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240" yWindow="150" windowWidth="20115" windowHeight="7995" firstSheet="2" activeTab="6"/>
  </bookViews>
  <sheets>
    <sheet name="CAFE-AZUCAR" sheetId="7" r:id="rId1"/>
    <sheet name="marzo 2015" sheetId="1" r:id="rId2"/>
    <sheet name="Hoja2" sheetId="2" r:id="rId3"/>
    <sheet name="Hoja3" sheetId="3" r:id="rId4"/>
    <sheet name="PH" sheetId="4" r:id="rId5"/>
    <sheet name="julio 2014" sheetId="6" r:id="rId6"/>
    <sheet name="CAFE-AZUCAR AGOSTO" sheetId="8" r:id="rId7"/>
    <sheet name="CAFE-AZUCAR AGOSTO (2)" sheetId="9" r:id="rId8"/>
    <sheet name="OCTUBRE" sheetId="10" r:id="rId9"/>
  </sheets>
  <definedNames>
    <definedName name="_xlnm.Print_Area" localSheetId="0">'CAFE-AZUCAR'!$A$1:$K$51</definedName>
    <definedName name="_xlnm.Print_Area" localSheetId="6">'CAFE-AZUCAR AGOSTO'!$A$1:$K$51</definedName>
    <definedName name="_xlnm.Print_Area" localSheetId="7">'CAFE-AZUCAR AGOSTO (2)'!$A$1:$K$51</definedName>
    <definedName name="_xlnm.Print_Area" localSheetId="5">'julio 2014'!$A$1:$K$99</definedName>
    <definedName name="_xlnm.Print_Area" localSheetId="1">'marzo 2015'!$A$1:$K$51</definedName>
    <definedName name="_xlnm.Print_Area" localSheetId="8">OCTUBRE!$A$1:$K$51</definedName>
    <definedName name="_xlnm.Print_Area" localSheetId="4">PH!$A$1:$K$52</definedName>
  </definedNames>
  <calcPr calcId="162913"/>
</workbook>
</file>

<file path=xl/calcChain.xml><?xml version="1.0" encoding="utf-8"?>
<calcChain xmlns="http://schemas.openxmlformats.org/spreadsheetml/2006/main">
  <c r="J156" i="8" l="1"/>
  <c r="J147" i="8"/>
  <c r="J141" i="8"/>
  <c r="J136" i="8"/>
  <c r="A106" i="8"/>
  <c r="A1" i="8"/>
  <c r="J83" i="8"/>
  <c r="J31" i="10" l="1"/>
  <c r="J31" i="9" l="1"/>
  <c r="J31" i="8" l="1"/>
  <c r="J30" i="7" l="1"/>
  <c r="J29" i="7"/>
  <c r="J30" i="1" l="1"/>
  <c r="J29" i="1"/>
  <c r="J75" i="6" l="1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5" i="6"/>
  <c r="J54" i="6"/>
  <c r="J53" i="6"/>
  <c r="J52" i="6"/>
  <c r="J51" i="6"/>
  <c r="J50" i="6"/>
  <c r="J49" i="6"/>
  <c r="J48" i="6"/>
  <c r="J47" i="6"/>
  <c r="J46" i="6"/>
  <c r="J45" i="6"/>
  <c r="J44" i="6"/>
  <c r="J41" i="6"/>
  <c r="J42" i="6" s="1"/>
  <c r="J38" i="6"/>
  <c r="J37" i="6"/>
  <c r="J39" i="6" s="1"/>
  <c r="J34" i="6"/>
  <c r="J35" i="6" s="1"/>
  <c r="J31" i="6"/>
  <c r="J30" i="6"/>
  <c r="J29" i="6"/>
  <c r="J32" i="6" s="1"/>
  <c r="J56" i="6" l="1"/>
  <c r="J77" i="6" s="1"/>
  <c r="J76" i="6"/>
  <c r="J29" i="4"/>
</calcChain>
</file>

<file path=xl/sharedStrings.xml><?xml version="1.0" encoding="utf-8"?>
<sst xmlns="http://schemas.openxmlformats.org/spreadsheetml/2006/main" count="478" uniqueCount="165">
  <si>
    <t>AUTORIDAD MARÍTIMA PORTUARIA</t>
  </si>
  <si>
    <t>ORDEN DE COMPRA DE BIENES Y SERVICIOS</t>
  </si>
  <si>
    <t>UNIDAD DE ADQUISICIONES Y CONTRATACIONES INSTITUCIONAL (UACI)</t>
  </si>
  <si>
    <t>DIRECCIÓN</t>
  </si>
  <si>
    <t>Bulevar del Hipódromo # 508, Colonia San Benito, San Salvador.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</si>
  <si>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</si>
  <si>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</si>
  <si>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</si>
  <si>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</si>
  <si>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</si>
  <si>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</si>
  <si>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</si>
  <si>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</si>
  <si>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</si>
  <si>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</si>
  <si>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</si>
  <si>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</si>
  <si>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</si>
  <si>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</si>
  <si>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</si>
  <si>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</si>
  <si>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</si>
  <si>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</si>
  <si>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</si>
  <si>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</si>
  <si>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OBJETO ESPECIFICO DE GASTO PRESUPUESTARIO</t>
  </si>
  <si>
    <t>Oficinas de la AMP.</t>
  </si>
  <si>
    <t>A más tardar el 10 de julio de 2014.</t>
  </si>
  <si>
    <t>HAZEL´S INDUSTRIAS S.A. DE C.V.</t>
  </si>
  <si>
    <t>(39) LG-88-2014</t>
  </si>
  <si>
    <t>0614-140298-101-0</t>
  </si>
  <si>
    <t>libras</t>
  </si>
  <si>
    <t>Café para percolador CAFÉ LO NUESTRO PREMIUM</t>
  </si>
  <si>
    <t>Azúcar</t>
  </si>
  <si>
    <t>Sal refinada</t>
  </si>
  <si>
    <t>Yardas</t>
  </si>
  <si>
    <t>Franela</t>
  </si>
  <si>
    <t>Rollos</t>
  </si>
  <si>
    <t>paquetes</t>
  </si>
  <si>
    <t>Servilleta cuadrada ( 100 unidades)</t>
  </si>
  <si>
    <t>botes</t>
  </si>
  <si>
    <t>bolsa</t>
  </si>
  <si>
    <t>Detergente en polvo</t>
  </si>
  <si>
    <t>galón</t>
  </si>
  <si>
    <t>Lejía</t>
  </si>
  <si>
    <t>Cera Liquida</t>
  </si>
  <si>
    <t>Platos desechables (25 unidades)</t>
  </si>
  <si>
    <t>Bolsa Platicas para basura ( grandes)</t>
  </si>
  <si>
    <t>Bolsa Platicas para basura ( medianas)</t>
  </si>
  <si>
    <t>Bolsa Platicas para basura ( pequeñas)</t>
  </si>
  <si>
    <t>Tenedores desechables (25 unidades)</t>
  </si>
  <si>
    <t>Cucharas desechables ( 25 unidades)</t>
  </si>
  <si>
    <t>unidades</t>
  </si>
  <si>
    <t>Escobas Plásticas</t>
  </si>
  <si>
    <t>Cepillo para inodoros</t>
  </si>
  <si>
    <t>pares</t>
  </si>
  <si>
    <t>Guantes de hule</t>
  </si>
  <si>
    <t>Jabón Líquido para manos</t>
  </si>
  <si>
    <t>Jabón para trastes</t>
  </si>
  <si>
    <t>Pala Plática</t>
  </si>
  <si>
    <t>Mascones para trastes</t>
  </si>
  <si>
    <t>Trapeadores de toalla</t>
  </si>
  <si>
    <t>Atomizador</t>
  </si>
  <si>
    <t>Palo de trapeador</t>
  </si>
  <si>
    <t>San Salvador, 21  de julio de 2014.</t>
  </si>
  <si>
    <t>Rollos de papel Higienico para dispensador doble hoja.</t>
  </si>
  <si>
    <t>Aromatizantes para vehiculos Glade</t>
  </si>
  <si>
    <t>Shampoo para vehiculos Kic</t>
  </si>
  <si>
    <t>Silicón para vehiculos Nais</t>
  </si>
  <si>
    <t>Insecticida en spray Baygon</t>
  </si>
  <si>
    <t>Desinfectante para piso</t>
  </si>
  <si>
    <t xml:space="preserve"> Desodorante Ambiental Glade</t>
  </si>
  <si>
    <t>Liquido para limpiar muebles Pledge</t>
  </si>
  <si>
    <t>Bloqueador Solar Nivea</t>
  </si>
  <si>
    <t>Pastilla de baño Max</t>
  </si>
  <si>
    <t>Blvd de los Heroes N° 1028, San Salvador.</t>
  </si>
  <si>
    <t>TOTAL POR ESPECÍFICO</t>
  </si>
  <si>
    <r>
      <rPr>
        <b/>
        <sz val="8"/>
        <color theme="1"/>
        <rFont val="BrowalliaUPC"/>
        <family val="2"/>
      </rPr>
      <t xml:space="preserve">PRODUCTOS ALIMENTICIOS PARA PERSONAS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54101</t>
    </r>
  </si>
  <si>
    <r>
      <rPr>
        <b/>
        <sz val="8"/>
        <color theme="1"/>
        <rFont val="BrowalliaUPC"/>
        <family val="2"/>
      </rPr>
      <t xml:space="preserve">PRODUCTOS TEXTILES Y VESTUARIOS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54104</t>
    </r>
  </si>
  <si>
    <r>
      <rPr>
        <b/>
        <sz val="8"/>
        <color theme="1"/>
        <rFont val="BrowalliaUPC"/>
        <family val="2"/>
      </rPr>
      <t xml:space="preserve">PRODUCTOS  DE PAPEL Y CARTÓN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54105</t>
    </r>
  </si>
  <si>
    <r>
      <rPr>
        <b/>
        <sz val="8"/>
        <color theme="1"/>
        <rFont val="BrowalliaUPC"/>
        <family val="2"/>
      </rPr>
      <t xml:space="preserve">PRODUCTOS  TEXTLES Y VESTUARIO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54106</t>
    </r>
  </si>
  <si>
    <r>
      <rPr>
        <b/>
        <sz val="8"/>
        <color theme="1"/>
        <rFont val="BrowalliaUPC"/>
        <family val="2"/>
      </rPr>
      <t xml:space="preserve">PRODUCTOS  QUIMICOS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54107</t>
    </r>
  </si>
  <si>
    <t>BIENES DE USO Y CONSUMO DIVERSOS                                                                                                                                                                            54199</t>
  </si>
  <si>
    <t>Jabón en bola (3 unidades)</t>
  </si>
  <si>
    <t>Vasos desechables N°8 ( 25 unidades)</t>
  </si>
  <si>
    <t>Cepillo de mano para lavar ropa</t>
  </si>
  <si>
    <t>José Humberto Alfaro</t>
  </si>
  <si>
    <t>halfaro@amp.gob.sv</t>
  </si>
  <si>
    <t>TRES MIL SEISCIENTOS DIECINUEVE 30/100 DOLARES DE LOS ESTADOS UNIDOS DE AMERICA.</t>
  </si>
  <si>
    <t>San Salvador, 12  de febrero de 2015.</t>
  </si>
  <si>
    <t xml:space="preserve"> LG-30-2015</t>
  </si>
  <si>
    <t>cajas</t>
  </si>
  <si>
    <t>Cajas de 6 Rollos de papel Higienico para dispensador doble hoja.</t>
  </si>
  <si>
    <t>CIENTO DIECISEIS 64/100 DOLARES DE LOS ESTADOS UNIDOS DE AMERICA.</t>
  </si>
  <si>
    <t>A más tardar el 17 de febrero de 2014.</t>
  </si>
  <si>
    <t>Yanira Diaz</t>
  </si>
  <si>
    <t>ydiaz@amp.gob.sv</t>
  </si>
  <si>
    <t>Carolina Ramos</t>
  </si>
  <si>
    <t>gramos@amp.gob.sv</t>
  </si>
  <si>
    <t>LG-54-2015</t>
  </si>
  <si>
    <t>DISTRIBUCIÓN SALVADOREÑA S.A. DE C.V.</t>
  </si>
  <si>
    <t>Colonia Las Mercedes, Calle los Granados casa # 28, San Salvador. tel. 2525-0423</t>
  </si>
  <si>
    <t>0614-060710-108-4</t>
  </si>
  <si>
    <r>
      <rPr>
        <b/>
        <sz val="11"/>
        <color theme="1"/>
        <rFont val="BrowalliaUPC"/>
        <family val="2"/>
      </rPr>
      <t xml:space="preserve">PRODUCTOS  ALIMENTICIOS PARA PERSONAS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54101</t>
    </r>
  </si>
  <si>
    <t>Libras</t>
  </si>
  <si>
    <t>Café Tacuba Platinum</t>
  </si>
  <si>
    <t>Azucar empacada en cinco libras</t>
  </si>
  <si>
    <t>CUATROCIENTOS CUARENTA Y NUEVE 84/100 DOLARES DE LOS ESTADOS UNIDOS DE AMERICA.</t>
  </si>
  <si>
    <t>Inmediato</t>
  </si>
  <si>
    <t>San Salvador, 10  de abril de 2015.</t>
  </si>
  <si>
    <t xml:space="preserve"> Colonia San Benito, Calle 2 # 127 entre Calle Loma Linda y Calle La Mascota, San Salvador.</t>
  </si>
  <si>
    <t>San Salvador, 20 de abril de 2016.</t>
  </si>
  <si>
    <t>LG-61-2016</t>
  </si>
  <si>
    <t>Azucar empacada en 2.5 kilos ( 5.5 libras)</t>
  </si>
  <si>
    <t>CUATROCIENTOS CINCUENTA 80/100 DOLARES DE LOS ESTADOS UNIDOS DE AMERICA.</t>
  </si>
  <si>
    <t>San Salvador, 27 de febrero de 2017.</t>
  </si>
  <si>
    <t>Café Ristretto</t>
  </si>
  <si>
    <t>CUATROCIENTOS CINCUENTA 00/100 DOLARES DE LOS ESTADOS UNIDOS DE AMERICA.</t>
  </si>
  <si>
    <t>LG-43B-2017</t>
  </si>
  <si>
    <t>INVERSIONES GEKO S.A. DE C.V.</t>
  </si>
  <si>
    <t>Final Calle La Mascota, Urbanización Maquilishuat # 4 San Salvador.</t>
  </si>
  <si>
    <t>0614-070205-107-8</t>
  </si>
  <si>
    <t>LG-140-2017</t>
  </si>
  <si>
    <t>San Salvador, 04 de julio de 2017.</t>
  </si>
  <si>
    <t>Café Ristretto 1100 msnm</t>
  </si>
  <si>
    <t>Carlos Luna</t>
  </si>
  <si>
    <t>cluna@amp.gob.sv</t>
  </si>
  <si>
    <t>LG-241-2017</t>
  </si>
  <si>
    <t>San Salvador, 17 de octubre de 2017.</t>
  </si>
  <si>
    <t>Café Bourbon Salmon</t>
  </si>
  <si>
    <t>QUINIENTOS SESENTA Y SIETE 00/100 DOLARES DE LOS ESTADOS UNIDOS DE AMERICA.</t>
  </si>
  <si>
    <t>DELIA ANA CECILIA BRAN</t>
  </si>
  <si>
    <t>LG-43A-2017</t>
  </si>
  <si>
    <t>San Salvador, 09 de marzo de 2017.</t>
  </si>
  <si>
    <t>Calle Alberto Sánchez , Colonia Manzano N°923, Bo. San Jacinto, San Salvador</t>
  </si>
  <si>
    <t>0614-271262-020-5</t>
  </si>
  <si>
    <t>PRODUCTOS QUIMICOS 54107</t>
  </si>
  <si>
    <t xml:space="preserve">Galón </t>
  </si>
  <si>
    <t>Desinfectantes para pisos y baños</t>
  </si>
  <si>
    <t>SESENTA Y SIETE 50/100 DOLARES DE LOS ESTADOS UNIDOS DE AMERICA.</t>
  </si>
  <si>
    <t>San Salvador, 24 de febrero de 2017.</t>
  </si>
  <si>
    <t>LG-43-2017</t>
  </si>
  <si>
    <t>1205-110883-101-3</t>
  </si>
  <si>
    <t>Polígono B psje 9, Urbanización San Andrés #29, Apopa, San Salvador</t>
  </si>
  <si>
    <t xml:space="preserve">bolsas </t>
  </si>
  <si>
    <t>Bolsas de Azúcar fr 2.5 kilos</t>
  </si>
  <si>
    <t>TOTAL POR ESPECIFICO:</t>
  </si>
  <si>
    <t>PRODUCTOS TEXTILES Y VESTUARIO 54104</t>
  </si>
  <si>
    <t>yardas</t>
  </si>
  <si>
    <t>franela</t>
  </si>
  <si>
    <t xml:space="preserve">unidades </t>
  </si>
  <si>
    <t>trapeador toalla/persa</t>
  </si>
  <si>
    <r>
      <rPr>
        <b/>
        <sz val="11"/>
        <color theme="1"/>
        <rFont val="BrowalliaUPC"/>
        <family val="2"/>
      </rPr>
      <t xml:space="preserve">PRODUCTOS  QUÍMICOS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54107</t>
    </r>
  </si>
  <si>
    <t>desodorantes ambientales aerosol  marca Glade</t>
  </si>
  <si>
    <t>detergentes en polvo Max frasco 600gm</t>
  </si>
  <si>
    <t>insecticida bote de 400ml</t>
  </si>
  <si>
    <t>BIENES DE USO Y CONSUMO DIVERSO 54199</t>
  </si>
  <si>
    <t>bolsas jardineras</t>
  </si>
  <si>
    <t>bolsa 1/2 jardín</t>
  </si>
  <si>
    <t>bolsas 19x27</t>
  </si>
  <si>
    <t>pala mango largo tipo canguro</t>
  </si>
  <si>
    <t>plato N°6 de 25 unidades</t>
  </si>
  <si>
    <t>vasos N°8 / 25 unidades por paquete</t>
  </si>
  <si>
    <t>TOTAL US$</t>
  </si>
  <si>
    <t>SEISCIENTOS CINCUENTA Y CUATRO 02/100 DOLARES DE LOS ESTADOS UNIDOS DE AMERICA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</si>
</sst>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BrowalliaUPC"/>
      <family val="2"/>
    </font>
    <font>
      <sz val="16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22"/>
      <color theme="1"/>
      <name val="Century Gothic"/>
      <family val="2"/>
    </font>
    <font>
      <b/>
      <sz val="11"/>
      <color theme="1"/>
      <name val="BrowalliaUPC"/>
      <family val="2"/>
    </font>
    <font>
      <b/>
      <sz val="16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35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8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165" fontId="15" fillId="2" borderId="1" xfId="1" applyNumberFormat="1" applyFont="1" applyFill="1" applyBorder="1" applyAlignment="1">
      <alignment horizontal="center"/>
    </xf>
    <xf numFmtId="164" fontId="15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165" fontId="6" fillId="2" borderId="1" xfId="1" applyNumberFormat="1" applyFont="1" applyFill="1" applyBorder="1" applyAlignment="1">
      <alignment horizontal="center"/>
    </xf>
    <xf numFmtId="164" fontId="6" fillId="2" borderId="1" xfId="1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5" fontId="6" fillId="2" borderId="2" xfId="1" applyNumberFormat="1" applyFont="1" applyFill="1" applyBorder="1" applyAlignment="1" applyProtection="1">
      <alignment horizontal="center" vertical="center"/>
      <protection locked="0"/>
    </xf>
    <xf numFmtId="165" fontId="6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165" fontId="17" fillId="2" borderId="1" xfId="1" applyNumberFormat="1" applyFont="1" applyFill="1" applyBorder="1" applyAlignment="1">
      <alignment horizontal="center"/>
    </xf>
    <xf numFmtId="164" fontId="17" fillId="2" borderId="1" xfId="1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vertical="center"/>
      <protection locked="0"/>
    </xf>
    <xf numFmtId="165" fontId="4" fillId="2" borderId="1" xfId="1" applyNumberFormat="1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/>
    </xf>
    <xf numFmtId="0" fontId="8" fillId="2" borderId="5" xfId="2" applyFill="1" applyBorder="1" applyAlignment="1" applyProtection="1">
      <alignment horizontal="center" vertical="center" wrapText="1"/>
      <protection locked="0"/>
    </xf>
    <xf numFmtId="0" fontId="8" fillId="2" borderId="9" xfId="2" applyFill="1" applyBorder="1" applyAlignment="1" applyProtection="1">
      <alignment horizontal="center" vertical="center" wrapText="1"/>
      <protection locked="0"/>
    </xf>
    <xf numFmtId="0" fontId="8" fillId="2" borderId="6" xfId="2" applyFill="1" applyBorder="1" applyAlignment="1" applyProtection="1">
      <alignment horizontal="center" vertical="center" wrapText="1"/>
      <protection locked="0"/>
    </xf>
    <xf numFmtId="0" fontId="8" fillId="2" borderId="7" xfId="2" applyFill="1" applyBorder="1" applyAlignment="1" applyProtection="1">
      <alignment horizontal="center" vertical="center" wrapText="1"/>
      <protection locked="0"/>
    </xf>
    <xf numFmtId="0" fontId="8" fillId="2" borderId="10" xfId="2" applyFill="1" applyBorder="1" applyAlignment="1" applyProtection="1">
      <alignment horizontal="center" vertical="center" wrapText="1"/>
      <protection locked="0"/>
    </xf>
    <xf numFmtId="0" fontId="8" fillId="2" borderId="8" xfId="2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333375</xdr:colOff>
      <xdr:row>53</xdr:row>
      <xdr:rowOff>28575</xdr:rowOff>
    </xdr:from>
    <xdr:ext cx="771525" cy="733425"/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105</xdr:row>
      <xdr:rowOff>28575</xdr:rowOff>
    </xdr:from>
    <xdr:ext cx="771525" cy="733425"/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mos@amp.gob.s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ramos@amp.gob.sv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diaz@amp.gob.s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halfaro@amp.gob.s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gramos@amp.gob.sv" TargetMode="External"/><Relationship Id="rId2" Type="http://schemas.openxmlformats.org/officeDocument/2006/relationships/hyperlink" Target="mailto:gramos@amp.gob.sv" TargetMode="External"/><Relationship Id="rId1" Type="http://schemas.openxmlformats.org/officeDocument/2006/relationships/hyperlink" Target="mailto:gramos@amp.gob.sv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luna@amp.gob.sv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Normal="100" workbookViewId="0">
      <selection activeCell="A29" sqref="A29:G30"/>
    </sheetView>
  </sheetViews>
  <sheetFormatPr baseColWidth="10" defaultRowHeight="15"/>
  <cols>
    <col min="3" max="3" width="13.5703125" customWidth="1"/>
  </cols>
  <sheetData>
    <row r="1" spans="1:11">
      <c r="A1" s="76"/>
      <c r="B1" s="76"/>
      <c r="C1" s="77" t="s">
        <v>0</v>
      </c>
      <c r="D1" s="77"/>
      <c r="E1" s="77"/>
      <c r="F1" s="77"/>
      <c r="G1" s="77"/>
      <c r="H1" s="77"/>
      <c r="I1" s="77"/>
      <c r="J1" s="77"/>
      <c r="K1" s="77"/>
    </row>
    <row r="2" spans="1:11">
      <c r="A2" s="76"/>
      <c r="B2" s="76"/>
      <c r="C2" s="77"/>
      <c r="D2" s="77"/>
      <c r="E2" s="77"/>
      <c r="F2" s="77"/>
      <c r="G2" s="77"/>
      <c r="H2" s="77"/>
      <c r="I2" s="77"/>
      <c r="J2" s="77"/>
      <c r="K2" s="77"/>
    </row>
    <row r="3" spans="1:11">
      <c r="A3" s="76"/>
      <c r="B3" s="76"/>
      <c r="C3" s="77"/>
      <c r="D3" s="77"/>
      <c r="E3" s="77"/>
      <c r="F3" s="77"/>
      <c r="G3" s="77"/>
      <c r="H3" s="77"/>
      <c r="I3" s="77"/>
      <c r="J3" s="77"/>
      <c r="K3" s="77"/>
    </row>
    <row r="4" spans="1:11">
      <c r="A4" s="76"/>
      <c r="B4" s="76"/>
      <c r="C4" s="77"/>
      <c r="D4" s="77"/>
      <c r="E4" s="77"/>
      <c r="F4" s="77"/>
      <c r="G4" s="77"/>
      <c r="H4" s="77"/>
      <c r="I4" s="77"/>
      <c r="J4" s="77"/>
      <c r="K4" s="77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78" t="s">
        <v>1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79" t="s">
        <v>2</v>
      </c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1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0" t="s">
        <v>3</v>
      </c>
      <c r="B12" s="70"/>
      <c r="C12" s="57" t="s">
        <v>110</v>
      </c>
      <c r="D12" s="57"/>
      <c r="E12" s="57"/>
      <c r="F12" s="57"/>
      <c r="G12" s="57"/>
      <c r="H12" s="57"/>
      <c r="I12" s="57"/>
      <c r="J12" s="57"/>
      <c r="K12" s="57"/>
    </row>
    <row r="13" spans="1:11">
      <c r="A13" s="70"/>
      <c r="B13" s="70"/>
      <c r="C13" s="57"/>
      <c r="D13" s="57"/>
      <c r="E13" s="57"/>
      <c r="F13" s="57"/>
      <c r="G13" s="57"/>
      <c r="H13" s="57"/>
      <c r="I13" s="57"/>
      <c r="J13" s="57"/>
      <c r="K13" s="5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29" t="s">
        <v>5</v>
      </c>
      <c r="B15" s="29"/>
      <c r="C15" s="57" t="s">
        <v>111</v>
      </c>
      <c r="D15" s="57"/>
      <c r="E15" s="57"/>
      <c r="F15" s="57"/>
      <c r="G15" s="57"/>
      <c r="H15" s="57"/>
      <c r="I15" s="29" t="s">
        <v>6</v>
      </c>
      <c r="J15" s="74" t="s">
        <v>112</v>
      </c>
      <c r="K15" s="75"/>
    </row>
    <row r="16" spans="1:11">
      <c r="A16" s="29"/>
      <c r="B16" s="29"/>
      <c r="C16" s="57"/>
      <c r="D16" s="57"/>
      <c r="E16" s="57"/>
      <c r="F16" s="57"/>
      <c r="G16" s="57"/>
      <c r="H16" s="57"/>
      <c r="I16" s="29"/>
      <c r="J16" s="75"/>
      <c r="K16" s="75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29" t="s">
        <v>7</v>
      </c>
      <c r="B18" s="29"/>
      <c r="C18" s="29"/>
      <c r="D18" s="29"/>
      <c r="E18" s="29"/>
      <c r="F18" s="29"/>
      <c r="G18" s="29"/>
      <c r="H18" s="29"/>
      <c r="I18" s="29" t="s">
        <v>8</v>
      </c>
      <c r="J18" s="29"/>
      <c r="K18" s="29"/>
    </row>
    <row r="19" spans="1:11">
      <c r="A19" s="66" t="s">
        <v>100</v>
      </c>
      <c r="B19" s="28"/>
      <c r="C19" s="28"/>
      <c r="D19" s="28"/>
      <c r="E19" s="28"/>
      <c r="F19" s="28"/>
      <c r="G19" s="28"/>
      <c r="H19" s="28"/>
      <c r="I19" s="67" t="s">
        <v>102</v>
      </c>
      <c r="J19" s="28"/>
      <c r="K19" s="28"/>
    </row>
    <row r="20" spans="1:1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>
      <c r="A21" s="29" t="s">
        <v>3</v>
      </c>
      <c r="B21" s="29"/>
      <c r="C21" s="57" t="s">
        <v>101</v>
      </c>
      <c r="D21" s="57"/>
      <c r="E21" s="57"/>
      <c r="F21" s="57"/>
      <c r="G21" s="57"/>
      <c r="H21" s="57"/>
      <c r="I21" s="28"/>
      <c r="J21" s="28"/>
      <c r="K21" s="28"/>
    </row>
    <row r="22" spans="1:11">
      <c r="A22" s="29"/>
      <c r="B22" s="29"/>
      <c r="C22" s="57"/>
      <c r="D22" s="57"/>
      <c r="E22" s="57"/>
      <c r="F22" s="57"/>
      <c r="G22" s="57"/>
      <c r="H22" s="57"/>
      <c r="I22" s="28"/>
      <c r="J22" s="28"/>
      <c r="K22" s="28"/>
    </row>
    <row r="23" spans="1:11">
      <c r="A23" s="29"/>
      <c r="B23" s="29"/>
      <c r="C23" s="57"/>
      <c r="D23" s="57"/>
      <c r="E23" s="57"/>
      <c r="F23" s="57"/>
      <c r="G23" s="57"/>
      <c r="H23" s="57"/>
      <c r="I23" s="28"/>
      <c r="J23" s="28"/>
      <c r="K23" s="28"/>
    </row>
    <row r="24" spans="1:11">
      <c r="A24" s="29"/>
      <c r="B24" s="29"/>
      <c r="C24" s="57"/>
      <c r="D24" s="57"/>
      <c r="E24" s="57"/>
      <c r="F24" s="57"/>
      <c r="G24" s="57"/>
      <c r="H24" s="57"/>
      <c r="I24" s="28"/>
      <c r="J24" s="28"/>
      <c r="K24" s="28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29" t="s">
        <v>9</v>
      </c>
      <c r="B26" s="68" t="s">
        <v>10</v>
      </c>
      <c r="C26" s="69" t="s">
        <v>25</v>
      </c>
      <c r="D26" s="29" t="s">
        <v>11</v>
      </c>
      <c r="E26" s="29"/>
      <c r="F26" s="29"/>
      <c r="G26" s="29"/>
      <c r="H26" s="70" t="s">
        <v>12</v>
      </c>
      <c r="I26" s="70"/>
      <c r="J26" s="29" t="s">
        <v>13</v>
      </c>
      <c r="K26" s="29"/>
    </row>
    <row r="27" spans="1:11" ht="50.25" customHeight="1">
      <c r="A27" s="29"/>
      <c r="B27" s="68"/>
      <c r="C27" s="68"/>
      <c r="D27" s="29"/>
      <c r="E27" s="29"/>
      <c r="F27" s="29"/>
      <c r="G27" s="29"/>
      <c r="H27" s="70"/>
      <c r="I27" s="70"/>
      <c r="J27" s="29"/>
      <c r="K27" s="29"/>
    </row>
    <row r="28" spans="1:11" ht="43.5" customHeight="1">
      <c r="A28" s="71" t="s">
        <v>103</v>
      </c>
      <c r="B28" s="72"/>
      <c r="C28" s="72"/>
      <c r="D28" s="72"/>
      <c r="E28" s="72"/>
      <c r="F28" s="72"/>
      <c r="G28" s="72"/>
      <c r="H28" s="72"/>
      <c r="I28" s="73"/>
      <c r="J28" s="64"/>
      <c r="K28" s="65"/>
    </row>
    <row r="29" spans="1:11" ht="32.25" customHeight="1">
      <c r="A29" s="15">
        <v>120</v>
      </c>
      <c r="B29" s="4" t="s">
        <v>104</v>
      </c>
      <c r="C29" s="4"/>
      <c r="D29" s="31" t="s">
        <v>105</v>
      </c>
      <c r="E29" s="32"/>
      <c r="F29" s="32"/>
      <c r="G29" s="33"/>
      <c r="H29" s="34">
        <v>2.92</v>
      </c>
      <c r="I29" s="35"/>
      <c r="J29" s="64">
        <f t="shared" ref="J29:J30" si="0">A29*H29</f>
        <v>350.4</v>
      </c>
      <c r="K29" s="65"/>
    </row>
    <row r="30" spans="1:11" ht="39" customHeight="1">
      <c r="A30" s="15">
        <v>40</v>
      </c>
      <c r="B30" s="4" t="s">
        <v>41</v>
      </c>
      <c r="C30" s="4"/>
      <c r="D30" s="31" t="s">
        <v>113</v>
      </c>
      <c r="E30" s="32"/>
      <c r="F30" s="32"/>
      <c r="G30" s="33"/>
      <c r="H30" s="34">
        <v>2.5099999999999998</v>
      </c>
      <c r="I30" s="35"/>
      <c r="J30" s="64">
        <f t="shared" si="0"/>
        <v>100.39999999999999</v>
      </c>
      <c r="K30" s="65"/>
    </row>
    <row r="31" spans="1:11">
      <c r="A31" s="46" t="s">
        <v>14</v>
      </c>
      <c r="B31" s="47"/>
      <c r="C31" s="47"/>
      <c r="D31" s="47"/>
      <c r="E31" s="47"/>
      <c r="F31" s="47"/>
      <c r="G31" s="47"/>
      <c r="H31" s="47"/>
      <c r="I31" s="48"/>
      <c r="J31" s="52">
        <v>450.8</v>
      </c>
      <c r="K31" s="53"/>
    </row>
    <row r="32" spans="1:11" ht="23.25" customHeight="1">
      <c r="A32" s="49"/>
      <c r="B32" s="50"/>
      <c r="C32" s="50"/>
      <c r="D32" s="50"/>
      <c r="E32" s="50"/>
      <c r="F32" s="50"/>
      <c r="G32" s="50"/>
      <c r="H32" s="50"/>
      <c r="I32" s="51"/>
      <c r="J32" s="53"/>
      <c r="K32" s="53"/>
    </row>
    <row r="33" spans="1:11">
      <c r="A33" s="39" t="s">
        <v>15</v>
      </c>
      <c r="B33" s="40"/>
      <c r="C33" s="54" t="s">
        <v>114</v>
      </c>
      <c r="D33" s="54"/>
      <c r="E33" s="54"/>
      <c r="F33" s="54"/>
      <c r="G33" s="54"/>
      <c r="H33" s="54"/>
      <c r="I33" s="54"/>
      <c r="J33" s="54"/>
      <c r="K33" s="54"/>
    </row>
    <row r="34" spans="1:11">
      <c r="A34" s="41"/>
      <c r="B34" s="42"/>
      <c r="C34" s="54"/>
      <c r="D34" s="54"/>
      <c r="E34" s="54"/>
      <c r="F34" s="54"/>
      <c r="G34" s="54"/>
      <c r="H34" s="54"/>
      <c r="I34" s="54"/>
      <c r="J34" s="54"/>
      <c r="K34" s="54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39" t="s">
        <v>16</v>
      </c>
      <c r="B36" s="40"/>
      <c r="C36" s="57"/>
      <c r="D36" s="57"/>
      <c r="E36" s="57"/>
      <c r="F36" s="57"/>
      <c r="G36" s="57"/>
      <c r="H36" s="57"/>
      <c r="I36" s="57"/>
      <c r="J36" s="57"/>
      <c r="K36" s="57"/>
    </row>
    <row r="37" spans="1:11">
      <c r="A37" s="55"/>
      <c r="B37" s="56"/>
      <c r="C37" s="57"/>
      <c r="D37" s="57"/>
      <c r="E37" s="57"/>
      <c r="F37" s="57"/>
      <c r="G37" s="57"/>
      <c r="H37" s="57"/>
      <c r="I37" s="57"/>
      <c r="J37" s="57"/>
      <c r="K37" s="57"/>
    </row>
    <row r="38" spans="1:11" ht="2.25" customHeight="1">
      <c r="A38" s="55"/>
      <c r="B38" s="56"/>
      <c r="C38" s="57"/>
      <c r="D38" s="57"/>
      <c r="E38" s="57"/>
      <c r="F38" s="57"/>
      <c r="G38" s="57"/>
      <c r="H38" s="57"/>
      <c r="I38" s="57"/>
      <c r="J38" s="57"/>
      <c r="K38" s="57"/>
    </row>
    <row r="39" spans="1:11" hidden="1">
      <c r="A39" s="41"/>
      <c r="B39" s="42"/>
      <c r="C39" s="57"/>
      <c r="D39" s="57"/>
      <c r="E39" s="57"/>
      <c r="F39" s="57"/>
      <c r="G39" s="57"/>
      <c r="H39" s="57"/>
      <c r="I39" s="57"/>
      <c r="J39" s="57"/>
      <c r="K39" s="57"/>
    </row>
    <row r="40" spans="1:11">
      <c r="A40" s="39" t="s">
        <v>17</v>
      </c>
      <c r="B40" s="40"/>
      <c r="C40" s="57" t="s">
        <v>108</v>
      </c>
      <c r="D40" s="57"/>
      <c r="E40" s="57"/>
      <c r="F40" s="57"/>
      <c r="G40" s="57"/>
      <c r="H40" s="57"/>
      <c r="I40" s="57"/>
      <c r="J40" s="57"/>
      <c r="K40" s="57"/>
    </row>
    <row r="41" spans="1:11">
      <c r="A41" s="41"/>
      <c r="B41" s="42"/>
      <c r="C41" s="57"/>
      <c r="D41" s="57"/>
      <c r="E41" s="57"/>
      <c r="F41" s="57"/>
      <c r="G41" s="57"/>
      <c r="H41" s="57"/>
      <c r="I41" s="57"/>
      <c r="J41" s="57"/>
      <c r="K41" s="57"/>
    </row>
    <row r="42" spans="1:11">
      <c r="A42" s="39" t="s">
        <v>18</v>
      </c>
      <c r="B42" s="40"/>
      <c r="C42" s="57" t="s">
        <v>26</v>
      </c>
      <c r="D42" s="57"/>
      <c r="E42" s="57"/>
      <c r="F42" s="57"/>
      <c r="G42" s="57"/>
      <c r="H42" s="57"/>
      <c r="I42" s="57"/>
      <c r="J42" s="57"/>
      <c r="K42" s="57"/>
    </row>
    <row r="43" spans="1:11">
      <c r="A43" s="41"/>
      <c r="B43" s="42"/>
      <c r="C43" s="57"/>
      <c r="D43" s="57"/>
      <c r="E43" s="57"/>
      <c r="F43" s="57"/>
      <c r="G43" s="57"/>
      <c r="H43" s="57"/>
      <c r="I43" s="57"/>
      <c r="J43" s="57"/>
      <c r="K43" s="57"/>
    </row>
    <row r="44" spans="1:11" ht="15" customHeight="1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60"/>
    </row>
    <row r="45" spans="1:11" ht="15" customHeight="1">
      <c r="A45" s="61"/>
      <c r="B45" s="62"/>
      <c r="C45" s="62"/>
      <c r="D45" s="62"/>
      <c r="E45" s="62"/>
      <c r="F45" s="62"/>
      <c r="G45" s="62"/>
      <c r="H45" s="62"/>
      <c r="I45" s="62"/>
      <c r="J45" s="62"/>
      <c r="K45" s="63"/>
    </row>
    <row r="46" spans="1:11" ht="83.25" customHeight="1">
      <c r="A46" s="43" t="s">
        <v>19</v>
      </c>
      <c r="B46" s="44"/>
      <c r="C46" s="44"/>
      <c r="D46" s="44"/>
      <c r="E46" s="44"/>
      <c r="F46" s="44"/>
      <c r="G46" s="44"/>
      <c r="H46" s="44"/>
      <c r="I46" s="44"/>
      <c r="J46" s="44"/>
      <c r="K46" s="45"/>
    </row>
    <row r="47" spans="1:11">
      <c r="A47" s="36" t="s">
        <v>20</v>
      </c>
      <c r="B47" s="37"/>
      <c r="C47" s="37"/>
      <c r="D47" s="37"/>
      <c r="E47" s="37"/>
      <c r="F47" s="37"/>
      <c r="G47" s="37"/>
      <c r="H47" s="37"/>
      <c r="I47" s="37"/>
      <c r="J47" s="37"/>
      <c r="K47" s="38"/>
    </row>
    <row r="48" spans="1:11">
      <c r="A48" s="39" t="s">
        <v>21</v>
      </c>
      <c r="B48" s="40"/>
      <c r="C48" s="28" t="s">
        <v>97</v>
      </c>
      <c r="D48" s="28"/>
      <c r="E48" s="28"/>
      <c r="F48" s="28"/>
      <c r="G48" s="28"/>
      <c r="H48" s="28"/>
      <c r="I48" s="28"/>
      <c r="J48" s="28"/>
      <c r="K48" s="28"/>
    </row>
    <row r="49" spans="1:11" ht="5.25" customHeight="1">
      <c r="A49" s="41"/>
      <c r="B49" s="42"/>
      <c r="C49" s="28"/>
      <c r="D49" s="28"/>
      <c r="E49" s="28"/>
      <c r="F49" s="28"/>
      <c r="G49" s="28"/>
      <c r="H49" s="28"/>
      <c r="I49" s="28"/>
      <c r="J49" s="28"/>
      <c r="K49" s="28"/>
    </row>
    <row r="50" spans="1:11">
      <c r="A50" s="29" t="s">
        <v>22</v>
      </c>
      <c r="B50" s="28">
        <v>25919058</v>
      </c>
      <c r="C50" s="28"/>
      <c r="D50" s="29" t="s">
        <v>23</v>
      </c>
      <c r="E50" s="28">
        <v>25919019</v>
      </c>
      <c r="F50" s="28"/>
      <c r="G50" s="30" t="s">
        <v>24</v>
      </c>
      <c r="H50" s="30"/>
      <c r="I50" s="27" t="s">
        <v>98</v>
      </c>
      <c r="J50" s="28"/>
      <c r="K50" s="28"/>
    </row>
    <row r="51" spans="1:11">
      <c r="A51" s="29"/>
      <c r="B51" s="28"/>
      <c r="C51" s="28"/>
      <c r="D51" s="29"/>
      <c r="E51" s="28"/>
      <c r="F51" s="28"/>
      <c r="G51" s="30"/>
      <c r="H51" s="30"/>
      <c r="I51" s="28"/>
      <c r="J51" s="28"/>
      <c r="K51" s="28"/>
    </row>
  </sheetData>
  <mergeCells count="51">
    <mergeCell ref="A1:B4"/>
    <mergeCell ref="C1:K4"/>
    <mergeCell ref="A6:K7"/>
    <mergeCell ref="A9:K10"/>
    <mergeCell ref="A12:B13"/>
    <mergeCell ref="C12:K13"/>
    <mergeCell ref="J29:K29"/>
    <mergeCell ref="A15:B16"/>
    <mergeCell ref="C15:H16"/>
    <mergeCell ref="I15:I16"/>
    <mergeCell ref="J15:K16"/>
    <mergeCell ref="A18:H18"/>
    <mergeCell ref="I18:K18"/>
    <mergeCell ref="A44:K45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D30:G30"/>
    <mergeCell ref="H30:I30"/>
    <mergeCell ref="A47:K47"/>
    <mergeCell ref="A48:B49"/>
    <mergeCell ref="C48:K49"/>
    <mergeCell ref="A46:K46"/>
    <mergeCell ref="A31:I32"/>
    <mergeCell ref="J31:K32"/>
    <mergeCell ref="A33:B34"/>
    <mergeCell ref="C33:K34"/>
    <mergeCell ref="A36:B39"/>
    <mergeCell ref="C36:K39"/>
    <mergeCell ref="A40:B41"/>
    <mergeCell ref="C40:K41"/>
    <mergeCell ref="A42:B43"/>
    <mergeCell ref="C42:K43"/>
    <mergeCell ref="I50:K51"/>
    <mergeCell ref="A50:A51"/>
    <mergeCell ref="B50:C51"/>
    <mergeCell ref="D50:D51"/>
    <mergeCell ref="E50:F51"/>
    <mergeCell ref="G50:H51"/>
  </mergeCells>
  <hyperlinks>
    <hyperlink ref="I50" r:id="rId1"/>
  </hyperlinks>
  <printOptions horizontalCentered="1"/>
  <pageMargins left="0.23622047244094491" right="0.23622047244094491" top="0.74803149606299213" bottom="0.74803149606299213" header="0.31496062992125984" footer="0.31496062992125984"/>
  <pageSetup scale="70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22" zoomScaleNormal="100" workbookViewId="0">
      <selection activeCell="G35" sqref="G35"/>
    </sheetView>
  </sheetViews>
  <sheetFormatPr baseColWidth="10" defaultRowHeight="15"/>
  <cols>
    <col min="3" max="3" width="13.5703125" customWidth="1"/>
  </cols>
  <sheetData>
    <row r="1" spans="1:11">
      <c r="A1" s="76"/>
      <c r="B1" s="76"/>
      <c r="C1" s="77" t="s">
        <v>0</v>
      </c>
      <c r="D1" s="77"/>
      <c r="E1" s="77"/>
      <c r="F1" s="77"/>
      <c r="G1" s="77"/>
      <c r="H1" s="77"/>
      <c r="I1" s="77"/>
      <c r="J1" s="77"/>
      <c r="K1" s="77"/>
    </row>
    <row r="2" spans="1:11">
      <c r="A2" s="76"/>
      <c r="B2" s="76"/>
      <c r="C2" s="77"/>
      <c r="D2" s="77"/>
      <c r="E2" s="77"/>
      <c r="F2" s="77"/>
      <c r="G2" s="77"/>
      <c r="H2" s="77"/>
      <c r="I2" s="77"/>
      <c r="J2" s="77"/>
      <c r="K2" s="77"/>
    </row>
    <row r="3" spans="1:11">
      <c r="A3" s="76"/>
      <c r="B3" s="76"/>
      <c r="C3" s="77"/>
      <c r="D3" s="77"/>
      <c r="E3" s="77"/>
      <c r="F3" s="77"/>
      <c r="G3" s="77"/>
      <c r="H3" s="77"/>
      <c r="I3" s="77"/>
      <c r="J3" s="77"/>
      <c r="K3" s="77"/>
    </row>
    <row r="4" spans="1:11">
      <c r="A4" s="76"/>
      <c r="B4" s="76"/>
      <c r="C4" s="77"/>
      <c r="D4" s="77"/>
      <c r="E4" s="77"/>
      <c r="F4" s="77"/>
      <c r="G4" s="77"/>
      <c r="H4" s="77"/>
      <c r="I4" s="77"/>
      <c r="J4" s="77"/>
      <c r="K4" s="77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78" t="s">
        <v>1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79" t="s">
        <v>2</v>
      </c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1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0" t="s">
        <v>3</v>
      </c>
      <c r="B12" s="70"/>
      <c r="C12" s="57" t="s">
        <v>4</v>
      </c>
      <c r="D12" s="57"/>
      <c r="E12" s="57"/>
      <c r="F12" s="57"/>
      <c r="G12" s="57"/>
      <c r="H12" s="57"/>
      <c r="I12" s="57"/>
      <c r="J12" s="57"/>
      <c r="K12" s="57"/>
    </row>
    <row r="13" spans="1:11">
      <c r="A13" s="70"/>
      <c r="B13" s="70"/>
      <c r="C13" s="57"/>
      <c r="D13" s="57"/>
      <c r="E13" s="57"/>
      <c r="F13" s="57"/>
      <c r="G13" s="57"/>
      <c r="H13" s="57"/>
      <c r="I13" s="57"/>
      <c r="J13" s="57"/>
      <c r="K13" s="5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29" t="s">
        <v>5</v>
      </c>
      <c r="B15" s="29"/>
      <c r="C15" s="57" t="s">
        <v>109</v>
      </c>
      <c r="D15" s="57"/>
      <c r="E15" s="57"/>
      <c r="F15" s="57"/>
      <c r="G15" s="57"/>
      <c r="H15" s="57"/>
      <c r="I15" s="29" t="s">
        <v>6</v>
      </c>
      <c r="J15" s="74" t="s">
        <v>99</v>
      </c>
      <c r="K15" s="75"/>
    </row>
    <row r="16" spans="1:11">
      <c r="A16" s="29"/>
      <c r="B16" s="29"/>
      <c r="C16" s="57"/>
      <c r="D16" s="57"/>
      <c r="E16" s="57"/>
      <c r="F16" s="57"/>
      <c r="G16" s="57"/>
      <c r="H16" s="57"/>
      <c r="I16" s="29"/>
      <c r="J16" s="75"/>
      <c r="K16" s="75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29" t="s">
        <v>7</v>
      </c>
      <c r="B18" s="29"/>
      <c r="C18" s="29"/>
      <c r="D18" s="29"/>
      <c r="E18" s="29"/>
      <c r="F18" s="29"/>
      <c r="G18" s="29"/>
      <c r="H18" s="29"/>
      <c r="I18" s="29" t="s">
        <v>8</v>
      </c>
      <c r="J18" s="29"/>
      <c r="K18" s="29"/>
    </row>
    <row r="19" spans="1:11">
      <c r="A19" s="66" t="s">
        <v>100</v>
      </c>
      <c r="B19" s="28"/>
      <c r="C19" s="28"/>
      <c r="D19" s="28"/>
      <c r="E19" s="28"/>
      <c r="F19" s="28"/>
      <c r="G19" s="28"/>
      <c r="H19" s="28"/>
      <c r="I19" s="67" t="s">
        <v>102</v>
      </c>
      <c r="J19" s="28"/>
      <c r="K19" s="28"/>
    </row>
    <row r="20" spans="1:1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>
      <c r="A21" s="29" t="s">
        <v>3</v>
      </c>
      <c r="B21" s="29"/>
      <c r="C21" s="57" t="s">
        <v>101</v>
      </c>
      <c r="D21" s="57"/>
      <c r="E21" s="57"/>
      <c r="F21" s="57"/>
      <c r="G21" s="57"/>
      <c r="H21" s="57"/>
      <c r="I21" s="28"/>
      <c r="J21" s="28"/>
      <c r="K21" s="28"/>
    </row>
    <row r="22" spans="1:11">
      <c r="A22" s="29"/>
      <c r="B22" s="29"/>
      <c r="C22" s="57"/>
      <c r="D22" s="57"/>
      <c r="E22" s="57"/>
      <c r="F22" s="57"/>
      <c r="G22" s="57"/>
      <c r="H22" s="57"/>
      <c r="I22" s="28"/>
      <c r="J22" s="28"/>
      <c r="K22" s="28"/>
    </row>
    <row r="23" spans="1:11">
      <c r="A23" s="29"/>
      <c r="B23" s="29"/>
      <c r="C23" s="57"/>
      <c r="D23" s="57"/>
      <c r="E23" s="57"/>
      <c r="F23" s="57"/>
      <c r="G23" s="57"/>
      <c r="H23" s="57"/>
      <c r="I23" s="28"/>
      <c r="J23" s="28"/>
      <c r="K23" s="28"/>
    </row>
    <row r="24" spans="1:11">
      <c r="A24" s="29"/>
      <c r="B24" s="29"/>
      <c r="C24" s="57"/>
      <c r="D24" s="57"/>
      <c r="E24" s="57"/>
      <c r="F24" s="57"/>
      <c r="G24" s="57"/>
      <c r="H24" s="57"/>
      <c r="I24" s="28"/>
      <c r="J24" s="28"/>
      <c r="K24" s="28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29" t="s">
        <v>9</v>
      </c>
      <c r="B26" s="68" t="s">
        <v>10</v>
      </c>
      <c r="C26" s="69" t="s">
        <v>25</v>
      </c>
      <c r="D26" s="29" t="s">
        <v>11</v>
      </c>
      <c r="E26" s="29"/>
      <c r="F26" s="29"/>
      <c r="G26" s="29"/>
      <c r="H26" s="70" t="s">
        <v>12</v>
      </c>
      <c r="I26" s="70"/>
      <c r="J26" s="29" t="s">
        <v>13</v>
      </c>
      <c r="K26" s="29"/>
    </row>
    <row r="27" spans="1:11" ht="50.25" customHeight="1">
      <c r="A27" s="29"/>
      <c r="B27" s="68"/>
      <c r="C27" s="68"/>
      <c r="D27" s="29"/>
      <c r="E27" s="29"/>
      <c r="F27" s="29"/>
      <c r="G27" s="29"/>
      <c r="H27" s="70"/>
      <c r="I27" s="70"/>
      <c r="J27" s="29"/>
      <c r="K27" s="29"/>
    </row>
    <row r="28" spans="1:11" ht="43.5" customHeight="1">
      <c r="A28" s="71" t="s">
        <v>103</v>
      </c>
      <c r="B28" s="72"/>
      <c r="C28" s="72"/>
      <c r="D28" s="72"/>
      <c r="E28" s="72"/>
      <c r="F28" s="72"/>
      <c r="G28" s="72"/>
      <c r="H28" s="72"/>
      <c r="I28" s="73"/>
      <c r="J28" s="64"/>
      <c r="K28" s="65"/>
    </row>
    <row r="29" spans="1:11" ht="32.25" customHeight="1">
      <c r="A29" s="5">
        <v>120</v>
      </c>
      <c r="B29" s="4" t="s">
        <v>104</v>
      </c>
      <c r="C29" s="4"/>
      <c r="D29" s="31" t="s">
        <v>105</v>
      </c>
      <c r="E29" s="32"/>
      <c r="F29" s="32"/>
      <c r="G29" s="33"/>
      <c r="H29" s="34">
        <v>2.92</v>
      </c>
      <c r="I29" s="35"/>
      <c r="J29" s="64">
        <f t="shared" ref="J29:J30" si="0">A29*H29</f>
        <v>350.4</v>
      </c>
      <c r="K29" s="65"/>
    </row>
    <row r="30" spans="1:11" ht="39" customHeight="1">
      <c r="A30" s="5">
        <v>44</v>
      </c>
      <c r="B30" s="4" t="s">
        <v>41</v>
      </c>
      <c r="C30" s="4"/>
      <c r="D30" s="31" t="s">
        <v>106</v>
      </c>
      <c r="E30" s="32"/>
      <c r="F30" s="32"/>
      <c r="G30" s="33"/>
      <c r="H30" s="34">
        <v>2.2599999999999998</v>
      </c>
      <c r="I30" s="35"/>
      <c r="J30" s="64">
        <f t="shared" si="0"/>
        <v>99.44</v>
      </c>
      <c r="K30" s="65"/>
    </row>
    <row r="31" spans="1:11">
      <c r="A31" s="46" t="s">
        <v>14</v>
      </c>
      <c r="B31" s="47"/>
      <c r="C31" s="47"/>
      <c r="D31" s="47"/>
      <c r="E31" s="47"/>
      <c r="F31" s="47"/>
      <c r="G31" s="47"/>
      <c r="H31" s="47"/>
      <c r="I31" s="48"/>
      <c r="J31" s="52">
        <v>449.84</v>
      </c>
      <c r="K31" s="53"/>
    </row>
    <row r="32" spans="1:11" ht="23.25" customHeight="1">
      <c r="A32" s="49"/>
      <c r="B32" s="50"/>
      <c r="C32" s="50"/>
      <c r="D32" s="50"/>
      <c r="E32" s="50"/>
      <c r="F32" s="50"/>
      <c r="G32" s="50"/>
      <c r="H32" s="50"/>
      <c r="I32" s="51"/>
      <c r="J32" s="53"/>
      <c r="K32" s="53"/>
    </row>
    <row r="33" spans="1:11">
      <c r="A33" s="39" t="s">
        <v>15</v>
      </c>
      <c r="B33" s="40"/>
      <c r="C33" s="54" t="s">
        <v>107</v>
      </c>
      <c r="D33" s="54"/>
      <c r="E33" s="54"/>
      <c r="F33" s="54"/>
      <c r="G33" s="54"/>
      <c r="H33" s="54"/>
      <c r="I33" s="54"/>
      <c r="J33" s="54"/>
      <c r="K33" s="54"/>
    </row>
    <row r="34" spans="1:11">
      <c r="A34" s="41"/>
      <c r="B34" s="42"/>
      <c r="C34" s="54"/>
      <c r="D34" s="54"/>
      <c r="E34" s="54"/>
      <c r="F34" s="54"/>
      <c r="G34" s="54"/>
      <c r="H34" s="54"/>
      <c r="I34" s="54"/>
      <c r="J34" s="54"/>
      <c r="K34" s="54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39" t="s">
        <v>16</v>
      </c>
      <c r="B36" s="40"/>
      <c r="C36" s="57"/>
      <c r="D36" s="57"/>
      <c r="E36" s="57"/>
      <c r="F36" s="57"/>
      <c r="G36" s="57"/>
      <c r="H36" s="57"/>
      <c r="I36" s="57"/>
      <c r="J36" s="57"/>
      <c r="K36" s="57"/>
    </row>
    <row r="37" spans="1:11">
      <c r="A37" s="55"/>
      <c r="B37" s="56"/>
      <c r="C37" s="57"/>
      <c r="D37" s="57"/>
      <c r="E37" s="57"/>
      <c r="F37" s="57"/>
      <c r="G37" s="57"/>
      <c r="H37" s="57"/>
      <c r="I37" s="57"/>
      <c r="J37" s="57"/>
      <c r="K37" s="57"/>
    </row>
    <row r="38" spans="1:11" ht="2.25" customHeight="1">
      <c r="A38" s="55"/>
      <c r="B38" s="56"/>
      <c r="C38" s="57"/>
      <c r="D38" s="57"/>
      <c r="E38" s="57"/>
      <c r="F38" s="57"/>
      <c r="G38" s="57"/>
      <c r="H38" s="57"/>
      <c r="I38" s="57"/>
      <c r="J38" s="57"/>
      <c r="K38" s="57"/>
    </row>
    <row r="39" spans="1:11" hidden="1">
      <c r="A39" s="41"/>
      <c r="B39" s="42"/>
      <c r="C39" s="57"/>
      <c r="D39" s="57"/>
      <c r="E39" s="57"/>
      <c r="F39" s="57"/>
      <c r="G39" s="57"/>
      <c r="H39" s="57"/>
      <c r="I39" s="57"/>
      <c r="J39" s="57"/>
      <c r="K39" s="57"/>
    </row>
    <row r="40" spans="1:11">
      <c r="A40" s="39" t="s">
        <v>17</v>
      </c>
      <c r="B40" s="40"/>
      <c r="C40" s="57" t="s">
        <v>108</v>
      </c>
      <c r="D40" s="57"/>
      <c r="E40" s="57"/>
      <c r="F40" s="57"/>
      <c r="G40" s="57"/>
      <c r="H40" s="57"/>
      <c r="I40" s="57"/>
      <c r="J40" s="57"/>
      <c r="K40" s="57"/>
    </row>
    <row r="41" spans="1:11">
      <c r="A41" s="41"/>
      <c r="B41" s="42"/>
      <c r="C41" s="57"/>
      <c r="D41" s="57"/>
      <c r="E41" s="57"/>
      <c r="F41" s="57"/>
      <c r="G41" s="57"/>
      <c r="H41" s="57"/>
      <c r="I41" s="57"/>
      <c r="J41" s="57"/>
      <c r="K41" s="57"/>
    </row>
    <row r="42" spans="1:11">
      <c r="A42" s="39" t="s">
        <v>18</v>
      </c>
      <c r="B42" s="40"/>
      <c r="C42" s="57" t="s">
        <v>26</v>
      </c>
      <c r="D42" s="57"/>
      <c r="E42" s="57"/>
      <c r="F42" s="57"/>
      <c r="G42" s="57"/>
      <c r="H42" s="57"/>
      <c r="I42" s="57"/>
      <c r="J42" s="57"/>
      <c r="K42" s="57"/>
    </row>
    <row r="43" spans="1:11">
      <c r="A43" s="41"/>
      <c r="B43" s="42"/>
      <c r="C43" s="57"/>
      <c r="D43" s="57"/>
      <c r="E43" s="57"/>
      <c r="F43" s="57"/>
      <c r="G43" s="57"/>
      <c r="H43" s="57"/>
      <c r="I43" s="57"/>
      <c r="J43" s="57"/>
      <c r="K43" s="57"/>
    </row>
    <row r="44" spans="1:11" ht="15" customHeight="1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60"/>
    </row>
    <row r="45" spans="1:11" ht="15" customHeight="1">
      <c r="A45" s="61"/>
      <c r="B45" s="62"/>
      <c r="C45" s="62"/>
      <c r="D45" s="62"/>
      <c r="E45" s="62"/>
      <c r="F45" s="62"/>
      <c r="G45" s="62"/>
      <c r="H45" s="62"/>
      <c r="I45" s="62"/>
      <c r="J45" s="62"/>
      <c r="K45" s="63"/>
    </row>
    <row r="46" spans="1:11" ht="83.25" customHeight="1">
      <c r="A46" s="43" t="s">
        <v>19</v>
      </c>
      <c r="B46" s="44"/>
      <c r="C46" s="44"/>
      <c r="D46" s="44"/>
      <c r="E46" s="44"/>
      <c r="F46" s="44"/>
      <c r="G46" s="44"/>
      <c r="H46" s="44"/>
      <c r="I46" s="44"/>
      <c r="J46" s="44"/>
      <c r="K46" s="45"/>
    </row>
    <row r="47" spans="1:11">
      <c r="A47" s="36" t="s">
        <v>20</v>
      </c>
      <c r="B47" s="37"/>
      <c r="C47" s="37"/>
      <c r="D47" s="37"/>
      <c r="E47" s="37"/>
      <c r="F47" s="37"/>
      <c r="G47" s="37"/>
      <c r="H47" s="37"/>
      <c r="I47" s="37"/>
      <c r="J47" s="37"/>
      <c r="K47" s="38"/>
    </row>
    <row r="48" spans="1:11">
      <c r="A48" s="39" t="s">
        <v>21</v>
      </c>
      <c r="B48" s="40"/>
      <c r="C48" s="28" t="s">
        <v>97</v>
      </c>
      <c r="D48" s="28"/>
      <c r="E48" s="28"/>
      <c r="F48" s="28"/>
      <c r="G48" s="28"/>
      <c r="H48" s="28"/>
      <c r="I48" s="28"/>
      <c r="J48" s="28"/>
      <c r="K48" s="28"/>
    </row>
    <row r="49" spans="1:11" ht="5.25" customHeight="1">
      <c r="A49" s="41"/>
      <c r="B49" s="42"/>
      <c r="C49" s="28"/>
      <c r="D49" s="28"/>
      <c r="E49" s="28"/>
      <c r="F49" s="28"/>
      <c r="G49" s="28"/>
      <c r="H49" s="28"/>
      <c r="I49" s="28"/>
      <c r="J49" s="28"/>
      <c r="K49" s="28"/>
    </row>
    <row r="50" spans="1:11">
      <c r="A50" s="29" t="s">
        <v>22</v>
      </c>
      <c r="B50" s="28">
        <v>25919058</v>
      </c>
      <c r="C50" s="28"/>
      <c r="D50" s="29" t="s">
        <v>23</v>
      </c>
      <c r="E50" s="28">
        <v>25919019</v>
      </c>
      <c r="F50" s="28"/>
      <c r="G50" s="30" t="s">
        <v>24</v>
      </c>
      <c r="H50" s="30"/>
      <c r="I50" s="27" t="s">
        <v>98</v>
      </c>
      <c r="J50" s="28"/>
      <c r="K50" s="28"/>
    </row>
    <row r="51" spans="1:11">
      <c r="A51" s="29"/>
      <c r="B51" s="28"/>
      <c r="C51" s="28"/>
      <c r="D51" s="29"/>
      <c r="E51" s="28"/>
      <c r="F51" s="28"/>
      <c r="G51" s="30"/>
      <c r="H51" s="30"/>
      <c r="I51" s="28"/>
      <c r="J51" s="28"/>
      <c r="K51" s="28"/>
    </row>
  </sheetData>
  <mergeCells count="51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D26:G27"/>
    <mergeCell ref="H26:I27"/>
    <mergeCell ref="J26:K27"/>
    <mergeCell ref="B26:B27"/>
    <mergeCell ref="C26:C27"/>
    <mergeCell ref="I50:K51"/>
    <mergeCell ref="A42:B43"/>
    <mergeCell ref="C42:K43"/>
    <mergeCell ref="A44:K45"/>
    <mergeCell ref="A46:K46"/>
    <mergeCell ref="A47:K47"/>
    <mergeCell ref="A48:B49"/>
    <mergeCell ref="C48:K49"/>
    <mergeCell ref="A50:A51"/>
    <mergeCell ref="B50:C51"/>
    <mergeCell ref="D50:D51"/>
    <mergeCell ref="E50:F51"/>
    <mergeCell ref="G50:H51"/>
    <mergeCell ref="A40:B41"/>
    <mergeCell ref="C40:K41"/>
    <mergeCell ref="A31:I32"/>
    <mergeCell ref="J31:K32"/>
    <mergeCell ref="A33:B34"/>
    <mergeCell ref="C33:K34"/>
    <mergeCell ref="A36:B39"/>
    <mergeCell ref="C36:K39"/>
    <mergeCell ref="J30:K30"/>
    <mergeCell ref="H30:I30"/>
    <mergeCell ref="A28:I28"/>
    <mergeCell ref="J28:K28"/>
    <mergeCell ref="H29:I29"/>
    <mergeCell ref="J29:K29"/>
    <mergeCell ref="D29:G29"/>
    <mergeCell ref="D30:G30"/>
  </mergeCells>
  <hyperlinks>
    <hyperlink ref="I50" r:id="rId1"/>
  </hyperlinks>
  <printOptions horizontalCentered="1"/>
  <pageMargins left="0.25" right="0.25" top="0.75" bottom="0.75" header="0.3" footer="0.3"/>
  <pageSetup scale="68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Normal="100" workbookViewId="0">
      <selection activeCell="A46" sqref="A46:K46"/>
    </sheetView>
  </sheetViews>
  <sheetFormatPr baseColWidth="10" defaultRowHeight="15"/>
  <cols>
    <col min="3" max="3" width="13.5703125" customWidth="1"/>
  </cols>
  <sheetData>
    <row r="1" spans="1:11">
      <c r="A1" s="76"/>
      <c r="B1" s="76"/>
      <c r="C1" s="77" t="s">
        <v>0</v>
      </c>
      <c r="D1" s="77"/>
      <c r="E1" s="77"/>
      <c r="F1" s="77"/>
      <c r="G1" s="77"/>
      <c r="H1" s="77"/>
      <c r="I1" s="77"/>
      <c r="J1" s="77"/>
      <c r="K1" s="77"/>
    </row>
    <row r="2" spans="1:11">
      <c r="A2" s="76"/>
      <c r="B2" s="76"/>
      <c r="C2" s="77"/>
      <c r="D2" s="77"/>
      <c r="E2" s="77"/>
      <c r="F2" s="77"/>
      <c r="G2" s="77"/>
      <c r="H2" s="77"/>
      <c r="I2" s="77"/>
      <c r="J2" s="77"/>
      <c r="K2" s="77"/>
    </row>
    <row r="3" spans="1:11">
      <c r="A3" s="76"/>
      <c r="B3" s="76"/>
      <c r="C3" s="77"/>
      <c r="D3" s="77"/>
      <c r="E3" s="77"/>
      <c r="F3" s="77"/>
      <c r="G3" s="77"/>
      <c r="H3" s="77"/>
      <c r="I3" s="77"/>
      <c r="J3" s="77"/>
      <c r="K3" s="77"/>
    </row>
    <row r="4" spans="1:11">
      <c r="A4" s="76"/>
      <c r="B4" s="76"/>
      <c r="C4" s="77"/>
      <c r="D4" s="77"/>
      <c r="E4" s="77"/>
      <c r="F4" s="77"/>
      <c r="G4" s="77"/>
      <c r="H4" s="77"/>
      <c r="I4" s="77"/>
      <c r="J4" s="77"/>
      <c r="K4" s="77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78" t="s">
        <v>1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79" t="s">
        <v>2</v>
      </c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1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0" t="s">
        <v>3</v>
      </c>
      <c r="B12" s="70"/>
      <c r="C12" s="57" t="s">
        <v>4</v>
      </c>
      <c r="D12" s="57"/>
      <c r="E12" s="57"/>
      <c r="F12" s="57"/>
      <c r="G12" s="57"/>
      <c r="H12" s="57"/>
      <c r="I12" s="57"/>
      <c r="J12" s="57"/>
      <c r="K12" s="57"/>
    </row>
    <row r="13" spans="1:11">
      <c r="A13" s="70"/>
      <c r="B13" s="70"/>
      <c r="C13" s="57"/>
      <c r="D13" s="57"/>
      <c r="E13" s="57"/>
      <c r="F13" s="57"/>
      <c r="G13" s="57"/>
      <c r="H13" s="57"/>
      <c r="I13" s="57"/>
      <c r="J13" s="57"/>
      <c r="K13" s="5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29" t="s">
        <v>5</v>
      </c>
      <c r="B15" s="29"/>
      <c r="C15" s="57" t="s">
        <v>89</v>
      </c>
      <c r="D15" s="57"/>
      <c r="E15" s="57"/>
      <c r="F15" s="57"/>
      <c r="G15" s="57"/>
      <c r="H15" s="57"/>
      <c r="I15" s="29" t="s">
        <v>6</v>
      </c>
      <c r="J15" s="74" t="s">
        <v>90</v>
      </c>
      <c r="K15" s="75"/>
    </row>
    <row r="16" spans="1:11">
      <c r="A16" s="29"/>
      <c r="B16" s="29"/>
      <c r="C16" s="57"/>
      <c r="D16" s="57"/>
      <c r="E16" s="57"/>
      <c r="F16" s="57"/>
      <c r="G16" s="57"/>
      <c r="H16" s="57"/>
      <c r="I16" s="29"/>
      <c r="J16" s="75"/>
      <c r="K16" s="75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29" t="s">
        <v>7</v>
      </c>
      <c r="B18" s="29"/>
      <c r="C18" s="29"/>
      <c r="D18" s="29"/>
      <c r="E18" s="29"/>
      <c r="F18" s="29"/>
      <c r="G18" s="29"/>
      <c r="H18" s="29"/>
      <c r="I18" s="29" t="s">
        <v>8</v>
      </c>
      <c r="J18" s="29"/>
      <c r="K18" s="29"/>
    </row>
    <row r="19" spans="1:11">
      <c r="A19" s="66" t="s">
        <v>28</v>
      </c>
      <c r="B19" s="28"/>
      <c r="C19" s="28"/>
      <c r="D19" s="28"/>
      <c r="E19" s="28"/>
      <c r="F19" s="28"/>
      <c r="G19" s="28"/>
      <c r="H19" s="28"/>
      <c r="I19" s="67" t="s">
        <v>30</v>
      </c>
      <c r="J19" s="28"/>
      <c r="K19" s="28"/>
    </row>
    <row r="20" spans="1:1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>
      <c r="A21" s="29" t="s">
        <v>3</v>
      </c>
      <c r="B21" s="29"/>
      <c r="C21" s="57" t="s">
        <v>75</v>
      </c>
      <c r="D21" s="57"/>
      <c r="E21" s="57"/>
      <c r="F21" s="57"/>
      <c r="G21" s="57"/>
      <c r="H21" s="57"/>
      <c r="I21" s="28"/>
      <c r="J21" s="28"/>
      <c r="K21" s="28"/>
    </row>
    <row r="22" spans="1:11">
      <c r="A22" s="29"/>
      <c r="B22" s="29"/>
      <c r="C22" s="57"/>
      <c r="D22" s="57"/>
      <c r="E22" s="57"/>
      <c r="F22" s="57"/>
      <c r="G22" s="57"/>
      <c r="H22" s="57"/>
      <c r="I22" s="28"/>
      <c r="J22" s="28"/>
      <c r="K22" s="28"/>
    </row>
    <row r="23" spans="1:11">
      <c r="A23" s="29"/>
      <c r="B23" s="29"/>
      <c r="C23" s="57"/>
      <c r="D23" s="57"/>
      <c r="E23" s="57"/>
      <c r="F23" s="57"/>
      <c r="G23" s="57"/>
      <c r="H23" s="57"/>
      <c r="I23" s="28"/>
      <c r="J23" s="28"/>
      <c r="K23" s="28"/>
    </row>
    <row r="24" spans="1:11">
      <c r="A24" s="29"/>
      <c r="B24" s="29"/>
      <c r="C24" s="57"/>
      <c r="D24" s="57"/>
      <c r="E24" s="57"/>
      <c r="F24" s="57"/>
      <c r="G24" s="57"/>
      <c r="H24" s="57"/>
      <c r="I24" s="28"/>
      <c r="J24" s="28"/>
      <c r="K24" s="28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29" t="s">
        <v>9</v>
      </c>
      <c r="B26" s="68" t="s">
        <v>10</v>
      </c>
      <c r="C26" s="69" t="s">
        <v>25</v>
      </c>
      <c r="D26" s="29" t="s">
        <v>11</v>
      </c>
      <c r="E26" s="29"/>
      <c r="F26" s="29"/>
      <c r="G26" s="29"/>
      <c r="H26" s="70" t="s">
        <v>12</v>
      </c>
      <c r="I26" s="70"/>
      <c r="J26" s="29" t="s">
        <v>13</v>
      </c>
      <c r="K26" s="29"/>
    </row>
    <row r="27" spans="1:11" ht="50.25" customHeight="1">
      <c r="A27" s="29"/>
      <c r="B27" s="68"/>
      <c r="C27" s="68"/>
      <c r="D27" s="29"/>
      <c r="E27" s="29"/>
      <c r="F27" s="29"/>
      <c r="G27" s="29"/>
      <c r="H27" s="70"/>
      <c r="I27" s="70"/>
      <c r="J27" s="29"/>
      <c r="K27" s="29"/>
    </row>
    <row r="28" spans="1:11" ht="43.5" customHeight="1">
      <c r="A28" s="81" t="s">
        <v>79</v>
      </c>
      <c r="B28" s="82"/>
      <c r="C28" s="82"/>
      <c r="D28" s="82"/>
      <c r="E28" s="82"/>
      <c r="F28" s="82"/>
      <c r="G28" s="82"/>
      <c r="H28" s="82"/>
      <c r="I28" s="83"/>
      <c r="J28" s="64"/>
      <c r="K28" s="65"/>
    </row>
    <row r="29" spans="1:11" ht="32.25" customHeight="1">
      <c r="A29" s="7">
        <v>8</v>
      </c>
      <c r="B29" s="4" t="s">
        <v>91</v>
      </c>
      <c r="C29" s="4"/>
      <c r="D29" s="31" t="s">
        <v>92</v>
      </c>
      <c r="E29" s="32"/>
      <c r="F29" s="32"/>
      <c r="G29" s="33"/>
      <c r="H29" s="34">
        <v>14.58</v>
      </c>
      <c r="I29" s="35"/>
      <c r="J29" s="80">
        <f t="shared" ref="J29" si="0">A29*H29</f>
        <v>116.64</v>
      </c>
      <c r="K29" s="80"/>
    </row>
    <row r="30" spans="1:11">
      <c r="A30" s="46" t="s">
        <v>14</v>
      </c>
      <c r="B30" s="47"/>
      <c r="C30" s="47"/>
      <c r="D30" s="47"/>
      <c r="E30" s="47"/>
      <c r="F30" s="47"/>
      <c r="G30" s="47"/>
      <c r="H30" s="47"/>
      <c r="I30" s="48"/>
      <c r="J30" s="84"/>
      <c r="K30" s="85"/>
    </row>
    <row r="31" spans="1:11">
      <c r="A31" s="49"/>
      <c r="B31" s="50"/>
      <c r="C31" s="50"/>
      <c r="D31" s="50"/>
      <c r="E31" s="50"/>
      <c r="F31" s="50"/>
      <c r="G31" s="50"/>
      <c r="H31" s="50"/>
      <c r="I31" s="51"/>
      <c r="J31" s="85"/>
      <c r="K31" s="85"/>
    </row>
    <row r="32" spans="1:11">
      <c r="A32" s="39" t="s">
        <v>15</v>
      </c>
      <c r="B32" s="40"/>
      <c r="C32" s="54" t="s">
        <v>93</v>
      </c>
      <c r="D32" s="54"/>
      <c r="E32" s="54"/>
      <c r="F32" s="54"/>
      <c r="G32" s="54"/>
      <c r="H32" s="54"/>
      <c r="I32" s="54"/>
      <c r="J32" s="54"/>
      <c r="K32" s="54"/>
    </row>
    <row r="33" spans="1:11">
      <c r="A33" s="41"/>
      <c r="B33" s="42"/>
      <c r="C33" s="54"/>
      <c r="D33" s="54"/>
      <c r="E33" s="54"/>
      <c r="F33" s="54"/>
      <c r="G33" s="54"/>
      <c r="H33" s="54"/>
      <c r="I33" s="54"/>
      <c r="J33" s="54"/>
      <c r="K33" s="54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39" t="s">
        <v>16</v>
      </c>
      <c r="B35" s="40"/>
      <c r="C35" s="57"/>
      <c r="D35" s="57"/>
      <c r="E35" s="57"/>
      <c r="F35" s="57"/>
      <c r="G35" s="57"/>
      <c r="H35" s="57"/>
      <c r="I35" s="57"/>
      <c r="J35" s="57"/>
      <c r="K35" s="57"/>
    </row>
    <row r="36" spans="1:11">
      <c r="A36" s="55"/>
      <c r="B36" s="56"/>
      <c r="C36" s="57"/>
      <c r="D36" s="57"/>
      <c r="E36" s="57"/>
      <c r="F36" s="57"/>
      <c r="G36" s="57"/>
      <c r="H36" s="57"/>
      <c r="I36" s="57"/>
      <c r="J36" s="57"/>
      <c r="K36" s="57"/>
    </row>
    <row r="37" spans="1:11">
      <c r="A37" s="55"/>
      <c r="B37" s="56"/>
      <c r="C37" s="57"/>
      <c r="D37" s="57"/>
      <c r="E37" s="57"/>
      <c r="F37" s="57"/>
      <c r="G37" s="57"/>
      <c r="H37" s="57"/>
      <c r="I37" s="57"/>
      <c r="J37" s="57"/>
      <c r="K37" s="57"/>
    </row>
    <row r="38" spans="1:11">
      <c r="A38" s="41"/>
      <c r="B38" s="42"/>
      <c r="C38" s="57"/>
      <c r="D38" s="57"/>
      <c r="E38" s="57"/>
      <c r="F38" s="57"/>
      <c r="G38" s="57"/>
      <c r="H38" s="57"/>
      <c r="I38" s="57"/>
      <c r="J38" s="57"/>
      <c r="K38" s="57"/>
    </row>
    <row r="39" spans="1:11">
      <c r="A39" s="39" t="s">
        <v>17</v>
      </c>
      <c r="B39" s="40"/>
      <c r="C39" s="57" t="s">
        <v>94</v>
      </c>
      <c r="D39" s="57"/>
      <c r="E39" s="57"/>
      <c r="F39" s="57"/>
      <c r="G39" s="57"/>
      <c r="H39" s="57"/>
      <c r="I39" s="57"/>
      <c r="J39" s="57"/>
      <c r="K39" s="57"/>
    </row>
    <row r="40" spans="1:11">
      <c r="A40" s="41"/>
      <c r="B40" s="42"/>
      <c r="C40" s="57"/>
      <c r="D40" s="57"/>
      <c r="E40" s="57"/>
      <c r="F40" s="57"/>
      <c r="G40" s="57"/>
      <c r="H40" s="57"/>
      <c r="I40" s="57"/>
      <c r="J40" s="57"/>
      <c r="K40" s="57"/>
    </row>
    <row r="41" spans="1:11">
      <c r="A41" s="39" t="s">
        <v>18</v>
      </c>
      <c r="B41" s="40"/>
      <c r="C41" s="57" t="s">
        <v>26</v>
      </c>
      <c r="D41" s="57"/>
      <c r="E41" s="57"/>
      <c r="F41" s="57"/>
      <c r="G41" s="57"/>
      <c r="H41" s="57"/>
      <c r="I41" s="57"/>
      <c r="J41" s="57"/>
      <c r="K41" s="57"/>
    </row>
    <row r="42" spans="1:11">
      <c r="A42" s="41"/>
      <c r="B42" s="42"/>
      <c r="C42" s="57"/>
      <c r="D42" s="57"/>
      <c r="E42" s="57"/>
      <c r="F42" s="57"/>
      <c r="G42" s="57"/>
      <c r="H42" s="57"/>
      <c r="I42" s="57"/>
      <c r="J42" s="57"/>
      <c r="K42" s="57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5" customHeight="1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60"/>
    </row>
    <row r="45" spans="1:11" ht="15" customHeight="1">
      <c r="A45" s="61"/>
      <c r="B45" s="62"/>
      <c r="C45" s="62"/>
      <c r="D45" s="62"/>
      <c r="E45" s="62"/>
      <c r="F45" s="62"/>
      <c r="G45" s="62"/>
      <c r="H45" s="62"/>
      <c r="I45" s="62"/>
      <c r="J45" s="62"/>
      <c r="K45" s="63"/>
    </row>
    <row r="46" spans="1:11" ht="106.5" customHeight="1">
      <c r="A46" s="43" t="s">
        <v>19</v>
      </c>
      <c r="B46" s="44"/>
      <c r="C46" s="44"/>
      <c r="D46" s="44"/>
      <c r="E46" s="44"/>
      <c r="F46" s="44"/>
      <c r="G46" s="44"/>
      <c r="H46" s="44"/>
      <c r="I46" s="44"/>
      <c r="J46" s="44"/>
      <c r="K46" s="45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36" t="s">
        <v>20</v>
      </c>
      <c r="B48" s="37"/>
      <c r="C48" s="37"/>
      <c r="D48" s="37"/>
      <c r="E48" s="37"/>
      <c r="F48" s="37"/>
      <c r="G48" s="37"/>
      <c r="H48" s="37"/>
      <c r="I48" s="37"/>
      <c r="J48" s="37"/>
      <c r="K48" s="38"/>
    </row>
    <row r="49" spans="1:11">
      <c r="A49" s="39" t="s">
        <v>21</v>
      </c>
      <c r="B49" s="40"/>
      <c r="C49" s="28" t="s">
        <v>95</v>
      </c>
      <c r="D49" s="28"/>
      <c r="E49" s="28"/>
      <c r="F49" s="28"/>
      <c r="G49" s="28"/>
      <c r="H49" s="28"/>
      <c r="I49" s="28"/>
      <c r="J49" s="28"/>
      <c r="K49" s="28"/>
    </row>
    <row r="50" spans="1:11">
      <c r="A50" s="41"/>
      <c r="B50" s="42"/>
      <c r="C50" s="28"/>
      <c r="D50" s="28"/>
      <c r="E50" s="28"/>
      <c r="F50" s="28"/>
      <c r="G50" s="28"/>
      <c r="H50" s="28"/>
      <c r="I50" s="28"/>
      <c r="J50" s="28"/>
      <c r="K50" s="28"/>
    </row>
    <row r="51" spans="1:11">
      <c r="A51" s="29" t="s">
        <v>22</v>
      </c>
      <c r="B51" s="28">
        <v>25919024</v>
      </c>
      <c r="C51" s="28"/>
      <c r="D51" s="29" t="s">
        <v>23</v>
      </c>
      <c r="E51" s="28">
        <v>25919019</v>
      </c>
      <c r="F51" s="28"/>
      <c r="G51" s="30" t="s">
        <v>24</v>
      </c>
      <c r="H51" s="30"/>
      <c r="I51" s="27" t="s">
        <v>96</v>
      </c>
      <c r="J51" s="28"/>
      <c r="K51" s="28"/>
    </row>
    <row r="52" spans="1:11">
      <c r="A52" s="29"/>
      <c r="B52" s="28"/>
      <c r="C52" s="28"/>
      <c r="D52" s="29"/>
      <c r="E52" s="28"/>
      <c r="F52" s="28"/>
      <c r="G52" s="30"/>
      <c r="H52" s="30"/>
      <c r="I52" s="28"/>
      <c r="J52" s="28"/>
      <c r="K52" s="28"/>
    </row>
  </sheetData>
  <mergeCells count="48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D29:G29"/>
    <mergeCell ref="H29:I29"/>
    <mergeCell ref="J29:K29"/>
    <mergeCell ref="A28:I28"/>
    <mergeCell ref="J28:K2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25" right="0.25" top="0.75" bottom="0.75" header="0.3" footer="0.3"/>
  <pageSetup scale="65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opLeftCell="A8" zoomScaleNormal="100" workbookViewId="0">
      <selection activeCell="C82" sqref="C82:K85"/>
    </sheetView>
  </sheetViews>
  <sheetFormatPr baseColWidth="10" defaultRowHeight="15"/>
  <cols>
    <col min="3" max="3" width="13.5703125" customWidth="1"/>
  </cols>
  <sheetData>
    <row r="1" spans="1:11">
      <c r="A1" s="76"/>
      <c r="B1" s="76"/>
      <c r="C1" s="77" t="s">
        <v>0</v>
      </c>
      <c r="D1" s="77"/>
      <c r="E1" s="77"/>
      <c r="F1" s="77"/>
      <c r="G1" s="77"/>
      <c r="H1" s="77"/>
      <c r="I1" s="77"/>
      <c r="J1" s="77"/>
      <c r="K1" s="77"/>
    </row>
    <row r="2" spans="1:11">
      <c r="A2" s="76"/>
      <c r="B2" s="76"/>
      <c r="C2" s="77"/>
      <c r="D2" s="77"/>
      <c r="E2" s="77"/>
      <c r="F2" s="77"/>
      <c r="G2" s="77"/>
      <c r="H2" s="77"/>
      <c r="I2" s="77"/>
      <c r="J2" s="77"/>
      <c r="K2" s="77"/>
    </row>
    <row r="3" spans="1:11">
      <c r="A3" s="76"/>
      <c r="B3" s="76"/>
      <c r="C3" s="77"/>
      <c r="D3" s="77"/>
      <c r="E3" s="77"/>
      <c r="F3" s="77"/>
      <c r="G3" s="77"/>
      <c r="H3" s="77"/>
      <c r="I3" s="77"/>
      <c r="J3" s="77"/>
      <c r="K3" s="77"/>
    </row>
    <row r="4" spans="1:11">
      <c r="A4" s="76"/>
      <c r="B4" s="76"/>
      <c r="C4" s="77"/>
      <c r="D4" s="77"/>
      <c r="E4" s="77"/>
      <c r="F4" s="77"/>
      <c r="G4" s="77"/>
      <c r="H4" s="77"/>
      <c r="I4" s="77"/>
      <c r="J4" s="77"/>
      <c r="K4" s="77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78" t="s">
        <v>1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79" t="s">
        <v>2</v>
      </c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1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0" t="s">
        <v>3</v>
      </c>
      <c r="B12" s="70"/>
      <c r="C12" s="57" t="s">
        <v>4</v>
      </c>
      <c r="D12" s="57"/>
      <c r="E12" s="57"/>
      <c r="F12" s="57"/>
      <c r="G12" s="57"/>
      <c r="H12" s="57"/>
      <c r="I12" s="57"/>
      <c r="J12" s="57"/>
      <c r="K12" s="57"/>
    </row>
    <row r="13" spans="1:11">
      <c r="A13" s="70"/>
      <c r="B13" s="70"/>
      <c r="C13" s="57"/>
      <c r="D13" s="57"/>
      <c r="E13" s="57"/>
      <c r="F13" s="57"/>
      <c r="G13" s="57"/>
      <c r="H13" s="57"/>
      <c r="I13" s="57"/>
      <c r="J13" s="57"/>
      <c r="K13" s="5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29" t="s">
        <v>5</v>
      </c>
      <c r="B15" s="29"/>
      <c r="C15" s="57" t="s">
        <v>64</v>
      </c>
      <c r="D15" s="57"/>
      <c r="E15" s="57"/>
      <c r="F15" s="57"/>
      <c r="G15" s="57"/>
      <c r="H15" s="57"/>
      <c r="I15" s="29" t="s">
        <v>6</v>
      </c>
      <c r="J15" s="95" t="s">
        <v>29</v>
      </c>
      <c r="K15" s="96"/>
    </row>
    <row r="16" spans="1:11">
      <c r="A16" s="29"/>
      <c r="B16" s="29"/>
      <c r="C16" s="57"/>
      <c r="D16" s="57"/>
      <c r="E16" s="57"/>
      <c r="F16" s="57"/>
      <c r="G16" s="57"/>
      <c r="H16" s="57"/>
      <c r="I16" s="29"/>
      <c r="J16" s="96"/>
      <c r="K16" s="96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29" t="s">
        <v>7</v>
      </c>
      <c r="B18" s="29"/>
      <c r="C18" s="29"/>
      <c r="D18" s="29"/>
      <c r="E18" s="29"/>
      <c r="F18" s="29"/>
      <c r="G18" s="29"/>
      <c r="H18" s="29"/>
      <c r="I18" s="29" t="s">
        <v>8</v>
      </c>
      <c r="J18" s="29"/>
      <c r="K18" s="29"/>
    </row>
    <row r="19" spans="1:11">
      <c r="A19" s="66" t="s">
        <v>28</v>
      </c>
      <c r="B19" s="28"/>
      <c r="C19" s="28"/>
      <c r="D19" s="28"/>
      <c r="E19" s="28"/>
      <c r="F19" s="28"/>
      <c r="G19" s="28"/>
      <c r="H19" s="28"/>
      <c r="I19" s="67" t="s">
        <v>30</v>
      </c>
      <c r="J19" s="28"/>
      <c r="K19" s="28"/>
    </row>
    <row r="20" spans="1:1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>
      <c r="A21" s="29" t="s">
        <v>3</v>
      </c>
      <c r="B21" s="29"/>
      <c r="C21" s="57" t="s">
        <v>75</v>
      </c>
      <c r="D21" s="57"/>
      <c r="E21" s="57"/>
      <c r="F21" s="57"/>
      <c r="G21" s="57"/>
      <c r="H21" s="57"/>
      <c r="I21" s="28"/>
      <c r="J21" s="28"/>
      <c r="K21" s="28"/>
    </row>
    <row r="22" spans="1:11">
      <c r="A22" s="29"/>
      <c r="B22" s="29"/>
      <c r="C22" s="57"/>
      <c r="D22" s="57"/>
      <c r="E22" s="57"/>
      <c r="F22" s="57"/>
      <c r="G22" s="57"/>
      <c r="H22" s="57"/>
      <c r="I22" s="28"/>
      <c r="J22" s="28"/>
      <c r="K22" s="28"/>
    </row>
    <row r="23" spans="1:11">
      <c r="A23" s="29"/>
      <c r="B23" s="29"/>
      <c r="C23" s="57"/>
      <c r="D23" s="57"/>
      <c r="E23" s="57"/>
      <c r="F23" s="57"/>
      <c r="G23" s="57"/>
      <c r="H23" s="57"/>
      <c r="I23" s="28"/>
      <c r="J23" s="28"/>
      <c r="K23" s="28"/>
    </row>
    <row r="24" spans="1:11">
      <c r="A24" s="29"/>
      <c r="B24" s="29"/>
      <c r="C24" s="57"/>
      <c r="D24" s="57"/>
      <c r="E24" s="57"/>
      <c r="F24" s="57"/>
      <c r="G24" s="57"/>
      <c r="H24" s="57"/>
      <c r="I24" s="28"/>
      <c r="J24" s="28"/>
      <c r="K24" s="28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29" t="s">
        <v>9</v>
      </c>
      <c r="B26" s="68" t="s">
        <v>10</v>
      </c>
      <c r="C26" s="69" t="s">
        <v>25</v>
      </c>
      <c r="D26" s="29" t="s">
        <v>11</v>
      </c>
      <c r="E26" s="29"/>
      <c r="F26" s="29"/>
      <c r="G26" s="29"/>
      <c r="H26" s="70" t="s">
        <v>12</v>
      </c>
      <c r="I26" s="70"/>
      <c r="J26" s="29" t="s">
        <v>13</v>
      </c>
      <c r="K26" s="29"/>
    </row>
    <row r="27" spans="1:11" ht="50.25" customHeight="1">
      <c r="A27" s="29"/>
      <c r="B27" s="68"/>
      <c r="C27" s="68"/>
      <c r="D27" s="29"/>
      <c r="E27" s="29"/>
      <c r="F27" s="29"/>
      <c r="G27" s="29"/>
      <c r="H27" s="70"/>
      <c r="I27" s="70"/>
      <c r="J27" s="29"/>
      <c r="K27" s="29"/>
    </row>
    <row r="28" spans="1:11" ht="57.75" customHeight="1">
      <c r="A28" s="81" t="s">
        <v>77</v>
      </c>
      <c r="B28" s="82"/>
      <c r="C28" s="82"/>
      <c r="D28" s="82"/>
      <c r="E28" s="82"/>
      <c r="F28" s="82"/>
      <c r="G28" s="82"/>
      <c r="H28" s="82"/>
      <c r="I28" s="83"/>
      <c r="J28" s="80"/>
      <c r="K28" s="80"/>
    </row>
    <row r="29" spans="1:11" ht="31.5" customHeight="1">
      <c r="A29" s="14">
        <v>200</v>
      </c>
      <c r="B29" s="4" t="s">
        <v>31</v>
      </c>
      <c r="C29" s="4"/>
      <c r="D29" s="31" t="s">
        <v>32</v>
      </c>
      <c r="E29" s="32"/>
      <c r="F29" s="32"/>
      <c r="G29" s="33"/>
      <c r="H29" s="94">
        <v>3.11</v>
      </c>
      <c r="I29" s="94"/>
      <c r="J29" s="80">
        <f>A29*H29</f>
        <v>622</v>
      </c>
      <c r="K29" s="80"/>
    </row>
    <row r="30" spans="1:11" ht="22.5" customHeight="1">
      <c r="A30" s="14">
        <v>500</v>
      </c>
      <c r="B30" s="4" t="s">
        <v>31</v>
      </c>
      <c r="C30" s="4"/>
      <c r="D30" s="11" t="s">
        <v>33</v>
      </c>
      <c r="E30" s="12"/>
      <c r="F30" s="12"/>
      <c r="G30" s="13"/>
      <c r="H30" s="34">
        <v>0.45</v>
      </c>
      <c r="I30" s="35"/>
      <c r="J30" s="80">
        <f t="shared" ref="J30:J31" si="0">A30*H30</f>
        <v>225</v>
      </c>
      <c r="K30" s="80"/>
    </row>
    <row r="31" spans="1:11" ht="22.5" customHeight="1">
      <c r="A31" s="14">
        <v>10</v>
      </c>
      <c r="B31" s="4" t="s">
        <v>31</v>
      </c>
      <c r="C31" s="4"/>
      <c r="D31" s="86" t="s">
        <v>34</v>
      </c>
      <c r="E31" s="87"/>
      <c r="F31" s="87"/>
      <c r="G31" s="88"/>
      <c r="H31" s="34">
        <v>0.32</v>
      </c>
      <c r="I31" s="35"/>
      <c r="J31" s="80">
        <f t="shared" si="0"/>
        <v>3.2</v>
      </c>
      <c r="K31" s="80"/>
    </row>
    <row r="32" spans="1:11" ht="22.5" customHeight="1">
      <c r="A32" s="89" t="s">
        <v>76</v>
      </c>
      <c r="B32" s="90"/>
      <c r="C32" s="90"/>
      <c r="D32" s="90"/>
      <c r="E32" s="90"/>
      <c r="F32" s="90"/>
      <c r="G32" s="90"/>
      <c r="H32" s="90"/>
      <c r="I32" s="91"/>
      <c r="J32" s="92">
        <f>SUM(J29:K31)</f>
        <v>850.2</v>
      </c>
      <c r="K32" s="93"/>
    </row>
    <row r="33" spans="1:11" ht="37.5" customHeight="1">
      <c r="A33" s="81" t="s">
        <v>78</v>
      </c>
      <c r="B33" s="82"/>
      <c r="C33" s="82"/>
      <c r="D33" s="82"/>
      <c r="E33" s="82"/>
      <c r="F33" s="82"/>
      <c r="G33" s="82"/>
      <c r="H33" s="82"/>
      <c r="I33" s="83"/>
      <c r="J33" s="64"/>
      <c r="K33" s="65"/>
    </row>
    <row r="34" spans="1:11" ht="22.5" customHeight="1">
      <c r="A34" s="14">
        <v>30</v>
      </c>
      <c r="B34" s="4" t="s">
        <v>35</v>
      </c>
      <c r="C34" s="4"/>
      <c r="D34" s="11" t="s">
        <v>36</v>
      </c>
      <c r="E34" s="12"/>
      <c r="F34" s="12"/>
      <c r="G34" s="13"/>
      <c r="H34" s="34">
        <v>1.86</v>
      </c>
      <c r="I34" s="35"/>
      <c r="J34" s="80">
        <f t="shared" ref="J34" si="1">A34*H34</f>
        <v>55.800000000000004</v>
      </c>
      <c r="K34" s="80"/>
    </row>
    <row r="35" spans="1:11" ht="22.5" customHeight="1">
      <c r="A35" s="89" t="s">
        <v>76</v>
      </c>
      <c r="B35" s="90"/>
      <c r="C35" s="90"/>
      <c r="D35" s="90"/>
      <c r="E35" s="90"/>
      <c r="F35" s="90"/>
      <c r="G35" s="90"/>
      <c r="H35" s="90"/>
      <c r="I35" s="91"/>
      <c r="J35" s="92">
        <f>SUM(J34)</f>
        <v>55.800000000000004</v>
      </c>
      <c r="K35" s="93"/>
    </row>
    <row r="36" spans="1:11" ht="43.5" customHeight="1">
      <c r="A36" s="81" t="s">
        <v>79</v>
      </c>
      <c r="B36" s="82"/>
      <c r="C36" s="82"/>
      <c r="D36" s="82"/>
      <c r="E36" s="82"/>
      <c r="F36" s="82"/>
      <c r="G36" s="82"/>
      <c r="H36" s="82"/>
      <c r="I36" s="83"/>
      <c r="J36" s="64"/>
      <c r="K36" s="65"/>
    </row>
    <row r="37" spans="1:11" ht="32.25" customHeight="1">
      <c r="A37" s="14">
        <v>330</v>
      </c>
      <c r="B37" s="4" t="s">
        <v>37</v>
      </c>
      <c r="C37" s="4"/>
      <c r="D37" s="31" t="s">
        <v>65</v>
      </c>
      <c r="E37" s="32"/>
      <c r="F37" s="32"/>
      <c r="G37" s="33"/>
      <c r="H37" s="34">
        <v>2.4300000000000002</v>
      </c>
      <c r="I37" s="35"/>
      <c r="J37" s="80">
        <f t="shared" ref="J37:J38" si="2">A37*H37</f>
        <v>801.90000000000009</v>
      </c>
      <c r="K37" s="80"/>
    </row>
    <row r="38" spans="1:11" ht="22.5" customHeight="1">
      <c r="A38" s="14">
        <v>100</v>
      </c>
      <c r="B38" s="4" t="s">
        <v>38</v>
      </c>
      <c r="C38" s="4"/>
      <c r="D38" s="86" t="s">
        <v>39</v>
      </c>
      <c r="E38" s="87"/>
      <c r="F38" s="87"/>
      <c r="G38" s="88"/>
      <c r="H38" s="34">
        <v>0.51</v>
      </c>
      <c r="I38" s="35"/>
      <c r="J38" s="80">
        <f t="shared" si="2"/>
        <v>51</v>
      </c>
      <c r="K38" s="80"/>
    </row>
    <row r="39" spans="1:11" ht="22.5" customHeight="1">
      <c r="A39" s="89" t="s">
        <v>76</v>
      </c>
      <c r="B39" s="90"/>
      <c r="C39" s="90"/>
      <c r="D39" s="90"/>
      <c r="E39" s="90"/>
      <c r="F39" s="90"/>
      <c r="G39" s="90"/>
      <c r="H39" s="90"/>
      <c r="I39" s="91"/>
      <c r="J39" s="92">
        <f>SUM(J37:J38)</f>
        <v>852.90000000000009</v>
      </c>
      <c r="K39" s="93"/>
    </row>
    <row r="40" spans="1:11" ht="50.25" customHeight="1">
      <c r="A40" s="81" t="s">
        <v>80</v>
      </c>
      <c r="B40" s="82"/>
      <c r="C40" s="82"/>
      <c r="D40" s="82"/>
      <c r="E40" s="82"/>
      <c r="F40" s="82"/>
      <c r="G40" s="82"/>
      <c r="H40" s="82"/>
      <c r="I40" s="83"/>
      <c r="J40" s="64"/>
      <c r="K40" s="65"/>
    </row>
    <row r="41" spans="1:11" s="6" customFormat="1" ht="22.5" customHeight="1">
      <c r="A41" s="14">
        <v>42</v>
      </c>
      <c r="B41" s="4" t="s">
        <v>55</v>
      </c>
      <c r="C41" s="4"/>
      <c r="D41" s="86" t="s">
        <v>56</v>
      </c>
      <c r="E41" s="87"/>
      <c r="F41" s="87"/>
      <c r="G41" s="88"/>
      <c r="H41" s="34">
        <v>1.3</v>
      </c>
      <c r="I41" s="35"/>
      <c r="J41" s="80">
        <f t="shared" ref="J41" si="3">A41*H41</f>
        <v>54.6</v>
      </c>
      <c r="K41" s="80"/>
    </row>
    <row r="42" spans="1:11" s="6" customFormat="1" ht="22.5" customHeight="1">
      <c r="A42" s="89" t="s">
        <v>76</v>
      </c>
      <c r="B42" s="90"/>
      <c r="C42" s="90"/>
      <c r="D42" s="90"/>
      <c r="E42" s="90"/>
      <c r="F42" s="90"/>
      <c r="G42" s="90"/>
      <c r="H42" s="90"/>
      <c r="I42" s="91"/>
      <c r="J42" s="92">
        <f>SUM(J41)</f>
        <v>54.6</v>
      </c>
      <c r="K42" s="93"/>
    </row>
    <row r="43" spans="1:11" ht="49.5" customHeight="1">
      <c r="A43" s="81" t="s">
        <v>81</v>
      </c>
      <c r="B43" s="82"/>
      <c r="C43" s="82"/>
      <c r="D43" s="82"/>
      <c r="E43" s="82"/>
      <c r="F43" s="82"/>
      <c r="G43" s="82"/>
      <c r="H43" s="82"/>
      <c r="I43" s="83"/>
      <c r="J43" s="64"/>
      <c r="K43" s="65"/>
    </row>
    <row r="44" spans="1:11" ht="22.5" customHeight="1">
      <c r="A44" s="14">
        <v>25</v>
      </c>
      <c r="B44" s="4" t="s">
        <v>40</v>
      </c>
      <c r="C44" s="4"/>
      <c r="D44" s="86" t="s">
        <v>66</v>
      </c>
      <c r="E44" s="87"/>
      <c r="F44" s="87"/>
      <c r="G44" s="88"/>
      <c r="H44" s="34">
        <v>2.17</v>
      </c>
      <c r="I44" s="35"/>
      <c r="J44" s="80">
        <f t="shared" ref="J44:J55" si="4">A44*H44</f>
        <v>54.25</v>
      </c>
      <c r="K44" s="80"/>
    </row>
    <row r="45" spans="1:11" ht="22.5" customHeight="1">
      <c r="A45" s="14">
        <v>10</v>
      </c>
      <c r="B45" s="4" t="s">
        <v>40</v>
      </c>
      <c r="C45" s="4"/>
      <c r="D45" s="31" t="s">
        <v>67</v>
      </c>
      <c r="E45" s="32"/>
      <c r="F45" s="32"/>
      <c r="G45" s="33"/>
      <c r="H45" s="34">
        <v>4.5999999999999996</v>
      </c>
      <c r="I45" s="35"/>
      <c r="J45" s="80">
        <f t="shared" si="4"/>
        <v>46</v>
      </c>
      <c r="K45" s="80"/>
    </row>
    <row r="46" spans="1:11" ht="22.5" customHeight="1">
      <c r="A46" s="14">
        <v>30</v>
      </c>
      <c r="B46" s="4" t="s">
        <v>41</v>
      </c>
      <c r="C46" s="4"/>
      <c r="D46" s="31" t="s">
        <v>42</v>
      </c>
      <c r="E46" s="32"/>
      <c r="F46" s="32"/>
      <c r="G46" s="33"/>
      <c r="H46" s="34">
        <v>2.83</v>
      </c>
      <c r="I46" s="35"/>
      <c r="J46" s="80">
        <f t="shared" si="4"/>
        <v>84.9</v>
      </c>
      <c r="K46" s="80"/>
    </row>
    <row r="47" spans="1:11" ht="22.5" customHeight="1">
      <c r="A47" s="14">
        <v>50</v>
      </c>
      <c r="B47" s="4" t="s">
        <v>40</v>
      </c>
      <c r="C47" s="4"/>
      <c r="D47" s="86" t="s">
        <v>69</v>
      </c>
      <c r="E47" s="87"/>
      <c r="F47" s="87"/>
      <c r="G47" s="88"/>
      <c r="H47" s="34">
        <v>5.23</v>
      </c>
      <c r="I47" s="35"/>
      <c r="J47" s="80">
        <f t="shared" si="4"/>
        <v>261.5</v>
      </c>
      <c r="K47" s="80"/>
    </row>
    <row r="48" spans="1:11" ht="22.5" customHeight="1">
      <c r="A48" s="14">
        <v>36</v>
      </c>
      <c r="B48" s="4" t="s">
        <v>43</v>
      </c>
      <c r="C48" s="4"/>
      <c r="D48" s="31" t="s">
        <v>70</v>
      </c>
      <c r="E48" s="32"/>
      <c r="F48" s="32"/>
      <c r="G48" s="33"/>
      <c r="H48" s="34">
        <v>2.83</v>
      </c>
      <c r="I48" s="35"/>
      <c r="J48" s="80">
        <f t="shared" si="4"/>
        <v>101.88</v>
      </c>
      <c r="K48" s="80"/>
    </row>
    <row r="49" spans="1:11" ht="22.5" customHeight="1">
      <c r="A49" s="14">
        <v>12</v>
      </c>
      <c r="B49" s="4" t="s">
        <v>40</v>
      </c>
      <c r="C49" s="4"/>
      <c r="D49" s="86" t="s">
        <v>71</v>
      </c>
      <c r="E49" s="87"/>
      <c r="F49" s="87"/>
      <c r="G49" s="88"/>
      <c r="H49" s="34">
        <v>2.15</v>
      </c>
      <c r="I49" s="35"/>
      <c r="J49" s="80">
        <f t="shared" si="4"/>
        <v>25.799999999999997</v>
      </c>
      <c r="K49" s="80"/>
    </row>
    <row r="50" spans="1:11" ht="22.5" customHeight="1">
      <c r="A50" s="14">
        <v>12</v>
      </c>
      <c r="B50" s="4" t="s">
        <v>40</v>
      </c>
      <c r="C50" s="4"/>
      <c r="D50" s="31" t="s">
        <v>72</v>
      </c>
      <c r="E50" s="32"/>
      <c r="F50" s="32"/>
      <c r="G50" s="33"/>
      <c r="H50" s="34">
        <v>5.15</v>
      </c>
      <c r="I50" s="35"/>
      <c r="J50" s="80">
        <f t="shared" si="4"/>
        <v>61.800000000000004</v>
      </c>
      <c r="K50" s="80"/>
    </row>
    <row r="51" spans="1:11" ht="22.5" customHeight="1">
      <c r="A51" s="14">
        <v>30</v>
      </c>
      <c r="B51" s="4" t="s">
        <v>43</v>
      </c>
      <c r="C51" s="4"/>
      <c r="D51" s="11" t="s">
        <v>44</v>
      </c>
      <c r="E51" s="12"/>
      <c r="F51" s="12"/>
      <c r="G51" s="13"/>
      <c r="H51" s="34">
        <v>2.0299999999999998</v>
      </c>
      <c r="I51" s="35"/>
      <c r="J51" s="80">
        <f t="shared" si="4"/>
        <v>60.899999999999991</v>
      </c>
      <c r="K51" s="80"/>
    </row>
    <row r="52" spans="1:11" ht="16.5">
      <c r="A52" s="14">
        <v>12</v>
      </c>
      <c r="B52" s="4" t="s">
        <v>38</v>
      </c>
      <c r="C52" s="4"/>
      <c r="D52" s="86" t="s">
        <v>83</v>
      </c>
      <c r="E52" s="87"/>
      <c r="F52" s="87"/>
      <c r="G52" s="88"/>
      <c r="H52" s="34">
        <v>2.13</v>
      </c>
      <c r="I52" s="35"/>
      <c r="J52" s="80">
        <f t="shared" si="4"/>
        <v>25.56</v>
      </c>
      <c r="K52" s="80"/>
    </row>
    <row r="53" spans="1:11" ht="16.5">
      <c r="A53" s="14">
        <v>12</v>
      </c>
      <c r="B53" s="4" t="s">
        <v>43</v>
      </c>
      <c r="C53" s="4"/>
      <c r="D53" s="31" t="s">
        <v>57</v>
      </c>
      <c r="E53" s="32"/>
      <c r="F53" s="32"/>
      <c r="G53" s="33"/>
      <c r="H53" s="34">
        <v>3.39</v>
      </c>
      <c r="I53" s="35"/>
      <c r="J53" s="80">
        <f t="shared" si="4"/>
        <v>40.68</v>
      </c>
      <c r="K53" s="80"/>
    </row>
    <row r="54" spans="1:11" ht="16.5">
      <c r="A54" s="14">
        <v>66</v>
      </c>
      <c r="B54" s="4" t="s">
        <v>52</v>
      </c>
      <c r="C54" s="4"/>
      <c r="D54" s="8" t="s">
        <v>58</v>
      </c>
      <c r="E54" s="9"/>
      <c r="F54" s="9"/>
      <c r="G54" s="10"/>
      <c r="H54" s="34">
        <v>1.1200000000000001</v>
      </c>
      <c r="I54" s="35"/>
      <c r="J54" s="80">
        <f t="shared" si="4"/>
        <v>73.92</v>
      </c>
      <c r="K54" s="80"/>
    </row>
    <row r="55" spans="1:11" ht="22.5" customHeight="1">
      <c r="A55" s="14">
        <v>2</v>
      </c>
      <c r="B55" s="4" t="s">
        <v>43</v>
      </c>
      <c r="C55" s="4"/>
      <c r="D55" s="31" t="s">
        <v>45</v>
      </c>
      <c r="E55" s="32"/>
      <c r="F55" s="32"/>
      <c r="G55" s="33"/>
      <c r="H55" s="34">
        <v>5.75</v>
      </c>
      <c r="I55" s="35"/>
      <c r="J55" s="80">
        <f t="shared" si="4"/>
        <v>11.5</v>
      </c>
      <c r="K55" s="80"/>
    </row>
    <row r="56" spans="1:11" ht="22.5" customHeight="1">
      <c r="A56" s="89" t="s">
        <v>76</v>
      </c>
      <c r="B56" s="90"/>
      <c r="C56" s="90"/>
      <c r="D56" s="90"/>
      <c r="E56" s="90"/>
      <c r="F56" s="90"/>
      <c r="G56" s="90"/>
      <c r="H56" s="90"/>
      <c r="I56" s="91"/>
      <c r="J56" s="92">
        <f>SUM(J44:K55)</f>
        <v>848.68999999999971</v>
      </c>
      <c r="K56" s="93"/>
    </row>
    <row r="57" spans="1:11" ht="50.25" customHeight="1">
      <c r="A57" s="81" t="s">
        <v>82</v>
      </c>
      <c r="B57" s="82"/>
      <c r="C57" s="82"/>
      <c r="D57" s="82"/>
      <c r="E57" s="82"/>
      <c r="F57" s="82"/>
      <c r="G57" s="82"/>
      <c r="H57" s="82"/>
      <c r="I57" s="83"/>
      <c r="J57" s="64"/>
      <c r="K57" s="65"/>
    </row>
    <row r="58" spans="1:11" ht="22.5" customHeight="1">
      <c r="A58" s="14">
        <v>18</v>
      </c>
      <c r="B58" s="4" t="s">
        <v>38</v>
      </c>
      <c r="C58" s="4"/>
      <c r="D58" s="86" t="s">
        <v>46</v>
      </c>
      <c r="E58" s="87"/>
      <c r="F58" s="87"/>
      <c r="G58" s="88"/>
      <c r="H58" s="34">
        <v>0.4</v>
      </c>
      <c r="I58" s="35"/>
      <c r="J58" s="80">
        <f t="shared" ref="J58:J75" si="5">A58*H58</f>
        <v>7.2</v>
      </c>
      <c r="K58" s="80"/>
    </row>
    <row r="59" spans="1:11" ht="22.5" customHeight="1">
      <c r="A59" s="14">
        <v>36</v>
      </c>
      <c r="B59" s="4" t="s">
        <v>38</v>
      </c>
      <c r="C59" s="4"/>
      <c r="D59" s="86" t="s">
        <v>47</v>
      </c>
      <c r="E59" s="87"/>
      <c r="F59" s="87"/>
      <c r="G59" s="88"/>
      <c r="H59" s="34">
        <v>1.05</v>
      </c>
      <c r="I59" s="35"/>
      <c r="J59" s="80">
        <f t="shared" si="5"/>
        <v>37.800000000000004</v>
      </c>
      <c r="K59" s="80"/>
    </row>
    <row r="60" spans="1:11" ht="22.5" customHeight="1">
      <c r="A60" s="14">
        <v>36</v>
      </c>
      <c r="B60" s="4" t="s">
        <v>38</v>
      </c>
      <c r="C60" s="4"/>
      <c r="D60" s="86" t="s">
        <v>48</v>
      </c>
      <c r="E60" s="87"/>
      <c r="F60" s="87"/>
      <c r="G60" s="88"/>
      <c r="H60" s="34">
        <v>0.94</v>
      </c>
      <c r="I60" s="35"/>
      <c r="J60" s="80">
        <f t="shared" si="5"/>
        <v>33.839999999999996</v>
      </c>
      <c r="K60" s="80"/>
    </row>
    <row r="61" spans="1:11" ht="22.5" customHeight="1">
      <c r="A61" s="14">
        <v>36</v>
      </c>
      <c r="B61" s="4" t="s">
        <v>38</v>
      </c>
      <c r="C61" s="4"/>
      <c r="D61" s="86" t="s">
        <v>49</v>
      </c>
      <c r="E61" s="87"/>
      <c r="F61" s="87"/>
      <c r="G61" s="88"/>
      <c r="H61" s="34">
        <v>0.64</v>
      </c>
      <c r="I61" s="35"/>
      <c r="J61" s="80">
        <f t="shared" si="5"/>
        <v>23.04</v>
      </c>
      <c r="K61" s="80"/>
    </row>
    <row r="62" spans="1:11" ht="22.5" customHeight="1">
      <c r="A62" s="14">
        <v>18</v>
      </c>
      <c r="B62" s="4" t="s">
        <v>38</v>
      </c>
      <c r="C62" s="4"/>
      <c r="D62" s="31" t="s">
        <v>50</v>
      </c>
      <c r="E62" s="32"/>
      <c r="F62" s="32"/>
      <c r="G62" s="33"/>
      <c r="H62" s="34">
        <v>0.32</v>
      </c>
      <c r="I62" s="35"/>
      <c r="J62" s="80">
        <f t="shared" si="5"/>
        <v>5.76</v>
      </c>
      <c r="K62" s="80"/>
    </row>
    <row r="63" spans="1:11" ht="22.5" customHeight="1">
      <c r="A63" s="14">
        <v>18</v>
      </c>
      <c r="B63" s="4" t="s">
        <v>38</v>
      </c>
      <c r="C63" s="4"/>
      <c r="D63" s="86" t="s">
        <v>51</v>
      </c>
      <c r="E63" s="87"/>
      <c r="F63" s="87"/>
      <c r="G63" s="88"/>
      <c r="H63" s="34">
        <v>0.35</v>
      </c>
      <c r="I63" s="35"/>
      <c r="J63" s="80">
        <f t="shared" si="5"/>
        <v>6.3</v>
      </c>
      <c r="K63" s="80"/>
    </row>
    <row r="64" spans="1:11" ht="22.5" customHeight="1">
      <c r="A64" s="14">
        <v>18</v>
      </c>
      <c r="B64" s="4" t="s">
        <v>38</v>
      </c>
      <c r="C64" s="4"/>
      <c r="D64" s="86" t="s">
        <v>84</v>
      </c>
      <c r="E64" s="87"/>
      <c r="F64" s="87"/>
      <c r="G64" s="88"/>
      <c r="H64" s="34">
        <v>0.68</v>
      </c>
      <c r="I64" s="35"/>
      <c r="J64" s="80">
        <f t="shared" si="5"/>
        <v>12.24</v>
      </c>
      <c r="K64" s="80"/>
    </row>
    <row r="65" spans="1:11" ht="22.5" customHeight="1">
      <c r="A65" s="14">
        <v>6</v>
      </c>
      <c r="B65" s="4" t="s">
        <v>52</v>
      </c>
      <c r="C65" s="4"/>
      <c r="D65" s="86" t="s">
        <v>53</v>
      </c>
      <c r="E65" s="87"/>
      <c r="F65" s="87"/>
      <c r="G65" s="88"/>
      <c r="H65" s="34">
        <v>1.7</v>
      </c>
      <c r="I65" s="35"/>
      <c r="J65" s="80">
        <f t="shared" si="5"/>
        <v>10.199999999999999</v>
      </c>
      <c r="K65" s="80"/>
    </row>
    <row r="66" spans="1:11" ht="22.5" customHeight="1">
      <c r="A66" s="14">
        <v>6</v>
      </c>
      <c r="B66" s="4" t="s">
        <v>52</v>
      </c>
      <c r="C66" s="4"/>
      <c r="D66" s="86" t="s">
        <v>85</v>
      </c>
      <c r="E66" s="87"/>
      <c r="F66" s="87"/>
      <c r="G66" s="88"/>
      <c r="H66" s="34">
        <v>0.47</v>
      </c>
      <c r="I66" s="35"/>
      <c r="J66" s="80">
        <f t="shared" si="5"/>
        <v>2.82</v>
      </c>
      <c r="K66" s="80"/>
    </row>
    <row r="67" spans="1:11" ht="22.5" customHeight="1">
      <c r="A67" s="14">
        <v>3</v>
      </c>
      <c r="B67" s="4" t="s">
        <v>52</v>
      </c>
      <c r="C67" s="4"/>
      <c r="D67" s="31" t="s">
        <v>54</v>
      </c>
      <c r="E67" s="32"/>
      <c r="F67" s="32"/>
      <c r="G67" s="33"/>
      <c r="H67" s="34">
        <v>2.21</v>
      </c>
      <c r="I67" s="35"/>
      <c r="J67" s="80">
        <f t="shared" si="5"/>
        <v>6.63</v>
      </c>
      <c r="K67" s="80"/>
    </row>
    <row r="68" spans="1:11" ht="16.5">
      <c r="A68" s="14">
        <v>8</v>
      </c>
      <c r="B68" s="4" t="s">
        <v>52</v>
      </c>
      <c r="C68" s="4"/>
      <c r="D68" s="8" t="s">
        <v>59</v>
      </c>
      <c r="E68" s="9"/>
      <c r="F68" s="9"/>
      <c r="G68" s="10"/>
      <c r="H68" s="34">
        <v>2.2599999999999998</v>
      </c>
      <c r="I68" s="35"/>
      <c r="J68" s="80">
        <f t="shared" si="5"/>
        <v>18.079999999999998</v>
      </c>
      <c r="K68" s="80"/>
    </row>
    <row r="69" spans="1:11" ht="16.5">
      <c r="A69" s="14">
        <v>54</v>
      </c>
      <c r="B69" s="4" t="s">
        <v>52</v>
      </c>
      <c r="C69" s="4"/>
      <c r="D69" s="8" t="s">
        <v>60</v>
      </c>
      <c r="E69" s="9"/>
      <c r="F69" s="9"/>
      <c r="G69" s="10"/>
      <c r="H69" s="34">
        <v>0.23</v>
      </c>
      <c r="I69" s="35"/>
      <c r="J69" s="80">
        <f t="shared" si="5"/>
        <v>12.42</v>
      </c>
      <c r="K69" s="80"/>
    </row>
    <row r="70" spans="1:11" ht="16.5">
      <c r="A70" s="14">
        <v>6</v>
      </c>
      <c r="B70" s="4" t="s">
        <v>52</v>
      </c>
      <c r="C70" s="4"/>
      <c r="D70" s="8" t="s">
        <v>63</v>
      </c>
      <c r="E70" s="9"/>
      <c r="F70" s="9"/>
      <c r="G70" s="10"/>
      <c r="H70" s="34">
        <v>3.13</v>
      </c>
      <c r="I70" s="35"/>
      <c r="J70" s="80">
        <f t="shared" si="5"/>
        <v>18.78</v>
      </c>
      <c r="K70" s="80"/>
    </row>
    <row r="71" spans="1:11" ht="16.5">
      <c r="A71" s="14">
        <v>24</v>
      </c>
      <c r="B71" s="4" t="s">
        <v>52</v>
      </c>
      <c r="C71" s="4"/>
      <c r="D71" s="8" t="s">
        <v>61</v>
      </c>
      <c r="E71" s="9"/>
      <c r="F71" s="9"/>
      <c r="G71" s="10"/>
      <c r="H71" s="34">
        <v>2.2000000000000002</v>
      </c>
      <c r="I71" s="35"/>
      <c r="J71" s="80">
        <f t="shared" si="5"/>
        <v>52.800000000000004</v>
      </c>
      <c r="K71" s="80"/>
    </row>
    <row r="72" spans="1:11" ht="16.5">
      <c r="A72" s="14">
        <v>65</v>
      </c>
      <c r="B72" s="4" t="s">
        <v>40</v>
      </c>
      <c r="C72" s="4"/>
      <c r="D72" s="8" t="s">
        <v>73</v>
      </c>
      <c r="E72" s="9"/>
      <c r="F72" s="9"/>
      <c r="G72" s="10"/>
      <c r="H72" s="34">
        <v>9.1999999999999993</v>
      </c>
      <c r="I72" s="35"/>
      <c r="J72" s="80">
        <f t="shared" si="5"/>
        <v>598</v>
      </c>
      <c r="K72" s="80"/>
    </row>
    <row r="73" spans="1:11" ht="16.5">
      <c r="A73" s="14">
        <v>10</v>
      </c>
      <c r="B73" s="4" t="s">
        <v>40</v>
      </c>
      <c r="C73" s="4"/>
      <c r="D73" s="8" t="s">
        <v>62</v>
      </c>
      <c r="E73" s="9"/>
      <c r="F73" s="9"/>
      <c r="G73" s="10"/>
      <c r="H73" s="34">
        <v>2.75</v>
      </c>
      <c r="I73" s="35"/>
      <c r="J73" s="80">
        <f t="shared" si="5"/>
        <v>27.5</v>
      </c>
      <c r="K73" s="80"/>
    </row>
    <row r="74" spans="1:11" ht="22.5" customHeight="1">
      <c r="A74" s="14">
        <v>10</v>
      </c>
      <c r="B74" s="4" t="s">
        <v>40</v>
      </c>
      <c r="C74" s="4"/>
      <c r="D74" s="86" t="s">
        <v>68</v>
      </c>
      <c r="E74" s="87"/>
      <c r="F74" s="87"/>
      <c r="G74" s="88"/>
      <c r="H74" s="34">
        <v>4.07</v>
      </c>
      <c r="I74" s="35"/>
      <c r="J74" s="80">
        <f t="shared" si="5"/>
        <v>40.700000000000003</v>
      </c>
      <c r="K74" s="80"/>
    </row>
    <row r="75" spans="1:11" ht="16.5">
      <c r="A75" s="14">
        <v>100</v>
      </c>
      <c r="B75" s="4" t="s">
        <v>52</v>
      </c>
      <c r="C75" s="4"/>
      <c r="D75" s="8" t="s">
        <v>74</v>
      </c>
      <c r="E75" s="9"/>
      <c r="F75" s="9"/>
      <c r="G75" s="10"/>
      <c r="H75" s="34">
        <v>0.43</v>
      </c>
      <c r="I75" s="35"/>
      <c r="J75" s="80">
        <f t="shared" si="5"/>
        <v>43</v>
      </c>
      <c r="K75" s="80"/>
    </row>
    <row r="76" spans="1:11" ht="16.5">
      <c r="A76" s="89" t="s">
        <v>76</v>
      </c>
      <c r="B76" s="90"/>
      <c r="C76" s="90"/>
      <c r="D76" s="90"/>
      <c r="E76" s="90"/>
      <c r="F76" s="90"/>
      <c r="G76" s="90"/>
      <c r="H76" s="90"/>
      <c r="I76" s="91"/>
      <c r="J76" s="92">
        <f>SUM(J58:K75)</f>
        <v>957.11</v>
      </c>
      <c r="K76" s="93"/>
    </row>
    <row r="77" spans="1:11">
      <c r="A77" s="46" t="s">
        <v>14</v>
      </c>
      <c r="B77" s="47"/>
      <c r="C77" s="47"/>
      <c r="D77" s="47"/>
      <c r="E77" s="47"/>
      <c r="F77" s="47"/>
      <c r="G77" s="47"/>
      <c r="H77" s="47"/>
      <c r="I77" s="48"/>
      <c r="J77" s="84">
        <f>SUM(J32+J35+J39+J42+J56+J76)</f>
        <v>3619.2999999999997</v>
      </c>
      <c r="K77" s="85"/>
    </row>
    <row r="78" spans="1:11">
      <c r="A78" s="49"/>
      <c r="B78" s="50"/>
      <c r="C78" s="50"/>
      <c r="D78" s="50"/>
      <c r="E78" s="50"/>
      <c r="F78" s="50"/>
      <c r="G78" s="50"/>
      <c r="H78" s="50"/>
      <c r="I78" s="51"/>
      <c r="J78" s="85"/>
      <c r="K78" s="85"/>
    </row>
    <row r="79" spans="1:11">
      <c r="A79" s="39" t="s">
        <v>15</v>
      </c>
      <c r="B79" s="40"/>
      <c r="C79" s="54" t="s">
        <v>88</v>
      </c>
      <c r="D79" s="54"/>
      <c r="E79" s="54"/>
      <c r="F79" s="54"/>
      <c r="G79" s="54"/>
      <c r="H79" s="54"/>
      <c r="I79" s="54"/>
      <c r="J79" s="54"/>
      <c r="K79" s="54"/>
    </row>
    <row r="80" spans="1:11">
      <c r="A80" s="41"/>
      <c r="B80" s="42"/>
      <c r="C80" s="54"/>
      <c r="D80" s="54"/>
      <c r="E80" s="54"/>
      <c r="F80" s="54"/>
      <c r="G80" s="54"/>
      <c r="H80" s="54"/>
      <c r="I80" s="54"/>
      <c r="J80" s="54"/>
      <c r="K80" s="54"/>
    </row>
    <row r="81" spans="1:11" ht="16.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>
      <c r="A82" s="39" t="s">
        <v>16</v>
      </c>
      <c r="B82" s="40"/>
      <c r="C82" s="57"/>
      <c r="D82" s="57"/>
      <c r="E82" s="57"/>
      <c r="F82" s="57"/>
      <c r="G82" s="57"/>
      <c r="H82" s="57"/>
      <c r="I82" s="57"/>
      <c r="J82" s="57"/>
      <c r="K82" s="57"/>
    </row>
    <row r="83" spans="1:11">
      <c r="A83" s="55"/>
      <c r="B83" s="56"/>
      <c r="C83" s="57"/>
      <c r="D83" s="57"/>
      <c r="E83" s="57"/>
      <c r="F83" s="57"/>
      <c r="G83" s="57"/>
      <c r="H83" s="57"/>
      <c r="I83" s="57"/>
      <c r="J83" s="57"/>
      <c r="K83" s="57"/>
    </row>
    <row r="84" spans="1:11">
      <c r="A84" s="55"/>
      <c r="B84" s="56"/>
      <c r="C84" s="57"/>
      <c r="D84" s="57"/>
      <c r="E84" s="57"/>
      <c r="F84" s="57"/>
      <c r="G84" s="57"/>
      <c r="H84" s="57"/>
      <c r="I84" s="57"/>
      <c r="J84" s="57"/>
      <c r="K84" s="57"/>
    </row>
    <row r="85" spans="1:11">
      <c r="A85" s="41"/>
      <c r="B85" s="42"/>
      <c r="C85" s="57"/>
      <c r="D85" s="57"/>
      <c r="E85" s="57"/>
      <c r="F85" s="57"/>
      <c r="G85" s="57"/>
      <c r="H85" s="57"/>
      <c r="I85" s="57"/>
      <c r="J85" s="57"/>
      <c r="K85" s="57"/>
    </row>
    <row r="86" spans="1:11">
      <c r="A86" s="39" t="s">
        <v>17</v>
      </c>
      <c r="B86" s="40"/>
      <c r="C86" s="57" t="s">
        <v>27</v>
      </c>
      <c r="D86" s="57"/>
      <c r="E86" s="57"/>
      <c r="F86" s="57"/>
      <c r="G86" s="57"/>
      <c r="H86" s="57"/>
      <c r="I86" s="57"/>
      <c r="J86" s="57"/>
      <c r="K86" s="57"/>
    </row>
    <row r="87" spans="1:11">
      <c r="A87" s="41"/>
      <c r="B87" s="42"/>
      <c r="C87" s="57"/>
      <c r="D87" s="57"/>
      <c r="E87" s="57"/>
      <c r="F87" s="57"/>
      <c r="G87" s="57"/>
      <c r="H87" s="57"/>
      <c r="I87" s="57"/>
      <c r="J87" s="57"/>
      <c r="K87" s="57"/>
    </row>
    <row r="88" spans="1:11">
      <c r="A88" s="39" t="s">
        <v>18</v>
      </c>
      <c r="B88" s="40"/>
      <c r="C88" s="57" t="s">
        <v>26</v>
      </c>
      <c r="D88" s="57"/>
      <c r="E88" s="57"/>
      <c r="F88" s="57"/>
      <c r="G88" s="57"/>
      <c r="H88" s="57"/>
      <c r="I88" s="57"/>
      <c r="J88" s="57"/>
      <c r="K88" s="57"/>
    </row>
    <row r="89" spans="1:11">
      <c r="A89" s="41"/>
      <c r="B89" s="42"/>
      <c r="C89" s="57"/>
      <c r="D89" s="57"/>
      <c r="E89" s="57"/>
      <c r="F89" s="57"/>
      <c r="G89" s="57"/>
      <c r="H89" s="57"/>
      <c r="I89" s="57"/>
      <c r="J89" s="57"/>
      <c r="K89" s="57"/>
    </row>
    <row r="90" spans="1:11" ht="16.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5" customHeight="1">
      <c r="A91" s="58"/>
      <c r="B91" s="59"/>
      <c r="C91" s="59"/>
      <c r="D91" s="59"/>
      <c r="E91" s="59"/>
      <c r="F91" s="59"/>
      <c r="G91" s="59"/>
      <c r="H91" s="59"/>
      <c r="I91" s="59"/>
      <c r="J91" s="59"/>
      <c r="K91" s="60"/>
    </row>
    <row r="92" spans="1:11" ht="15" customHeight="1">
      <c r="A92" s="61"/>
      <c r="B92" s="62"/>
      <c r="C92" s="62"/>
      <c r="D92" s="62"/>
      <c r="E92" s="62"/>
      <c r="F92" s="62"/>
      <c r="G92" s="62"/>
      <c r="H92" s="62"/>
      <c r="I92" s="62"/>
      <c r="J92" s="62"/>
      <c r="K92" s="63"/>
    </row>
    <row r="93" spans="1:11" ht="106.5" customHeight="1">
      <c r="A93" s="43" t="s">
        <v>19</v>
      </c>
      <c r="B93" s="44"/>
      <c r="C93" s="44"/>
      <c r="D93" s="44"/>
      <c r="E93" s="44"/>
      <c r="F93" s="44"/>
      <c r="G93" s="44"/>
      <c r="H93" s="44"/>
      <c r="I93" s="44"/>
      <c r="J93" s="44"/>
      <c r="K93" s="45"/>
    </row>
    <row r="94" spans="1:11" ht="16.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>
      <c r="A95" s="36" t="s">
        <v>20</v>
      </c>
      <c r="B95" s="37"/>
      <c r="C95" s="37"/>
      <c r="D95" s="37"/>
      <c r="E95" s="37"/>
      <c r="F95" s="37"/>
      <c r="G95" s="37"/>
      <c r="H95" s="37"/>
      <c r="I95" s="37"/>
      <c r="J95" s="37"/>
      <c r="K95" s="38"/>
    </row>
    <row r="96" spans="1:11">
      <c r="A96" s="39" t="s">
        <v>21</v>
      </c>
      <c r="B96" s="40"/>
      <c r="C96" s="28" t="s">
        <v>86</v>
      </c>
      <c r="D96" s="28"/>
      <c r="E96" s="28"/>
      <c r="F96" s="28"/>
      <c r="G96" s="28"/>
      <c r="H96" s="28"/>
      <c r="I96" s="28"/>
      <c r="J96" s="28"/>
      <c r="K96" s="28"/>
    </row>
    <row r="97" spans="1:11">
      <c r="A97" s="41"/>
      <c r="B97" s="42"/>
      <c r="C97" s="28"/>
      <c r="D97" s="28"/>
      <c r="E97" s="28"/>
      <c r="F97" s="28"/>
      <c r="G97" s="28"/>
      <c r="H97" s="28"/>
      <c r="I97" s="28"/>
      <c r="J97" s="28"/>
      <c r="K97" s="28"/>
    </row>
    <row r="98" spans="1:11">
      <c r="A98" s="29" t="s">
        <v>22</v>
      </c>
      <c r="B98" s="28">
        <v>25919024</v>
      </c>
      <c r="C98" s="28"/>
      <c r="D98" s="29" t="s">
        <v>23</v>
      </c>
      <c r="E98" s="28">
        <v>25919019</v>
      </c>
      <c r="F98" s="28"/>
      <c r="G98" s="30" t="s">
        <v>24</v>
      </c>
      <c r="H98" s="30"/>
      <c r="I98" s="27" t="s">
        <v>87</v>
      </c>
      <c r="J98" s="28"/>
      <c r="K98" s="28"/>
    </row>
    <row r="99" spans="1:11">
      <c r="A99" s="29"/>
      <c r="B99" s="28"/>
      <c r="C99" s="28"/>
      <c r="D99" s="29"/>
      <c r="E99" s="28"/>
      <c r="F99" s="28"/>
      <c r="G99" s="30"/>
      <c r="H99" s="30"/>
      <c r="I99" s="28"/>
      <c r="J99" s="28"/>
      <c r="K99" s="28"/>
    </row>
  </sheetData>
  <mergeCells count="167"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  <mergeCell ref="A28:I28"/>
    <mergeCell ref="J28:K28"/>
    <mergeCell ref="D29:G29"/>
    <mergeCell ref="H29:I29"/>
    <mergeCell ref="J29:K29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H34:I34"/>
    <mergeCell ref="J34:K34"/>
    <mergeCell ref="A35:I35"/>
    <mergeCell ref="J35:K35"/>
    <mergeCell ref="A36:I36"/>
    <mergeCell ref="J36:K36"/>
    <mergeCell ref="D31:G31"/>
    <mergeCell ref="H31:I31"/>
    <mergeCell ref="J31:K31"/>
    <mergeCell ref="A32:I32"/>
    <mergeCell ref="J32:K32"/>
    <mergeCell ref="A33:I33"/>
    <mergeCell ref="J33:K33"/>
    <mergeCell ref="A39:I39"/>
    <mergeCell ref="J39:K39"/>
    <mergeCell ref="A40:I40"/>
    <mergeCell ref="J40:K40"/>
    <mergeCell ref="D41:G41"/>
    <mergeCell ref="H41:I41"/>
    <mergeCell ref="J41:K41"/>
    <mergeCell ref="D37:G37"/>
    <mergeCell ref="H37:I37"/>
    <mergeCell ref="J37:K37"/>
    <mergeCell ref="D38:G38"/>
    <mergeCell ref="H38:I38"/>
    <mergeCell ref="J38:K38"/>
    <mergeCell ref="D45:G45"/>
    <mergeCell ref="H45:I45"/>
    <mergeCell ref="J45:K45"/>
    <mergeCell ref="D46:G46"/>
    <mergeCell ref="H46:I46"/>
    <mergeCell ref="J46:K46"/>
    <mergeCell ref="A42:I42"/>
    <mergeCell ref="J42:K42"/>
    <mergeCell ref="A43:I43"/>
    <mergeCell ref="J43:K43"/>
    <mergeCell ref="D44:G44"/>
    <mergeCell ref="H44:I44"/>
    <mergeCell ref="J44:K44"/>
    <mergeCell ref="D49:G49"/>
    <mergeCell ref="H49:I49"/>
    <mergeCell ref="J49:K49"/>
    <mergeCell ref="D50:G50"/>
    <mergeCell ref="H50:I50"/>
    <mergeCell ref="J50:K50"/>
    <mergeCell ref="D47:G47"/>
    <mergeCell ref="H47:I47"/>
    <mergeCell ref="J47:K47"/>
    <mergeCell ref="D48:G48"/>
    <mergeCell ref="H48:I48"/>
    <mergeCell ref="J48:K48"/>
    <mergeCell ref="H54:I54"/>
    <mergeCell ref="J54:K54"/>
    <mergeCell ref="D55:G55"/>
    <mergeCell ref="H55:I55"/>
    <mergeCell ref="J55:K55"/>
    <mergeCell ref="A56:I56"/>
    <mergeCell ref="J56:K56"/>
    <mergeCell ref="H51:I51"/>
    <mergeCell ref="J51:K51"/>
    <mergeCell ref="D52:G52"/>
    <mergeCell ref="H52:I52"/>
    <mergeCell ref="J52:K52"/>
    <mergeCell ref="D53:G53"/>
    <mergeCell ref="H53:I53"/>
    <mergeCell ref="J53:K53"/>
    <mergeCell ref="D60:G60"/>
    <mergeCell ref="H60:I60"/>
    <mergeCell ref="J60:K60"/>
    <mergeCell ref="D61:G61"/>
    <mergeCell ref="H61:I61"/>
    <mergeCell ref="J61:K61"/>
    <mergeCell ref="A57:I57"/>
    <mergeCell ref="J57:K57"/>
    <mergeCell ref="D58:G58"/>
    <mergeCell ref="H58:I58"/>
    <mergeCell ref="J58:K58"/>
    <mergeCell ref="D59:G59"/>
    <mergeCell ref="H59:I59"/>
    <mergeCell ref="J59:K59"/>
    <mergeCell ref="D64:G64"/>
    <mergeCell ref="H64:I64"/>
    <mergeCell ref="J64:K64"/>
    <mergeCell ref="D65:G65"/>
    <mergeCell ref="H65:I65"/>
    <mergeCell ref="J65:K65"/>
    <mergeCell ref="D62:G62"/>
    <mergeCell ref="H62:I62"/>
    <mergeCell ref="J62:K62"/>
    <mergeCell ref="D63:G63"/>
    <mergeCell ref="H63:I63"/>
    <mergeCell ref="J63:K63"/>
    <mergeCell ref="H68:I68"/>
    <mergeCell ref="J68:K68"/>
    <mergeCell ref="H69:I69"/>
    <mergeCell ref="J69:K69"/>
    <mergeCell ref="H70:I70"/>
    <mergeCell ref="J70:K70"/>
    <mergeCell ref="D66:G66"/>
    <mergeCell ref="H66:I66"/>
    <mergeCell ref="J66:K66"/>
    <mergeCell ref="D67:G67"/>
    <mergeCell ref="H67:I67"/>
    <mergeCell ref="J67:K67"/>
    <mergeCell ref="D74:G74"/>
    <mergeCell ref="H74:I74"/>
    <mergeCell ref="J74:K74"/>
    <mergeCell ref="H75:I75"/>
    <mergeCell ref="J75:K75"/>
    <mergeCell ref="A76:I76"/>
    <mergeCell ref="J76:K76"/>
    <mergeCell ref="H71:I71"/>
    <mergeCell ref="J71:K71"/>
    <mergeCell ref="H72:I72"/>
    <mergeCell ref="J72:K72"/>
    <mergeCell ref="H73:I73"/>
    <mergeCell ref="J73:K73"/>
    <mergeCell ref="A86:B87"/>
    <mergeCell ref="C86:K87"/>
    <mergeCell ref="A88:B89"/>
    <mergeCell ref="C88:K89"/>
    <mergeCell ref="A91:K92"/>
    <mergeCell ref="A93:K93"/>
    <mergeCell ref="A77:I78"/>
    <mergeCell ref="J77:K78"/>
    <mergeCell ref="A79:B80"/>
    <mergeCell ref="C79:K80"/>
    <mergeCell ref="A82:B85"/>
    <mergeCell ref="C82:K85"/>
    <mergeCell ref="A95:K95"/>
    <mergeCell ref="A96:B97"/>
    <mergeCell ref="C96:K97"/>
    <mergeCell ref="A98:A99"/>
    <mergeCell ref="B98:C99"/>
    <mergeCell ref="D98:D99"/>
    <mergeCell ref="E98:F99"/>
    <mergeCell ref="G98:H99"/>
    <mergeCell ref="I98:K99"/>
  </mergeCells>
  <hyperlinks>
    <hyperlink ref="I98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6"/>
  <sheetViews>
    <sheetView tabSelected="1" zoomScaleNormal="100" workbookViewId="0">
      <selection activeCell="C190" sqref="C190"/>
    </sheetView>
  </sheetViews>
  <sheetFormatPr baseColWidth="10" defaultRowHeight="15"/>
  <cols>
    <col min="3" max="3" width="13.5703125" customWidth="1"/>
  </cols>
  <sheetData>
    <row r="1" spans="1:11">
      <c r="A1" s="76" t="e">
        <f>+A1:K28C85A1:K27A1A1:K29</f>
        <v>#NAME?</v>
      </c>
      <c r="B1" s="76"/>
      <c r="C1" s="77" t="s">
        <v>0</v>
      </c>
      <c r="D1" s="77"/>
      <c r="E1" s="77"/>
      <c r="F1" s="77"/>
      <c r="G1" s="77"/>
      <c r="H1" s="77"/>
      <c r="I1" s="77"/>
      <c r="J1" s="77"/>
      <c r="K1" s="77"/>
    </row>
    <row r="2" spans="1:11">
      <c r="A2" s="76"/>
      <c r="B2" s="76"/>
      <c r="C2" s="77"/>
      <c r="D2" s="77"/>
      <c r="E2" s="77"/>
      <c r="F2" s="77"/>
      <c r="G2" s="77"/>
      <c r="H2" s="77"/>
      <c r="I2" s="77"/>
      <c r="J2" s="77"/>
      <c r="K2" s="77"/>
    </row>
    <row r="3" spans="1:11">
      <c r="A3" s="76"/>
      <c r="B3" s="76"/>
      <c r="C3" s="77"/>
      <c r="D3" s="77"/>
      <c r="E3" s="77"/>
      <c r="F3" s="77"/>
      <c r="G3" s="77"/>
      <c r="H3" s="77"/>
      <c r="I3" s="77"/>
      <c r="J3" s="77"/>
      <c r="K3" s="77"/>
    </row>
    <row r="4" spans="1:11">
      <c r="A4" s="76"/>
      <c r="B4" s="76"/>
      <c r="C4" s="77"/>
      <c r="D4" s="77"/>
      <c r="E4" s="77"/>
      <c r="F4" s="77"/>
      <c r="G4" s="77"/>
      <c r="H4" s="77"/>
      <c r="I4" s="77"/>
      <c r="J4" s="77"/>
      <c r="K4" s="77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78" t="s">
        <v>1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79" t="s">
        <v>2</v>
      </c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1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0" t="s">
        <v>3</v>
      </c>
      <c r="B12" s="70"/>
      <c r="C12" s="57" t="s">
        <v>110</v>
      </c>
      <c r="D12" s="57"/>
      <c r="E12" s="57"/>
      <c r="F12" s="57"/>
      <c r="G12" s="57"/>
      <c r="H12" s="57"/>
      <c r="I12" s="57"/>
      <c r="J12" s="57"/>
      <c r="K12" s="57"/>
    </row>
    <row r="13" spans="1:11">
      <c r="A13" s="70"/>
      <c r="B13" s="70"/>
      <c r="C13" s="57"/>
      <c r="D13" s="57"/>
      <c r="E13" s="57"/>
      <c r="F13" s="57"/>
      <c r="G13" s="57"/>
      <c r="H13" s="57"/>
      <c r="I13" s="57"/>
      <c r="J13" s="57"/>
      <c r="K13" s="5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29" t="s">
        <v>5</v>
      </c>
      <c r="B15" s="29"/>
      <c r="C15" s="57" t="s">
        <v>115</v>
      </c>
      <c r="D15" s="57"/>
      <c r="E15" s="57"/>
      <c r="F15" s="57"/>
      <c r="G15" s="57"/>
      <c r="H15" s="57"/>
      <c r="I15" s="29" t="s">
        <v>6</v>
      </c>
      <c r="J15" s="74" t="s">
        <v>118</v>
      </c>
      <c r="K15" s="75"/>
    </row>
    <row r="16" spans="1:11">
      <c r="A16" s="29"/>
      <c r="B16" s="29"/>
      <c r="C16" s="57"/>
      <c r="D16" s="57"/>
      <c r="E16" s="57"/>
      <c r="F16" s="57"/>
      <c r="G16" s="57"/>
      <c r="H16" s="57"/>
      <c r="I16" s="29"/>
      <c r="J16" s="75"/>
      <c r="K16" s="75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29" t="s">
        <v>7</v>
      </c>
      <c r="B18" s="29"/>
      <c r="C18" s="29"/>
      <c r="D18" s="29"/>
      <c r="E18" s="29"/>
      <c r="F18" s="29"/>
      <c r="G18" s="29"/>
      <c r="H18" s="29"/>
      <c r="I18" s="29" t="s">
        <v>8</v>
      </c>
      <c r="J18" s="29"/>
      <c r="K18" s="29"/>
    </row>
    <row r="19" spans="1:11">
      <c r="A19" s="66" t="s">
        <v>119</v>
      </c>
      <c r="B19" s="28"/>
      <c r="C19" s="28"/>
      <c r="D19" s="28"/>
      <c r="E19" s="28"/>
      <c r="F19" s="28"/>
      <c r="G19" s="28"/>
      <c r="H19" s="28"/>
      <c r="I19" s="67" t="s">
        <v>121</v>
      </c>
      <c r="J19" s="28"/>
      <c r="K19" s="28"/>
    </row>
    <row r="20" spans="1:1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>
      <c r="A21" s="29" t="s">
        <v>3</v>
      </c>
      <c r="B21" s="29"/>
      <c r="C21" s="57" t="s">
        <v>120</v>
      </c>
      <c r="D21" s="57"/>
      <c r="E21" s="57"/>
      <c r="F21" s="57"/>
      <c r="G21" s="57"/>
      <c r="H21" s="57"/>
      <c r="I21" s="28"/>
      <c r="J21" s="28"/>
      <c r="K21" s="28"/>
    </row>
    <row r="22" spans="1:11">
      <c r="A22" s="29"/>
      <c r="B22" s="29"/>
      <c r="C22" s="57"/>
      <c r="D22" s="57"/>
      <c r="E22" s="57"/>
      <c r="F22" s="57"/>
      <c r="G22" s="57"/>
      <c r="H22" s="57"/>
      <c r="I22" s="28"/>
      <c r="J22" s="28"/>
      <c r="K22" s="28"/>
    </row>
    <row r="23" spans="1:11">
      <c r="A23" s="29"/>
      <c r="B23" s="29"/>
      <c r="C23" s="57"/>
      <c r="D23" s="57"/>
      <c r="E23" s="57"/>
      <c r="F23" s="57"/>
      <c r="G23" s="57"/>
      <c r="H23" s="57"/>
      <c r="I23" s="28"/>
      <c r="J23" s="28"/>
      <c r="K23" s="28"/>
    </row>
    <row r="24" spans="1:11">
      <c r="A24" s="29"/>
      <c r="B24" s="29"/>
      <c r="C24" s="57"/>
      <c r="D24" s="57"/>
      <c r="E24" s="57"/>
      <c r="F24" s="57"/>
      <c r="G24" s="57"/>
      <c r="H24" s="57"/>
      <c r="I24" s="28"/>
      <c r="J24" s="28"/>
      <c r="K24" s="28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29" t="s">
        <v>9</v>
      </c>
      <c r="B26" s="68" t="s">
        <v>10</v>
      </c>
      <c r="C26" s="69" t="s">
        <v>25</v>
      </c>
      <c r="D26" s="29" t="s">
        <v>11</v>
      </c>
      <c r="E26" s="29"/>
      <c r="F26" s="29"/>
      <c r="G26" s="29"/>
      <c r="H26" s="70" t="s">
        <v>12</v>
      </c>
      <c r="I26" s="70"/>
      <c r="J26" s="29" t="s">
        <v>13</v>
      </c>
      <c r="K26" s="29"/>
    </row>
    <row r="27" spans="1:11" ht="50.25" customHeight="1">
      <c r="A27" s="29"/>
      <c r="B27" s="68"/>
      <c r="C27" s="68"/>
      <c r="D27" s="29"/>
      <c r="E27" s="29"/>
      <c r="F27" s="29"/>
      <c r="G27" s="29"/>
      <c r="H27" s="70"/>
      <c r="I27" s="70"/>
      <c r="J27" s="29"/>
      <c r="K27" s="29"/>
    </row>
    <row r="28" spans="1:11" ht="43.5" customHeight="1">
      <c r="A28" s="71" t="s">
        <v>103</v>
      </c>
      <c r="B28" s="72"/>
      <c r="C28" s="72"/>
      <c r="D28" s="72"/>
      <c r="E28" s="72"/>
      <c r="F28" s="72"/>
      <c r="G28" s="72"/>
      <c r="H28" s="72"/>
      <c r="I28" s="73"/>
      <c r="J28" s="64"/>
      <c r="K28" s="65"/>
    </row>
    <row r="29" spans="1:11" ht="32.25" customHeight="1">
      <c r="A29" s="16">
        <v>150</v>
      </c>
      <c r="B29" s="4" t="s">
        <v>104</v>
      </c>
      <c r="C29" s="4"/>
      <c r="D29" s="31" t="s">
        <v>116</v>
      </c>
      <c r="E29" s="32"/>
      <c r="F29" s="32"/>
      <c r="G29" s="33"/>
      <c r="H29" s="34">
        <v>3</v>
      </c>
      <c r="I29" s="35"/>
      <c r="J29" s="64">
        <v>450</v>
      </c>
      <c r="K29" s="65"/>
    </row>
    <row r="30" spans="1:11" ht="39" customHeight="1">
      <c r="A30" s="16"/>
      <c r="B30" s="4"/>
      <c r="C30" s="4"/>
      <c r="D30" s="31"/>
      <c r="E30" s="32"/>
      <c r="F30" s="32"/>
      <c r="G30" s="33"/>
      <c r="H30" s="34"/>
      <c r="I30" s="35"/>
      <c r="J30" s="64"/>
      <c r="K30" s="65"/>
    </row>
    <row r="31" spans="1:11">
      <c r="A31" s="46" t="s">
        <v>14</v>
      </c>
      <c r="B31" s="47"/>
      <c r="C31" s="47"/>
      <c r="D31" s="47"/>
      <c r="E31" s="47"/>
      <c r="F31" s="47"/>
      <c r="G31" s="47"/>
      <c r="H31" s="47"/>
      <c r="I31" s="48"/>
      <c r="J31" s="52">
        <f>SUM(J29:K30)</f>
        <v>450</v>
      </c>
      <c r="K31" s="53"/>
    </row>
    <row r="32" spans="1:11" ht="23.25" customHeight="1">
      <c r="A32" s="49"/>
      <c r="B32" s="50"/>
      <c r="C32" s="50"/>
      <c r="D32" s="50"/>
      <c r="E32" s="50"/>
      <c r="F32" s="50"/>
      <c r="G32" s="50"/>
      <c r="H32" s="50"/>
      <c r="I32" s="51"/>
      <c r="J32" s="53"/>
      <c r="K32" s="53"/>
    </row>
    <row r="33" spans="1:11">
      <c r="A33" s="39" t="s">
        <v>15</v>
      </c>
      <c r="B33" s="40"/>
      <c r="C33" s="54" t="s">
        <v>117</v>
      </c>
      <c r="D33" s="54"/>
      <c r="E33" s="54"/>
      <c r="F33" s="54"/>
      <c r="G33" s="54"/>
      <c r="H33" s="54"/>
      <c r="I33" s="54"/>
      <c r="J33" s="54"/>
      <c r="K33" s="54"/>
    </row>
    <row r="34" spans="1:11">
      <c r="A34" s="41"/>
      <c r="B34" s="42"/>
      <c r="C34" s="54"/>
      <c r="D34" s="54"/>
      <c r="E34" s="54"/>
      <c r="F34" s="54"/>
      <c r="G34" s="54"/>
      <c r="H34" s="54"/>
      <c r="I34" s="54"/>
      <c r="J34" s="54"/>
      <c r="K34" s="54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39" t="s">
        <v>16</v>
      </c>
      <c r="B36" s="40"/>
      <c r="C36" s="57"/>
      <c r="D36" s="57"/>
      <c r="E36" s="57"/>
      <c r="F36" s="57"/>
      <c r="G36" s="57"/>
      <c r="H36" s="57"/>
      <c r="I36" s="57"/>
      <c r="J36" s="57"/>
      <c r="K36" s="57"/>
    </row>
    <row r="37" spans="1:11">
      <c r="A37" s="55"/>
      <c r="B37" s="56"/>
      <c r="C37" s="57"/>
      <c r="D37" s="57"/>
      <c r="E37" s="57"/>
      <c r="F37" s="57"/>
      <c r="G37" s="57"/>
      <c r="H37" s="57"/>
      <c r="I37" s="57"/>
      <c r="J37" s="57"/>
      <c r="K37" s="57"/>
    </row>
    <row r="38" spans="1:11" ht="2.25" customHeight="1">
      <c r="A38" s="55"/>
      <c r="B38" s="56"/>
      <c r="C38" s="57"/>
      <c r="D38" s="57"/>
      <c r="E38" s="57"/>
      <c r="F38" s="57"/>
      <c r="G38" s="57"/>
      <c r="H38" s="57"/>
      <c r="I38" s="57"/>
      <c r="J38" s="57"/>
      <c r="K38" s="57"/>
    </row>
    <row r="39" spans="1:11" hidden="1">
      <c r="A39" s="41"/>
      <c r="B39" s="42"/>
      <c r="C39" s="57"/>
      <c r="D39" s="57"/>
      <c r="E39" s="57"/>
      <c r="F39" s="57"/>
      <c r="G39" s="57"/>
      <c r="H39" s="57"/>
      <c r="I39" s="57"/>
      <c r="J39" s="57"/>
      <c r="K39" s="57"/>
    </row>
    <row r="40" spans="1:11">
      <c r="A40" s="39" t="s">
        <v>17</v>
      </c>
      <c r="B40" s="40"/>
      <c r="C40" s="57" t="s">
        <v>108</v>
      </c>
      <c r="D40" s="57"/>
      <c r="E40" s="57"/>
      <c r="F40" s="57"/>
      <c r="G40" s="57"/>
      <c r="H40" s="57"/>
      <c r="I40" s="57"/>
      <c r="J40" s="57"/>
      <c r="K40" s="57"/>
    </row>
    <row r="41" spans="1:11">
      <c r="A41" s="41"/>
      <c r="B41" s="42"/>
      <c r="C41" s="57"/>
      <c r="D41" s="57"/>
      <c r="E41" s="57"/>
      <c r="F41" s="57"/>
      <c r="G41" s="57"/>
      <c r="H41" s="57"/>
      <c r="I41" s="57"/>
      <c r="J41" s="57"/>
      <c r="K41" s="57"/>
    </row>
    <row r="42" spans="1:11">
      <c r="A42" s="39" t="s">
        <v>18</v>
      </c>
      <c r="B42" s="40"/>
      <c r="C42" s="57" t="s">
        <v>26</v>
      </c>
      <c r="D42" s="57"/>
      <c r="E42" s="57"/>
      <c r="F42" s="57"/>
      <c r="G42" s="57"/>
      <c r="H42" s="57"/>
      <c r="I42" s="57"/>
      <c r="J42" s="57"/>
      <c r="K42" s="57"/>
    </row>
    <row r="43" spans="1:11">
      <c r="A43" s="41"/>
      <c r="B43" s="42"/>
      <c r="C43" s="57"/>
      <c r="D43" s="57"/>
      <c r="E43" s="57"/>
      <c r="F43" s="57"/>
      <c r="G43" s="57"/>
      <c r="H43" s="57"/>
      <c r="I43" s="57"/>
      <c r="J43" s="57"/>
      <c r="K43" s="57"/>
    </row>
    <row r="44" spans="1:11" ht="15" customHeight="1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60"/>
    </row>
    <row r="45" spans="1:11" ht="15" customHeight="1">
      <c r="A45" s="61"/>
      <c r="B45" s="62"/>
      <c r="C45" s="62"/>
      <c r="D45" s="62"/>
      <c r="E45" s="62"/>
      <c r="F45" s="62"/>
      <c r="G45" s="62"/>
      <c r="H45" s="62"/>
      <c r="I45" s="62"/>
      <c r="J45" s="62"/>
      <c r="K45" s="63"/>
    </row>
    <row r="46" spans="1:11" ht="83.25" customHeight="1">
      <c r="A46" s="43" t="s">
        <v>19</v>
      </c>
      <c r="B46" s="44"/>
      <c r="C46" s="44"/>
      <c r="D46" s="44"/>
      <c r="E46" s="44"/>
      <c r="F46" s="44"/>
      <c r="G46" s="44"/>
      <c r="H46" s="44"/>
      <c r="I46" s="44"/>
      <c r="J46" s="44"/>
      <c r="K46" s="45"/>
    </row>
    <row r="47" spans="1:11">
      <c r="A47" s="36" t="s">
        <v>20</v>
      </c>
      <c r="B47" s="37"/>
      <c r="C47" s="37"/>
      <c r="D47" s="37"/>
      <c r="E47" s="37"/>
      <c r="F47" s="37"/>
      <c r="G47" s="37"/>
      <c r="H47" s="37"/>
      <c r="I47" s="37"/>
      <c r="J47" s="37"/>
      <c r="K47" s="38"/>
    </row>
    <row r="48" spans="1:11">
      <c r="A48" s="39" t="s">
        <v>21</v>
      </c>
      <c r="B48" s="40"/>
      <c r="C48" s="28" t="s">
        <v>97</v>
      </c>
      <c r="D48" s="28"/>
      <c r="E48" s="28"/>
      <c r="F48" s="28"/>
      <c r="G48" s="28"/>
      <c r="H48" s="28"/>
      <c r="I48" s="28"/>
      <c r="J48" s="28"/>
      <c r="K48" s="28"/>
    </row>
    <row r="49" spans="1:11" ht="5.25" customHeight="1">
      <c r="A49" s="41"/>
      <c r="B49" s="42"/>
      <c r="C49" s="28"/>
      <c r="D49" s="28"/>
      <c r="E49" s="28"/>
      <c r="F49" s="28"/>
      <c r="G49" s="28"/>
      <c r="H49" s="28"/>
      <c r="I49" s="28"/>
      <c r="J49" s="28"/>
      <c r="K49" s="28"/>
    </row>
    <row r="50" spans="1:11">
      <c r="A50" s="29" t="s">
        <v>22</v>
      </c>
      <c r="B50" s="28">
        <v>25919058</v>
      </c>
      <c r="C50" s="28"/>
      <c r="D50" s="29" t="s">
        <v>23</v>
      </c>
      <c r="E50" s="28">
        <v>25919019</v>
      </c>
      <c r="F50" s="28"/>
      <c r="G50" s="30" t="s">
        <v>24</v>
      </c>
      <c r="H50" s="30"/>
      <c r="I50" s="27" t="s">
        <v>98</v>
      </c>
      <c r="J50" s="28"/>
      <c r="K50" s="28"/>
    </row>
    <row r="51" spans="1:11">
      <c r="A51" s="29"/>
      <c r="B51" s="28"/>
      <c r="C51" s="28"/>
      <c r="D51" s="29"/>
      <c r="E51" s="28"/>
      <c r="F51" s="28"/>
      <c r="G51" s="30"/>
      <c r="H51" s="30"/>
      <c r="I51" s="28"/>
      <c r="J51" s="28"/>
      <c r="K51" s="28"/>
    </row>
    <row r="54" spans="1:11">
      <c r="A54" s="76"/>
      <c r="B54" s="76"/>
      <c r="C54" s="77" t="s">
        <v>0</v>
      </c>
      <c r="D54" s="77"/>
      <c r="E54" s="77"/>
      <c r="F54" s="77"/>
      <c r="G54" s="77"/>
      <c r="H54" s="77"/>
      <c r="I54" s="77"/>
      <c r="J54" s="77"/>
      <c r="K54" s="77"/>
    </row>
    <row r="55" spans="1:11">
      <c r="A55" s="76"/>
      <c r="B55" s="76"/>
      <c r="C55" s="77"/>
      <c r="D55" s="77"/>
      <c r="E55" s="77"/>
      <c r="F55" s="77"/>
      <c r="G55" s="77"/>
      <c r="H55" s="77"/>
      <c r="I55" s="77"/>
      <c r="J55" s="77"/>
      <c r="K55" s="77"/>
    </row>
    <row r="56" spans="1:11">
      <c r="A56" s="76"/>
      <c r="B56" s="76"/>
      <c r="C56" s="77"/>
      <c r="D56" s="77"/>
      <c r="E56" s="77"/>
      <c r="F56" s="77"/>
      <c r="G56" s="77"/>
      <c r="H56" s="77"/>
      <c r="I56" s="77"/>
      <c r="J56" s="77"/>
      <c r="K56" s="77"/>
    </row>
    <row r="57" spans="1:11">
      <c r="A57" s="76"/>
      <c r="B57" s="76"/>
      <c r="C57" s="77"/>
      <c r="D57" s="77"/>
      <c r="E57" s="77"/>
      <c r="F57" s="77"/>
      <c r="G57" s="77"/>
      <c r="H57" s="77"/>
      <c r="I57" s="77"/>
      <c r="J57" s="77"/>
      <c r="K57" s="77"/>
    </row>
    <row r="58" spans="1:11" ht="16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78" t="s">
        <v>1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</row>
    <row r="60" spans="1:11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</row>
    <row r="61" spans="1:11" ht="16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79" t="s">
        <v>2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</row>
    <row r="63" spans="1:11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</row>
    <row r="64" spans="1:11" ht="16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70" t="s">
        <v>3</v>
      </c>
      <c r="B65" s="70"/>
      <c r="C65" s="57" t="s">
        <v>110</v>
      </c>
      <c r="D65" s="57"/>
      <c r="E65" s="57"/>
      <c r="F65" s="57"/>
      <c r="G65" s="57"/>
      <c r="H65" s="57"/>
      <c r="I65" s="57"/>
      <c r="J65" s="57"/>
      <c r="K65" s="57"/>
    </row>
    <row r="66" spans="1:11">
      <c r="A66" s="70"/>
      <c r="B66" s="70"/>
      <c r="C66" s="57"/>
      <c r="D66" s="57"/>
      <c r="E66" s="57"/>
      <c r="F66" s="57"/>
      <c r="G66" s="57"/>
      <c r="H66" s="57"/>
      <c r="I66" s="57"/>
      <c r="J66" s="57"/>
      <c r="K66" s="57"/>
    </row>
    <row r="67" spans="1:11" ht="16.5">
      <c r="A67" s="2"/>
      <c r="B67" s="2"/>
      <c r="C67" s="3"/>
      <c r="D67" s="3"/>
      <c r="E67" s="3"/>
      <c r="F67" s="3"/>
      <c r="G67" s="3"/>
      <c r="H67" s="3"/>
      <c r="I67" s="3"/>
      <c r="J67" s="3"/>
      <c r="K67" s="3"/>
    </row>
    <row r="68" spans="1:11">
      <c r="A68" s="29" t="s">
        <v>5</v>
      </c>
      <c r="B68" s="29"/>
      <c r="C68" s="57" t="s">
        <v>133</v>
      </c>
      <c r="D68" s="57"/>
      <c r="E68" s="57"/>
      <c r="F68" s="57"/>
      <c r="G68" s="57"/>
      <c r="H68" s="57"/>
      <c r="I68" s="29" t="s">
        <v>6</v>
      </c>
      <c r="J68" s="74" t="s">
        <v>132</v>
      </c>
      <c r="K68" s="75"/>
    </row>
    <row r="69" spans="1:11">
      <c r="A69" s="29"/>
      <c r="B69" s="29"/>
      <c r="C69" s="57"/>
      <c r="D69" s="57"/>
      <c r="E69" s="57"/>
      <c r="F69" s="57"/>
      <c r="G69" s="57"/>
      <c r="H69" s="57"/>
      <c r="I69" s="29"/>
      <c r="J69" s="75"/>
      <c r="K69" s="75"/>
    </row>
    <row r="70" spans="1:11" ht="16.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>
      <c r="A71" s="29" t="s">
        <v>7</v>
      </c>
      <c r="B71" s="29"/>
      <c r="C71" s="29"/>
      <c r="D71" s="29"/>
      <c r="E71" s="29"/>
      <c r="F71" s="29"/>
      <c r="G71" s="29"/>
      <c r="H71" s="29"/>
      <c r="I71" s="29" t="s">
        <v>8</v>
      </c>
      <c r="J71" s="29"/>
      <c r="K71" s="29"/>
    </row>
    <row r="72" spans="1:11">
      <c r="A72" s="66" t="s">
        <v>131</v>
      </c>
      <c r="B72" s="28"/>
      <c r="C72" s="28"/>
      <c r="D72" s="28"/>
      <c r="E72" s="28"/>
      <c r="F72" s="28"/>
      <c r="G72" s="28"/>
      <c r="H72" s="28"/>
      <c r="I72" s="67" t="s">
        <v>135</v>
      </c>
      <c r="J72" s="28"/>
      <c r="K72" s="28"/>
    </row>
    <row r="73" spans="1:1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</row>
    <row r="74" spans="1:11">
      <c r="A74" s="29" t="s">
        <v>3</v>
      </c>
      <c r="B74" s="29"/>
      <c r="C74" s="57" t="s">
        <v>134</v>
      </c>
      <c r="D74" s="57"/>
      <c r="E74" s="57"/>
      <c r="F74" s="57"/>
      <c r="G74" s="57"/>
      <c r="H74" s="57"/>
      <c r="I74" s="28"/>
      <c r="J74" s="28"/>
      <c r="K74" s="28"/>
    </row>
    <row r="75" spans="1:11">
      <c r="A75" s="29"/>
      <c r="B75" s="29"/>
      <c r="C75" s="57"/>
      <c r="D75" s="57"/>
      <c r="E75" s="57"/>
      <c r="F75" s="57"/>
      <c r="G75" s="57"/>
      <c r="H75" s="57"/>
      <c r="I75" s="28"/>
      <c r="J75" s="28"/>
      <c r="K75" s="28"/>
    </row>
    <row r="76" spans="1:11">
      <c r="A76" s="29"/>
      <c r="B76" s="29"/>
      <c r="C76" s="57"/>
      <c r="D76" s="57"/>
      <c r="E76" s="57"/>
      <c r="F76" s="57"/>
      <c r="G76" s="57"/>
      <c r="H76" s="57"/>
      <c r="I76" s="28"/>
      <c r="J76" s="28"/>
      <c r="K76" s="28"/>
    </row>
    <row r="77" spans="1:11">
      <c r="A77" s="29"/>
      <c r="B77" s="29"/>
      <c r="C77" s="57"/>
      <c r="D77" s="57"/>
      <c r="E77" s="57"/>
      <c r="F77" s="57"/>
      <c r="G77" s="57"/>
      <c r="H77" s="57"/>
      <c r="I77" s="28"/>
      <c r="J77" s="28"/>
      <c r="K77" s="28"/>
    </row>
    <row r="78" spans="1:11" ht="16.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>
      <c r="A79" s="29" t="s">
        <v>9</v>
      </c>
      <c r="B79" s="68" t="s">
        <v>10</v>
      </c>
      <c r="C79" s="69" t="s">
        <v>25</v>
      </c>
      <c r="D79" s="29" t="s">
        <v>11</v>
      </c>
      <c r="E79" s="29"/>
      <c r="F79" s="29"/>
      <c r="G79" s="29"/>
      <c r="H79" s="70" t="s">
        <v>12</v>
      </c>
      <c r="I79" s="70"/>
      <c r="J79" s="29" t="s">
        <v>13</v>
      </c>
      <c r="K79" s="29"/>
    </row>
    <row r="80" spans="1:11">
      <c r="A80" s="29"/>
      <c r="B80" s="68"/>
      <c r="C80" s="68"/>
      <c r="D80" s="29"/>
      <c r="E80" s="29"/>
      <c r="F80" s="29"/>
      <c r="G80" s="29"/>
      <c r="H80" s="70"/>
      <c r="I80" s="70"/>
      <c r="J80" s="29"/>
      <c r="K80" s="29"/>
    </row>
    <row r="81" spans="1:11" ht="16.5">
      <c r="A81" s="97" t="s">
        <v>136</v>
      </c>
      <c r="B81" s="72"/>
      <c r="C81" s="72"/>
      <c r="D81" s="72"/>
      <c r="E81" s="72"/>
      <c r="F81" s="72"/>
      <c r="G81" s="72"/>
      <c r="H81" s="72"/>
      <c r="I81" s="73"/>
      <c r="J81" s="64"/>
      <c r="K81" s="65"/>
    </row>
    <row r="82" spans="1:11" ht="16.5">
      <c r="A82" s="23">
        <v>30</v>
      </c>
      <c r="B82" s="4" t="s">
        <v>137</v>
      </c>
      <c r="C82" s="4"/>
      <c r="D82" s="31" t="s">
        <v>138</v>
      </c>
      <c r="E82" s="32"/>
      <c r="F82" s="32"/>
      <c r="G82" s="33"/>
      <c r="H82" s="34">
        <v>2.25</v>
      </c>
      <c r="I82" s="35"/>
      <c r="J82" s="64">
        <v>67.5</v>
      </c>
      <c r="K82" s="65"/>
    </row>
    <row r="83" spans="1:11">
      <c r="A83" s="46" t="s">
        <v>14</v>
      </c>
      <c r="B83" s="47"/>
      <c r="C83" s="47"/>
      <c r="D83" s="47"/>
      <c r="E83" s="47"/>
      <c r="F83" s="47"/>
      <c r="G83" s="47"/>
      <c r="H83" s="47"/>
      <c r="I83" s="48"/>
      <c r="J83" s="52">
        <f>SUM(J82:K82)</f>
        <v>67.5</v>
      </c>
      <c r="K83" s="53"/>
    </row>
    <row r="84" spans="1:11">
      <c r="A84" s="49"/>
      <c r="B84" s="50"/>
      <c r="C84" s="50"/>
      <c r="D84" s="50"/>
      <c r="E84" s="50"/>
      <c r="F84" s="50"/>
      <c r="G84" s="50"/>
      <c r="H84" s="50"/>
      <c r="I84" s="51"/>
      <c r="J84" s="53"/>
      <c r="K84" s="53"/>
    </row>
    <row r="85" spans="1:11">
      <c r="A85" s="39" t="s">
        <v>15</v>
      </c>
      <c r="B85" s="40"/>
      <c r="C85" s="54" t="s">
        <v>139</v>
      </c>
      <c r="D85" s="54"/>
      <c r="E85" s="54"/>
      <c r="F85" s="54"/>
      <c r="G85" s="54"/>
      <c r="H85" s="54"/>
      <c r="I85" s="54"/>
      <c r="J85" s="54"/>
      <c r="K85" s="54"/>
    </row>
    <row r="86" spans="1:11">
      <c r="A86" s="41"/>
      <c r="B86" s="42"/>
      <c r="C86" s="54"/>
      <c r="D86" s="54"/>
      <c r="E86" s="54"/>
      <c r="F86" s="54"/>
      <c r="G86" s="54"/>
      <c r="H86" s="54"/>
      <c r="I86" s="54"/>
      <c r="J86" s="54"/>
      <c r="K86" s="54"/>
    </row>
    <row r="87" spans="1:11" ht="16.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>
      <c r="A88" s="39" t="s">
        <v>16</v>
      </c>
      <c r="B88" s="40"/>
      <c r="C88" s="57"/>
      <c r="D88" s="57"/>
      <c r="E88" s="57"/>
      <c r="F88" s="57"/>
      <c r="G88" s="57"/>
      <c r="H88" s="57"/>
      <c r="I88" s="57"/>
      <c r="J88" s="57"/>
      <c r="K88" s="57"/>
    </row>
    <row r="89" spans="1:11">
      <c r="A89" s="55"/>
      <c r="B89" s="56"/>
      <c r="C89" s="57"/>
      <c r="D89" s="57"/>
      <c r="E89" s="57"/>
      <c r="F89" s="57"/>
      <c r="G89" s="57"/>
      <c r="H89" s="57"/>
      <c r="I89" s="57"/>
      <c r="J89" s="57"/>
      <c r="K89" s="57"/>
    </row>
    <row r="90" spans="1:11">
      <c r="A90" s="55"/>
      <c r="B90" s="56"/>
      <c r="C90" s="57"/>
      <c r="D90" s="57"/>
      <c r="E90" s="57"/>
      <c r="F90" s="57"/>
      <c r="G90" s="57"/>
      <c r="H90" s="57"/>
      <c r="I90" s="57"/>
      <c r="J90" s="57"/>
      <c r="K90" s="57"/>
    </row>
    <row r="91" spans="1:11">
      <c r="A91" s="41"/>
      <c r="B91" s="42"/>
      <c r="C91" s="57"/>
      <c r="D91" s="57"/>
      <c r="E91" s="57"/>
      <c r="F91" s="57"/>
      <c r="G91" s="57"/>
      <c r="H91" s="57"/>
      <c r="I91" s="57"/>
      <c r="J91" s="57"/>
      <c r="K91" s="57"/>
    </row>
    <row r="92" spans="1:11">
      <c r="A92" s="39" t="s">
        <v>17</v>
      </c>
      <c r="B92" s="40"/>
      <c r="C92" s="57" t="s">
        <v>108</v>
      </c>
      <c r="D92" s="57"/>
      <c r="E92" s="57"/>
      <c r="F92" s="57"/>
      <c r="G92" s="57"/>
      <c r="H92" s="57"/>
      <c r="I92" s="57"/>
      <c r="J92" s="57"/>
      <c r="K92" s="57"/>
    </row>
    <row r="93" spans="1:11">
      <c r="A93" s="41"/>
      <c r="B93" s="42"/>
      <c r="C93" s="57"/>
      <c r="D93" s="57"/>
      <c r="E93" s="57"/>
      <c r="F93" s="57"/>
      <c r="G93" s="57"/>
      <c r="H93" s="57"/>
      <c r="I93" s="57"/>
      <c r="J93" s="57"/>
      <c r="K93" s="57"/>
    </row>
    <row r="94" spans="1:11">
      <c r="A94" s="39" t="s">
        <v>18</v>
      </c>
      <c r="B94" s="40"/>
      <c r="C94" s="57" t="s">
        <v>26</v>
      </c>
      <c r="D94" s="57"/>
      <c r="E94" s="57"/>
      <c r="F94" s="57"/>
      <c r="G94" s="57"/>
      <c r="H94" s="57"/>
      <c r="I94" s="57"/>
      <c r="J94" s="57"/>
      <c r="K94" s="57"/>
    </row>
    <row r="95" spans="1:11">
      <c r="A95" s="41"/>
      <c r="B95" s="42"/>
      <c r="C95" s="57"/>
      <c r="D95" s="57"/>
      <c r="E95" s="57"/>
      <c r="F95" s="57"/>
      <c r="G95" s="57"/>
      <c r="H95" s="57"/>
      <c r="I95" s="57"/>
      <c r="J95" s="57"/>
      <c r="K95" s="57"/>
    </row>
    <row r="96" spans="1:11">
      <c r="A96" s="58"/>
      <c r="B96" s="59"/>
      <c r="C96" s="59"/>
      <c r="D96" s="59"/>
      <c r="E96" s="59"/>
      <c r="F96" s="59"/>
      <c r="G96" s="59"/>
      <c r="H96" s="59"/>
      <c r="I96" s="59"/>
      <c r="J96" s="59"/>
      <c r="K96" s="60"/>
    </row>
    <row r="97" spans="1:11">
      <c r="A97" s="61"/>
      <c r="B97" s="62"/>
      <c r="C97" s="62"/>
      <c r="D97" s="62"/>
      <c r="E97" s="62"/>
      <c r="F97" s="62"/>
      <c r="G97" s="62"/>
      <c r="H97" s="62"/>
      <c r="I97" s="62"/>
      <c r="J97" s="62"/>
      <c r="K97" s="63"/>
    </row>
    <row r="98" spans="1:11">
      <c r="A98" s="43" t="s">
        <v>19</v>
      </c>
      <c r="B98" s="44"/>
      <c r="C98" s="44"/>
      <c r="D98" s="44"/>
      <c r="E98" s="44"/>
      <c r="F98" s="44"/>
      <c r="G98" s="44"/>
      <c r="H98" s="44"/>
      <c r="I98" s="44"/>
      <c r="J98" s="44"/>
      <c r="K98" s="45"/>
    </row>
    <row r="99" spans="1:11">
      <c r="A99" s="36" t="s">
        <v>20</v>
      </c>
      <c r="B99" s="37"/>
      <c r="C99" s="37"/>
      <c r="D99" s="37"/>
      <c r="E99" s="37"/>
      <c r="F99" s="37"/>
      <c r="G99" s="37"/>
      <c r="H99" s="37"/>
      <c r="I99" s="37"/>
      <c r="J99" s="37"/>
      <c r="K99" s="38"/>
    </row>
    <row r="100" spans="1:11">
      <c r="A100" s="39" t="s">
        <v>21</v>
      </c>
      <c r="B100" s="40"/>
      <c r="C100" s="28" t="s">
        <v>97</v>
      </c>
      <c r="D100" s="28"/>
      <c r="E100" s="28"/>
      <c r="F100" s="28"/>
      <c r="G100" s="28"/>
      <c r="H100" s="28"/>
      <c r="I100" s="28"/>
      <c r="J100" s="28"/>
      <c r="K100" s="28"/>
    </row>
    <row r="101" spans="1:11">
      <c r="A101" s="41"/>
      <c r="B101" s="42"/>
      <c r="C101" s="28"/>
      <c r="D101" s="28"/>
      <c r="E101" s="28"/>
      <c r="F101" s="28"/>
      <c r="G101" s="28"/>
      <c r="H101" s="28"/>
      <c r="I101" s="28"/>
      <c r="J101" s="28"/>
      <c r="K101" s="28"/>
    </row>
    <row r="102" spans="1:11">
      <c r="A102" s="29" t="s">
        <v>22</v>
      </c>
      <c r="B102" s="28">
        <v>25919058</v>
      </c>
      <c r="C102" s="28"/>
      <c r="D102" s="29" t="s">
        <v>23</v>
      </c>
      <c r="E102" s="28">
        <v>25919019</v>
      </c>
      <c r="F102" s="28"/>
      <c r="G102" s="30" t="s">
        <v>24</v>
      </c>
      <c r="H102" s="30"/>
      <c r="I102" s="27" t="s">
        <v>98</v>
      </c>
      <c r="J102" s="28"/>
      <c r="K102" s="28"/>
    </row>
    <row r="103" spans="1:11">
      <c r="A103" s="29"/>
      <c r="B103" s="28"/>
      <c r="C103" s="28"/>
      <c r="D103" s="29"/>
      <c r="E103" s="28"/>
      <c r="F103" s="28"/>
      <c r="G103" s="30"/>
      <c r="H103" s="30"/>
      <c r="I103" s="28"/>
      <c r="J103" s="28"/>
      <c r="K103" s="28"/>
    </row>
    <row r="106" spans="1:11">
      <c r="A106" s="76" t="e">
        <f>+A106:K28C85A1:K27A1A1:K134</f>
        <v>#NAME?</v>
      </c>
      <c r="B106" s="76"/>
      <c r="C106" s="77" t="s">
        <v>0</v>
      </c>
      <c r="D106" s="77"/>
      <c r="E106" s="77"/>
      <c r="F106" s="77"/>
      <c r="G106" s="77"/>
      <c r="H106" s="77"/>
      <c r="I106" s="77"/>
      <c r="J106" s="77"/>
      <c r="K106" s="77"/>
    </row>
    <row r="107" spans="1:11">
      <c r="A107" s="76"/>
      <c r="B107" s="76"/>
      <c r="C107" s="77"/>
      <c r="D107" s="77"/>
      <c r="E107" s="77"/>
      <c r="F107" s="77"/>
      <c r="G107" s="77"/>
      <c r="H107" s="77"/>
      <c r="I107" s="77"/>
      <c r="J107" s="77"/>
      <c r="K107" s="77"/>
    </row>
    <row r="108" spans="1:11">
      <c r="A108" s="76"/>
      <c r="B108" s="76"/>
      <c r="C108" s="77"/>
      <c r="D108" s="77"/>
      <c r="E108" s="77"/>
      <c r="F108" s="77"/>
      <c r="G108" s="77"/>
      <c r="H108" s="77"/>
      <c r="I108" s="77"/>
      <c r="J108" s="77"/>
      <c r="K108" s="77"/>
    </row>
    <row r="109" spans="1:11">
      <c r="A109" s="76"/>
      <c r="B109" s="76"/>
      <c r="C109" s="77"/>
      <c r="D109" s="77"/>
      <c r="E109" s="77"/>
      <c r="F109" s="77"/>
      <c r="G109" s="77"/>
      <c r="H109" s="77"/>
      <c r="I109" s="77"/>
      <c r="J109" s="77"/>
      <c r="K109" s="77"/>
    </row>
    <row r="110" spans="1:11" ht="16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78" t="s">
        <v>1</v>
      </c>
      <c r="B111" s="78"/>
      <c r="C111" s="78"/>
      <c r="D111" s="78"/>
      <c r="E111" s="78"/>
      <c r="F111" s="78"/>
      <c r="G111" s="78"/>
      <c r="H111" s="78"/>
      <c r="I111" s="78"/>
      <c r="J111" s="78"/>
      <c r="K111" s="78"/>
    </row>
    <row r="112" spans="1:11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</row>
    <row r="113" spans="1:11" ht="16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79" t="s">
        <v>2</v>
      </c>
      <c r="B114" s="79"/>
      <c r="C114" s="79"/>
      <c r="D114" s="79"/>
      <c r="E114" s="79"/>
      <c r="F114" s="79"/>
      <c r="G114" s="79"/>
      <c r="H114" s="79"/>
      <c r="I114" s="79"/>
      <c r="J114" s="79"/>
      <c r="K114" s="79"/>
    </row>
    <row r="115" spans="1:11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</row>
    <row r="116" spans="1:11" ht="16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70" t="s">
        <v>3</v>
      </c>
      <c r="B117" s="70"/>
      <c r="C117" s="57" t="s">
        <v>110</v>
      </c>
      <c r="D117" s="57"/>
      <c r="E117" s="57"/>
      <c r="F117" s="57"/>
      <c r="G117" s="57"/>
      <c r="H117" s="57"/>
      <c r="I117" s="57"/>
      <c r="J117" s="57"/>
      <c r="K117" s="57"/>
    </row>
    <row r="118" spans="1:11">
      <c r="A118" s="70"/>
      <c r="B118" s="70"/>
      <c r="C118" s="57"/>
      <c r="D118" s="57"/>
      <c r="E118" s="57"/>
      <c r="F118" s="57"/>
      <c r="G118" s="57"/>
      <c r="H118" s="57"/>
      <c r="I118" s="57"/>
      <c r="J118" s="57"/>
      <c r="K118" s="57"/>
    </row>
    <row r="119" spans="1:11" ht="16.5">
      <c r="A119" s="2"/>
      <c r="B119" s="2"/>
      <c r="C119" s="3"/>
      <c r="D119" s="3"/>
      <c r="E119" s="3"/>
      <c r="F119" s="3"/>
      <c r="G119" s="3"/>
      <c r="H119" s="3"/>
      <c r="I119" s="3"/>
      <c r="J119" s="3"/>
      <c r="K119" s="3"/>
    </row>
    <row r="120" spans="1:11">
      <c r="A120" s="29" t="s">
        <v>5</v>
      </c>
      <c r="B120" s="29"/>
      <c r="C120" s="57" t="s">
        <v>140</v>
      </c>
      <c r="D120" s="57"/>
      <c r="E120" s="57"/>
      <c r="F120" s="57"/>
      <c r="G120" s="57"/>
      <c r="H120" s="57"/>
      <c r="I120" s="29" t="s">
        <v>6</v>
      </c>
      <c r="J120" s="74" t="s">
        <v>141</v>
      </c>
      <c r="K120" s="75"/>
    </row>
    <row r="121" spans="1:11">
      <c r="A121" s="29"/>
      <c r="B121" s="29"/>
      <c r="C121" s="57"/>
      <c r="D121" s="57"/>
      <c r="E121" s="57"/>
      <c r="F121" s="57"/>
      <c r="G121" s="57"/>
      <c r="H121" s="57"/>
      <c r="I121" s="29"/>
      <c r="J121" s="75"/>
      <c r="K121" s="75"/>
    </row>
    <row r="122" spans="1:11" ht="16.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>
      <c r="A123" s="29" t="s">
        <v>7</v>
      </c>
      <c r="B123" s="29"/>
      <c r="C123" s="29"/>
      <c r="D123" s="29"/>
      <c r="E123" s="29"/>
      <c r="F123" s="29"/>
      <c r="G123" s="29"/>
      <c r="H123" s="29"/>
      <c r="I123" s="29" t="s">
        <v>8</v>
      </c>
      <c r="J123" s="29"/>
      <c r="K123" s="29"/>
    </row>
    <row r="124" spans="1:11">
      <c r="A124" s="66" t="s">
        <v>119</v>
      </c>
      <c r="B124" s="28"/>
      <c r="C124" s="28"/>
      <c r="D124" s="28"/>
      <c r="E124" s="28"/>
      <c r="F124" s="28"/>
      <c r="G124" s="28"/>
      <c r="H124" s="28"/>
      <c r="I124" s="67" t="s">
        <v>142</v>
      </c>
      <c r="J124" s="28"/>
      <c r="K124" s="28"/>
    </row>
    <row r="125" spans="1:1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</row>
    <row r="126" spans="1:11">
      <c r="A126" s="29" t="s">
        <v>3</v>
      </c>
      <c r="B126" s="29"/>
      <c r="C126" s="57" t="s">
        <v>143</v>
      </c>
      <c r="D126" s="57"/>
      <c r="E126" s="57"/>
      <c r="F126" s="57"/>
      <c r="G126" s="57"/>
      <c r="H126" s="57"/>
      <c r="I126" s="28"/>
      <c r="J126" s="28"/>
      <c r="K126" s="28"/>
    </row>
    <row r="127" spans="1:11">
      <c r="A127" s="29"/>
      <c r="B127" s="29"/>
      <c r="C127" s="57"/>
      <c r="D127" s="57"/>
      <c r="E127" s="57"/>
      <c r="F127" s="57"/>
      <c r="G127" s="57"/>
      <c r="H127" s="57"/>
      <c r="I127" s="28"/>
      <c r="J127" s="28"/>
      <c r="K127" s="28"/>
    </row>
    <row r="128" spans="1:11">
      <c r="A128" s="29"/>
      <c r="B128" s="29"/>
      <c r="C128" s="57"/>
      <c r="D128" s="57"/>
      <c r="E128" s="57"/>
      <c r="F128" s="57"/>
      <c r="G128" s="57"/>
      <c r="H128" s="57"/>
      <c r="I128" s="28"/>
      <c r="J128" s="28"/>
      <c r="K128" s="28"/>
    </row>
    <row r="129" spans="1:11">
      <c r="A129" s="29"/>
      <c r="B129" s="29"/>
      <c r="C129" s="57"/>
      <c r="D129" s="57"/>
      <c r="E129" s="57"/>
      <c r="F129" s="57"/>
      <c r="G129" s="57"/>
      <c r="H129" s="57"/>
      <c r="I129" s="28"/>
      <c r="J129" s="28"/>
      <c r="K129" s="28"/>
    </row>
    <row r="130" spans="1:11" ht="16.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>
      <c r="A131" s="29" t="s">
        <v>9</v>
      </c>
      <c r="B131" s="68" t="s">
        <v>10</v>
      </c>
      <c r="C131" s="69" t="s">
        <v>25</v>
      </c>
      <c r="D131" s="29" t="s">
        <v>11</v>
      </c>
      <c r="E131" s="29"/>
      <c r="F131" s="29"/>
      <c r="G131" s="29"/>
      <c r="H131" s="70" t="s">
        <v>12</v>
      </c>
      <c r="I131" s="70"/>
      <c r="J131" s="29" t="s">
        <v>13</v>
      </c>
      <c r="K131" s="29"/>
    </row>
    <row r="132" spans="1:11" ht="27.75" customHeight="1">
      <c r="A132" s="29"/>
      <c r="B132" s="68"/>
      <c r="C132" s="68"/>
      <c r="D132" s="29"/>
      <c r="E132" s="29"/>
      <c r="F132" s="29"/>
      <c r="G132" s="29"/>
      <c r="H132" s="70"/>
      <c r="I132" s="70"/>
      <c r="J132" s="29"/>
      <c r="K132" s="29"/>
    </row>
    <row r="133" spans="1:11" ht="27.75" customHeight="1">
      <c r="A133" s="71" t="s">
        <v>103</v>
      </c>
      <c r="B133" s="72"/>
      <c r="C133" s="72"/>
      <c r="D133" s="72"/>
      <c r="E133" s="72"/>
      <c r="F133" s="72"/>
      <c r="G133" s="72"/>
      <c r="H133" s="72"/>
      <c r="I133" s="73"/>
      <c r="J133" s="64"/>
      <c r="K133" s="65"/>
    </row>
    <row r="134" spans="1:11" ht="16.5">
      <c r="A134" s="23">
        <v>40</v>
      </c>
      <c r="B134" s="4" t="s">
        <v>144</v>
      </c>
      <c r="C134" s="4"/>
      <c r="D134" s="31" t="s">
        <v>145</v>
      </c>
      <c r="E134" s="32"/>
      <c r="F134" s="32"/>
      <c r="G134" s="33"/>
      <c r="H134" s="34">
        <v>2.5099999999999998</v>
      </c>
      <c r="I134" s="35"/>
      <c r="J134" s="64">
        <v>100.4</v>
      </c>
      <c r="K134" s="65"/>
    </row>
    <row r="135" spans="1:11" ht="16.5">
      <c r="A135" s="23"/>
      <c r="B135" s="4"/>
      <c r="C135" s="4"/>
      <c r="D135" s="31"/>
      <c r="E135" s="32"/>
      <c r="F135" s="32"/>
      <c r="G135" s="33"/>
      <c r="H135" s="34"/>
      <c r="I135" s="35"/>
      <c r="J135" s="64"/>
      <c r="K135" s="65"/>
    </row>
    <row r="136" spans="1:11">
      <c r="A136" s="98" t="s">
        <v>146</v>
      </c>
      <c r="B136" s="99"/>
      <c r="C136" s="99"/>
      <c r="D136" s="99"/>
      <c r="E136" s="99"/>
      <c r="F136" s="99"/>
      <c r="G136" s="99"/>
      <c r="H136" s="99"/>
      <c r="I136" s="100"/>
      <c r="J136" s="107">
        <f>SUM(J134:K135)</f>
        <v>100.4</v>
      </c>
      <c r="K136" s="108"/>
    </row>
    <row r="137" spans="1:11">
      <c r="A137" s="101"/>
      <c r="B137" s="102"/>
      <c r="C137" s="102"/>
      <c r="D137" s="102"/>
      <c r="E137" s="102"/>
      <c r="F137" s="102"/>
      <c r="G137" s="102"/>
      <c r="H137" s="102"/>
      <c r="I137" s="103"/>
      <c r="J137" s="108"/>
      <c r="K137" s="108"/>
    </row>
    <row r="138" spans="1:11" ht="27.75" customHeight="1">
      <c r="A138" s="97" t="s">
        <v>147</v>
      </c>
      <c r="B138" s="72"/>
      <c r="C138" s="72"/>
      <c r="D138" s="72"/>
      <c r="E138" s="72"/>
      <c r="F138" s="72"/>
      <c r="G138" s="72"/>
      <c r="H138" s="72"/>
      <c r="I138" s="73"/>
      <c r="J138" s="64"/>
      <c r="K138" s="65"/>
    </row>
    <row r="139" spans="1:11" ht="16.5">
      <c r="A139" s="23">
        <v>25</v>
      </c>
      <c r="B139" s="4" t="s">
        <v>148</v>
      </c>
      <c r="C139" s="4"/>
      <c r="D139" s="31" t="s">
        <v>149</v>
      </c>
      <c r="E139" s="32"/>
      <c r="F139" s="32"/>
      <c r="G139" s="33"/>
      <c r="H139" s="34">
        <v>1.86</v>
      </c>
      <c r="I139" s="35"/>
      <c r="J139" s="64">
        <v>46.61</v>
      </c>
      <c r="K139" s="65"/>
    </row>
    <row r="140" spans="1:11" ht="16.5">
      <c r="A140" s="23">
        <v>25</v>
      </c>
      <c r="B140" s="4" t="s">
        <v>150</v>
      </c>
      <c r="C140" s="4"/>
      <c r="D140" s="31" t="s">
        <v>151</v>
      </c>
      <c r="E140" s="32"/>
      <c r="F140" s="32"/>
      <c r="G140" s="33"/>
      <c r="H140" s="34">
        <v>1.86</v>
      </c>
      <c r="I140" s="35"/>
      <c r="J140" s="64">
        <v>46.61</v>
      </c>
      <c r="K140" s="65"/>
    </row>
    <row r="141" spans="1:11">
      <c r="A141" s="98" t="s">
        <v>146</v>
      </c>
      <c r="B141" s="99"/>
      <c r="C141" s="99"/>
      <c r="D141" s="99"/>
      <c r="E141" s="99"/>
      <c r="F141" s="99"/>
      <c r="G141" s="99"/>
      <c r="H141" s="99"/>
      <c r="I141" s="100"/>
      <c r="J141" s="107">
        <f>SUM(J139:K140)</f>
        <v>93.22</v>
      </c>
      <c r="K141" s="108"/>
    </row>
    <row r="142" spans="1:11">
      <c r="A142" s="101"/>
      <c r="B142" s="102"/>
      <c r="C142" s="102"/>
      <c r="D142" s="102"/>
      <c r="E142" s="102"/>
      <c r="F142" s="102"/>
      <c r="G142" s="102"/>
      <c r="H142" s="102"/>
      <c r="I142" s="103"/>
      <c r="J142" s="108"/>
      <c r="K142" s="108"/>
    </row>
    <row r="143" spans="1:11" ht="27" customHeight="1">
      <c r="A143" s="71" t="s">
        <v>152</v>
      </c>
      <c r="B143" s="72"/>
      <c r="C143" s="72"/>
      <c r="D143" s="72"/>
      <c r="E143" s="72"/>
      <c r="F143" s="72"/>
      <c r="G143" s="72"/>
      <c r="H143" s="72"/>
      <c r="I143" s="73"/>
      <c r="J143" s="64"/>
      <c r="K143" s="65"/>
    </row>
    <row r="144" spans="1:11" ht="16.5">
      <c r="A144" s="23">
        <v>48</v>
      </c>
      <c r="B144" s="4" t="s">
        <v>40</v>
      </c>
      <c r="C144" s="4"/>
      <c r="D144" s="31" t="s">
        <v>153</v>
      </c>
      <c r="E144" s="32"/>
      <c r="F144" s="32"/>
      <c r="G144" s="33"/>
      <c r="H144" s="34">
        <v>2.2400000000000002</v>
      </c>
      <c r="I144" s="35"/>
      <c r="J144" s="64">
        <v>107.4</v>
      </c>
      <c r="K144" s="65"/>
    </row>
    <row r="145" spans="1:11" ht="31.5" customHeight="1">
      <c r="A145" s="23">
        <v>24</v>
      </c>
      <c r="B145" s="4" t="s">
        <v>40</v>
      </c>
      <c r="C145" s="4"/>
      <c r="D145" s="86" t="s">
        <v>154</v>
      </c>
      <c r="E145" s="87"/>
      <c r="F145" s="87"/>
      <c r="G145" s="88"/>
      <c r="H145" s="34">
        <v>1.75</v>
      </c>
      <c r="I145" s="35"/>
      <c r="J145" s="64">
        <v>42.04</v>
      </c>
      <c r="K145" s="65"/>
    </row>
    <row r="146" spans="1:11" ht="16.5">
      <c r="A146" s="23">
        <v>24</v>
      </c>
      <c r="B146" s="4" t="s">
        <v>40</v>
      </c>
      <c r="C146" s="4"/>
      <c r="D146" s="31" t="s">
        <v>155</v>
      </c>
      <c r="E146" s="32"/>
      <c r="F146" s="32"/>
      <c r="G146" s="33"/>
      <c r="H146" s="34">
        <v>5.4</v>
      </c>
      <c r="I146" s="35"/>
      <c r="J146" s="64">
        <v>129.6</v>
      </c>
      <c r="K146" s="65"/>
    </row>
    <row r="147" spans="1:11">
      <c r="A147" s="98" t="s">
        <v>146</v>
      </c>
      <c r="B147" s="99"/>
      <c r="C147" s="99"/>
      <c r="D147" s="99"/>
      <c r="E147" s="99"/>
      <c r="F147" s="99"/>
      <c r="G147" s="99"/>
      <c r="H147" s="99"/>
      <c r="I147" s="100"/>
      <c r="J147" s="107">
        <f>SUM(J144:K146)</f>
        <v>279.03999999999996</v>
      </c>
      <c r="K147" s="108"/>
    </row>
    <row r="148" spans="1:11" ht="3" customHeight="1">
      <c r="A148" s="101"/>
      <c r="B148" s="102"/>
      <c r="C148" s="102"/>
      <c r="D148" s="102"/>
      <c r="E148" s="102"/>
      <c r="F148" s="102"/>
      <c r="G148" s="102"/>
      <c r="H148" s="102"/>
      <c r="I148" s="103"/>
      <c r="J148" s="108"/>
      <c r="K148" s="108"/>
    </row>
    <row r="149" spans="1:11" ht="30.75" customHeight="1">
      <c r="A149" s="97" t="s">
        <v>156</v>
      </c>
      <c r="B149" s="72"/>
      <c r="C149" s="72"/>
      <c r="D149" s="72"/>
      <c r="E149" s="72"/>
      <c r="F149" s="72"/>
      <c r="G149" s="72"/>
      <c r="H149" s="72"/>
      <c r="I149" s="73"/>
      <c r="J149" s="64"/>
      <c r="K149" s="65"/>
    </row>
    <row r="150" spans="1:11" ht="16.5">
      <c r="A150" s="23">
        <v>50</v>
      </c>
      <c r="B150" s="4" t="s">
        <v>38</v>
      </c>
      <c r="C150" s="4"/>
      <c r="D150" s="31" t="s">
        <v>157</v>
      </c>
      <c r="E150" s="32"/>
      <c r="F150" s="32"/>
      <c r="G150" s="33"/>
      <c r="H150" s="34">
        <v>1.04</v>
      </c>
      <c r="I150" s="35"/>
      <c r="J150" s="64">
        <v>51.98</v>
      </c>
      <c r="K150" s="65"/>
    </row>
    <row r="151" spans="1:11" ht="22.5" customHeight="1">
      <c r="A151" s="23">
        <v>50</v>
      </c>
      <c r="B151" s="106" t="s">
        <v>38</v>
      </c>
      <c r="C151" s="4"/>
      <c r="D151" s="31" t="s">
        <v>158</v>
      </c>
      <c r="E151" s="32"/>
      <c r="F151" s="32"/>
      <c r="G151" s="33"/>
      <c r="H151" s="21"/>
      <c r="I151" s="22">
        <v>0.94</v>
      </c>
      <c r="J151" s="19">
        <v>46.9</v>
      </c>
      <c r="K151" s="20"/>
    </row>
    <row r="152" spans="1:11" ht="21.75" customHeight="1">
      <c r="A152" s="23">
        <v>20</v>
      </c>
      <c r="B152" s="4" t="s">
        <v>38</v>
      </c>
      <c r="C152" s="4"/>
      <c r="D152" s="31" t="s">
        <v>159</v>
      </c>
      <c r="E152" s="32"/>
      <c r="F152" s="32"/>
      <c r="G152" s="33"/>
      <c r="H152" s="21"/>
      <c r="I152" s="22">
        <v>0.63</v>
      </c>
      <c r="J152" s="19">
        <v>31.64</v>
      </c>
      <c r="K152" s="20"/>
    </row>
    <row r="153" spans="1:11" ht="16.5">
      <c r="A153" s="23">
        <v>2</v>
      </c>
      <c r="B153" s="4" t="s">
        <v>150</v>
      </c>
      <c r="C153" s="4"/>
      <c r="D153" s="86" t="s">
        <v>160</v>
      </c>
      <c r="E153" s="87"/>
      <c r="F153" s="87"/>
      <c r="G153" s="88"/>
      <c r="H153" s="34">
        <v>12</v>
      </c>
      <c r="I153" s="35"/>
      <c r="J153" s="64">
        <v>24</v>
      </c>
      <c r="K153" s="65"/>
    </row>
    <row r="154" spans="1:11" ht="16.5">
      <c r="A154" s="23">
        <v>25</v>
      </c>
      <c r="B154" s="4" t="s">
        <v>38</v>
      </c>
      <c r="C154" s="4"/>
      <c r="D154" s="24" t="s">
        <v>161</v>
      </c>
      <c r="E154" s="25"/>
      <c r="F154" s="25"/>
      <c r="G154" s="26"/>
      <c r="H154" s="21"/>
      <c r="I154" s="22">
        <v>0.42</v>
      </c>
      <c r="J154" s="19">
        <v>10.45</v>
      </c>
      <c r="K154" s="20"/>
    </row>
    <row r="155" spans="1:11" ht="16.5">
      <c r="A155" s="23">
        <v>25</v>
      </c>
      <c r="B155" s="4" t="s">
        <v>38</v>
      </c>
      <c r="C155" s="4"/>
      <c r="D155" s="31" t="s">
        <v>162</v>
      </c>
      <c r="E155" s="32"/>
      <c r="F155" s="32"/>
      <c r="G155" s="33"/>
      <c r="H155" s="34">
        <v>0.66</v>
      </c>
      <c r="I155" s="35"/>
      <c r="J155" s="64">
        <v>16.39</v>
      </c>
      <c r="K155" s="65"/>
    </row>
    <row r="156" spans="1:11">
      <c r="A156" s="98" t="s">
        <v>146</v>
      </c>
      <c r="B156" s="99"/>
      <c r="C156" s="99"/>
      <c r="D156" s="99"/>
      <c r="E156" s="99"/>
      <c r="F156" s="99"/>
      <c r="G156" s="99"/>
      <c r="H156" s="99"/>
      <c r="I156" s="100"/>
      <c r="J156" s="84">
        <f>SUM(J150:K155)</f>
        <v>181.35999999999996</v>
      </c>
      <c r="K156" s="85"/>
    </row>
    <row r="157" spans="1:11" ht="3.75" customHeight="1">
      <c r="A157" s="101"/>
      <c r="B157" s="102"/>
      <c r="C157" s="102"/>
      <c r="D157" s="102"/>
      <c r="E157" s="102"/>
      <c r="F157" s="102"/>
      <c r="G157" s="102"/>
      <c r="H157" s="102"/>
      <c r="I157" s="103"/>
      <c r="J157" s="85"/>
      <c r="K157" s="85"/>
    </row>
    <row r="158" spans="1:11">
      <c r="A158" s="98" t="s">
        <v>163</v>
      </c>
      <c r="B158" s="99"/>
      <c r="C158" s="99"/>
      <c r="D158" s="99"/>
      <c r="E158" s="99"/>
      <c r="F158" s="99"/>
      <c r="G158" s="99"/>
      <c r="H158" s="99"/>
      <c r="I158" s="100"/>
      <c r="J158" s="104">
        <v>654.02</v>
      </c>
      <c r="K158" s="105"/>
    </row>
    <row r="159" spans="1:11" ht="3.75" customHeight="1">
      <c r="A159" s="101"/>
      <c r="B159" s="102"/>
      <c r="C159" s="102"/>
      <c r="D159" s="102"/>
      <c r="E159" s="102"/>
      <c r="F159" s="102"/>
      <c r="G159" s="102"/>
      <c r="H159" s="102"/>
      <c r="I159" s="103"/>
      <c r="J159" s="105"/>
      <c r="K159" s="105"/>
    </row>
    <row r="160" spans="1:11" ht="15" customHeight="1">
      <c r="A160" s="130" t="s">
        <v>15</v>
      </c>
      <c r="B160" s="131"/>
      <c r="C160" s="132" t="s">
        <v>164</v>
      </c>
      <c r="D160" s="133"/>
      <c r="E160" s="133"/>
      <c r="F160" s="133"/>
      <c r="G160" s="133"/>
      <c r="H160" s="133"/>
      <c r="I160" s="133"/>
      <c r="J160" s="133"/>
      <c r="K160" s="134"/>
    </row>
    <row r="161" spans="1:11" ht="15" customHeight="1">
      <c r="A161" s="39" t="s">
        <v>16</v>
      </c>
      <c r="B161" s="40"/>
      <c r="C161" s="121"/>
      <c r="D161" s="122"/>
      <c r="E161" s="122"/>
      <c r="F161" s="122"/>
      <c r="G161" s="122"/>
      <c r="H161" s="122"/>
      <c r="I161" s="122"/>
      <c r="J161" s="122"/>
      <c r="K161" s="123"/>
    </row>
    <row r="162" spans="1:11" ht="12" customHeight="1">
      <c r="A162" s="55"/>
      <c r="B162" s="56"/>
      <c r="C162" s="127"/>
      <c r="D162" s="128"/>
      <c r="E162" s="128"/>
      <c r="F162" s="128"/>
      <c r="G162" s="128"/>
      <c r="H162" s="128"/>
      <c r="I162" s="128"/>
      <c r="J162" s="128"/>
      <c r="K162" s="129"/>
    </row>
    <row r="163" spans="1:11" ht="12" hidden="1" customHeight="1">
      <c r="A163" s="55"/>
      <c r="B163" s="56"/>
      <c r="C163" s="127"/>
      <c r="D163" s="128"/>
      <c r="E163" s="128"/>
      <c r="F163" s="128"/>
      <c r="G163" s="128"/>
      <c r="H163" s="128"/>
      <c r="I163" s="128"/>
      <c r="J163" s="128"/>
      <c r="K163" s="129"/>
    </row>
    <row r="164" spans="1:11" hidden="1">
      <c r="A164" s="41"/>
      <c r="B164" s="42"/>
      <c r="C164" s="124"/>
      <c r="D164" s="125"/>
      <c r="E164" s="125"/>
      <c r="F164" s="125"/>
      <c r="G164" s="125"/>
      <c r="H164" s="125"/>
      <c r="I164" s="125"/>
      <c r="J164" s="125"/>
      <c r="K164" s="126"/>
    </row>
    <row r="165" spans="1:11" ht="15" customHeight="1">
      <c r="A165" s="39" t="s">
        <v>17</v>
      </c>
      <c r="B165" s="40"/>
      <c r="C165" s="121" t="s">
        <v>108</v>
      </c>
      <c r="D165" s="122"/>
      <c r="E165" s="122"/>
      <c r="F165" s="122"/>
      <c r="G165" s="122"/>
      <c r="H165" s="122"/>
      <c r="I165" s="122"/>
      <c r="J165" s="122"/>
      <c r="K165" s="123"/>
    </row>
    <row r="166" spans="1:11" ht="15" customHeight="1">
      <c r="A166" s="41"/>
      <c r="B166" s="42"/>
      <c r="C166" s="124"/>
      <c r="D166" s="125"/>
      <c r="E166" s="125"/>
      <c r="F166" s="125"/>
      <c r="G166" s="125"/>
      <c r="H166" s="125"/>
      <c r="I166" s="125"/>
      <c r="J166" s="125"/>
      <c r="K166" s="126"/>
    </row>
    <row r="167" spans="1:11" ht="15" customHeight="1">
      <c r="A167" s="39" t="s">
        <v>18</v>
      </c>
      <c r="B167" s="40"/>
      <c r="C167" s="121" t="s">
        <v>26</v>
      </c>
      <c r="D167" s="122"/>
      <c r="E167" s="122"/>
      <c r="F167" s="122"/>
      <c r="G167" s="122"/>
      <c r="H167" s="122"/>
      <c r="I167" s="122"/>
      <c r="J167" s="122"/>
      <c r="K167" s="123"/>
    </row>
    <row r="168" spans="1:11" ht="15" customHeight="1">
      <c r="A168" s="41"/>
      <c r="B168" s="42"/>
      <c r="C168" s="124"/>
      <c r="D168" s="125"/>
      <c r="E168" s="125"/>
      <c r="F168" s="125"/>
      <c r="G168" s="125"/>
      <c r="H168" s="125"/>
      <c r="I168" s="125"/>
      <c r="J168" s="125"/>
      <c r="K168" s="126"/>
    </row>
    <row r="169" spans="1:11" ht="15" customHeight="1">
      <c r="A169" s="58"/>
      <c r="B169" s="59"/>
      <c r="C169" s="59"/>
      <c r="D169" s="59"/>
      <c r="E169" s="59"/>
      <c r="F169" s="59"/>
      <c r="G169" s="59"/>
      <c r="H169" s="59"/>
      <c r="I169" s="59"/>
      <c r="J169" s="59"/>
      <c r="K169" s="60"/>
    </row>
    <row r="170" spans="1:11">
      <c r="A170" s="61"/>
      <c r="B170" s="62"/>
      <c r="C170" s="62"/>
      <c r="D170" s="62"/>
      <c r="E170" s="62"/>
      <c r="F170" s="62"/>
      <c r="G170" s="62"/>
      <c r="H170" s="62"/>
      <c r="I170" s="62"/>
      <c r="J170" s="62"/>
      <c r="K170" s="63"/>
    </row>
    <row r="171" spans="1:11" ht="15" customHeight="1">
      <c r="A171" s="43" t="s">
        <v>19</v>
      </c>
      <c r="B171" s="44"/>
      <c r="C171" s="44"/>
      <c r="D171" s="44"/>
      <c r="E171" s="44"/>
      <c r="F171" s="44"/>
      <c r="G171" s="44"/>
      <c r="H171" s="44"/>
      <c r="I171" s="44"/>
      <c r="J171" s="44"/>
      <c r="K171" s="45"/>
    </row>
    <row r="172" spans="1:11">
      <c r="A172" s="36" t="s">
        <v>20</v>
      </c>
      <c r="B172" s="37"/>
      <c r="C172" s="37"/>
      <c r="D172" s="37"/>
      <c r="E172" s="37"/>
      <c r="F172" s="37"/>
      <c r="G172" s="37"/>
      <c r="H172" s="37"/>
      <c r="I172" s="37"/>
      <c r="J172" s="37"/>
      <c r="K172" s="38"/>
    </row>
    <row r="173" spans="1:11" ht="15" customHeight="1">
      <c r="A173" s="39" t="s">
        <v>21</v>
      </c>
      <c r="B173" s="40"/>
      <c r="C173" s="115" t="s">
        <v>97</v>
      </c>
      <c r="D173" s="116"/>
      <c r="E173" s="116"/>
      <c r="F173" s="116"/>
      <c r="G173" s="116"/>
      <c r="H173" s="116"/>
      <c r="I173" s="116"/>
      <c r="J173" s="116"/>
      <c r="K173" s="117"/>
    </row>
    <row r="174" spans="1:11">
      <c r="A174" s="41"/>
      <c r="B174" s="42"/>
      <c r="C174" s="118"/>
      <c r="D174" s="119"/>
      <c r="E174" s="119"/>
      <c r="F174" s="119"/>
      <c r="G174" s="119"/>
      <c r="H174" s="119"/>
      <c r="I174" s="119"/>
      <c r="J174" s="119"/>
      <c r="K174" s="120"/>
    </row>
    <row r="175" spans="1:11">
      <c r="A175" s="29" t="s">
        <v>22</v>
      </c>
      <c r="B175" s="28">
        <v>25919058</v>
      </c>
      <c r="C175" s="28"/>
      <c r="D175" s="29" t="s">
        <v>23</v>
      </c>
      <c r="E175" s="28">
        <v>25919019</v>
      </c>
      <c r="F175" s="28"/>
      <c r="G175" s="30" t="s">
        <v>24</v>
      </c>
      <c r="H175" s="30"/>
      <c r="I175" s="109" t="s">
        <v>98</v>
      </c>
      <c r="J175" s="110"/>
      <c r="K175" s="111"/>
    </row>
    <row r="176" spans="1:11">
      <c r="A176" s="29"/>
      <c r="B176" s="28"/>
      <c r="C176" s="28"/>
      <c r="D176" s="29"/>
      <c r="E176" s="28"/>
      <c r="F176" s="28"/>
      <c r="G176" s="30"/>
      <c r="H176" s="30"/>
      <c r="I176" s="112"/>
      <c r="J176" s="113"/>
      <c r="K176" s="114"/>
    </row>
  </sheetData>
  <mergeCells count="190">
    <mergeCell ref="A158:I159"/>
    <mergeCell ref="I175:K176"/>
    <mergeCell ref="A172:K172"/>
    <mergeCell ref="A171:K171"/>
    <mergeCell ref="A169:K170"/>
    <mergeCell ref="C167:K168"/>
    <mergeCell ref="J158:K159"/>
    <mergeCell ref="A160:B160"/>
    <mergeCell ref="C160:K160"/>
    <mergeCell ref="D155:G155"/>
    <mergeCell ref="H155:I155"/>
    <mergeCell ref="J155:K155"/>
    <mergeCell ref="A156:I157"/>
    <mergeCell ref="J156:K157"/>
    <mergeCell ref="D150:G150"/>
    <mergeCell ref="H150:I150"/>
    <mergeCell ref="J150:K150"/>
    <mergeCell ref="D153:G153"/>
    <mergeCell ref="H153:I153"/>
    <mergeCell ref="J153:K153"/>
    <mergeCell ref="D151:G151"/>
    <mergeCell ref="D152:G152"/>
    <mergeCell ref="D145:G145"/>
    <mergeCell ref="H145:I145"/>
    <mergeCell ref="J145:K145"/>
    <mergeCell ref="A149:I149"/>
    <mergeCell ref="J149:K149"/>
    <mergeCell ref="D146:G146"/>
    <mergeCell ref="H146:I146"/>
    <mergeCell ref="J146:K146"/>
    <mergeCell ref="A147:I148"/>
    <mergeCell ref="J147:K148"/>
    <mergeCell ref="A141:I142"/>
    <mergeCell ref="J141:K142"/>
    <mergeCell ref="A143:I143"/>
    <mergeCell ref="J143:K143"/>
    <mergeCell ref="D144:G144"/>
    <mergeCell ref="H144:I144"/>
    <mergeCell ref="J144:K144"/>
    <mergeCell ref="A173:B174"/>
    <mergeCell ref="C173:K174"/>
    <mergeCell ref="A175:A176"/>
    <mergeCell ref="B175:C176"/>
    <mergeCell ref="D175:D176"/>
    <mergeCell ref="E175:F176"/>
    <mergeCell ref="G175:H176"/>
    <mergeCell ref="A167:B168"/>
    <mergeCell ref="A161:B164"/>
    <mergeCell ref="C161:K164"/>
    <mergeCell ref="A165:B166"/>
    <mergeCell ref="C165:K166"/>
    <mergeCell ref="A138:I138"/>
    <mergeCell ref="J138:K138"/>
    <mergeCell ref="D139:G139"/>
    <mergeCell ref="H139:I139"/>
    <mergeCell ref="J139:K139"/>
    <mergeCell ref="D140:G140"/>
    <mergeCell ref="H140:I140"/>
    <mergeCell ref="J140:K140"/>
    <mergeCell ref="D135:G135"/>
    <mergeCell ref="H135:I135"/>
    <mergeCell ref="J135:K135"/>
    <mergeCell ref="A136:I137"/>
    <mergeCell ref="J136:K137"/>
    <mergeCell ref="J131:K132"/>
    <mergeCell ref="A133:I133"/>
    <mergeCell ref="J133:K133"/>
    <mergeCell ref="D134:G134"/>
    <mergeCell ref="H134:I134"/>
    <mergeCell ref="J134:K134"/>
    <mergeCell ref="A131:A132"/>
    <mergeCell ref="B131:B132"/>
    <mergeCell ref="C131:C132"/>
    <mergeCell ref="D131:G132"/>
    <mergeCell ref="H131:I132"/>
    <mergeCell ref="A54:B57"/>
    <mergeCell ref="C54:K57"/>
    <mergeCell ref="A59:K60"/>
    <mergeCell ref="A62:K63"/>
    <mergeCell ref="A65:B66"/>
    <mergeCell ref="C65:K66"/>
    <mergeCell ref="A68:B69"/>
    <mergeCell ref="C68:H69"/>
    <mergeCell ref="I68:I69"/>
    <mergeCell ref="J68:K69"/>
    <mergeCell ref="A71:H71"/>
    <mergeCell ref="I71:K71"/>
    <mergeCell ref="A72:H73"/>
    <mergeCell ref="I72:K77"/>
    <mergeCell ref="A123:H123"/>
    <mergeCell ref="I123:K123"/>
    <mergeCell ref="A124:H125"/>
    <mergeCell ref="I124:K129"/>
    <mergeCell ref="A126:B129"/>
    <mergeCell ref="C126:H129"/>
    <mergeCell ref="A117:B118"/>
    <mergeCell ref="C117:K118"/>
    <mergeCell ref="A120:B121"/>
    <mergeCell ref="C120:H121"/>
    <mergeCell ref="I120:I121"/>
    <mergeCell ref="J120:K121"/>
    <mergeCell ref="A111:K112"/>
    <mergeCell ref="A114:K115"/>
    <mergeCell ref="A106:B109"/>
    <mergeCell ref="C106:K109"/>
    <mergeCell ref="A100:B101"/>
    <mergeCell ref="C100:K101"/>
    <mergeCell ref="A102:A103"/>
    <mergeCell ref="B102:C103"/>
    <mergeCell ref="D102:D103"/>
    <mergeCell ref="E102:F103"/>
    <mergeCell ref="G102:H103"/>
    <mergeCell ref="I102:K103"/>
    <mergeCell ref="A98:K98"/>
    <mergeCell ref="A99:K99"/>
    <mergeCell ref="A96:K97"/>
    <mergeCell ref="A88:B91"/>
    <mergeCell ref="C88:K91"/>
    <mergeCell ref="A92:B93"/>
    <mergeCell ref="C92:K93"/>
    <mergeCell ref="A94:B95"/>
    <mergeCell ref="C94:K95"/>
    <mergeCell ref="A85:B86"/>
    <mergeCell ref="C85:K86"/>
    <mergeCell ref="D82:G82"/>
    <mergeCell ref="H82:I82"/>
    <mergeCell ref="J82:K82"/>
    <mergeCell ref="A83:I84"/>
    <mergeCell ref="J83:K84"/>
    <mergeCell ref="A74:B77"/>
    <mergeCell ref="C74:H77"/>
    <mergeCell ref="A79:A80"/>
    <mergeCell ref="B79:B80"/>
    <mergeCell ref="C79:C80"/>
    <mergeCell ref="D79:G80"/>
    <mergeCell ref="H79:I80"/>
    <mergeCell ref="J79:K80"/>
    <mergeCell ref="A81:I81"/>
    <mergeCell ref="J81:K81"/>
    <mergeCell ref="I50:K51"/>
    <mergeCell ref="A50:A51"/>
    <mergeCell ref="B50:C51"/>
    <mergeCell ref="D50:D51"/>
    <mergeCell ref="E50:F51"/>
    <mergeCell ref="G50:H51"/>
    <mergeCell ref="D30:G30"/>
    <mergeCell ref="H30:I30"/>
    <mergeCell ref="A47:K47"/>
    <mergeCell ref="A48:B49"/>
    <mergeCell ref="C48:K49"/>
    <mergeCell ref="A46:K46"/>
    <mergeCell ref="A31:I32"/>
    <mergeCell ref="J31:K32"/>
    <mergeCell ref="A33:B34"/>
    <mergeCell ref="C33:K34"/>
    <mergeCell ref="A36:B39"/>
    <mergeCell ref="C36:K39"/>
    <mergeCell ref="A40:B41"/>
    <mergeCell ref="C40:K41"/>
    <mergeCell ref="A42:B43"/>
    <mergeCell ref="C42:K43"/>
    <mergeCell ref="A44:K45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  <hyperlink ref="I102" r:id="rId2"/>
    <hyperlink ref="I175" r:id="rId3"/>
  </hyperlinks>
  <printOptions horizontalCentered="1"/>
  <pageMargins left="0.23622047244094491" right="0.23622047244094491" top="0.74803149606299213" bottom="0.74803149606299213" header="0.31496062992125984" footer="0.31496062992125984"/>
  <pageSetup scale="70" orientation="portrait" horizontalDpi="300" verticalDpi="300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10" zoomScaleNormal="100" workbookViewId="0">
      <selection activeCell="A29" sqref="A29:G29"/>
    </sheetView>
  </sheetViews>
  <sheetFormatPr baseColWidth="10" defaultRowHeight="15"/>
  <cols>
    <col min="3" max="3" width="13.5703125" customWidth="1"/>
  </cols>
  <sheetData>
    <row r="1" spans="1:11">
      <c r="A1" s="76"/>
      <c r="B1" s="76"/>
      <c r="C1" s="77" t="s">
        <v>0</v>
      </c>
      <c r="D1" s="77"/>
      <c r="E1" s="77"/>
      <c r="F1" s="77"/>
      <c r="G1" s="77"/>
      <c r="H1" s="77"/>
      <c r="I1" s="77"/>
      <c r="J1" s="77"/>
      <c r="K1" s="77"/>
    </row>
    <row r="2" spans="1:11">
      <c r="A2" s="76"/>
      <c r="B2" s="76"/>
      <c r="C2" s="77"/>
      <c r="D2" s="77"/>
      <c r="E2" s="77"/>
      <c r="F2" s="77"/>
      <c r="G2" s="77"/>
      <c r="H2" s="77"/>
      <c r="I2" s="77"/>
      <c r="J2" s="77"/>
      <c r="K2" s="77"/>
    </row>
    <row r="3" spans="1:11">
      <c r="A3" s="76"/>
      <c r="B3" s="76"/>
      <c r="C3" s="77"/>
      <c r="D3" s="77"/>
      <c r="E3" s="77"/>
      <c r="F3" s="77"/>
      <c r="G3" s="77"/>
      <c r="H3" s="77"/>
      <c r="I3" s="77"/>
      <c r="J3" s="77"/>
      <c r="K3" s="77"/>
    </row>
    <row r="4" spans="1:11">
      <c r="A4" s="76"/>
      <c r="B4" s="76"/>
      <c r="C4" s="77"/>
      <c r="D4" s="77"/>
      <c r="E4" s="77"/>
      <c r="F4" s="77"/>
      <c r="G4" s="77"/>
      <c r="H4" s="77"/>
      <c r="I4" s="77"/>
      <c r="J4" s="77"/>
      <c r="K4" s="77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78" t="s">
        <v>1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79" t="s">
        <v>2</v>
      </c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1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0" t="s">
        <v>3</v>
      </c>
      <c r="B12" s="70"/>
      <c r="C12" s="57" t="s">
        <v>110</v>
      </c>
      <c r="D12" s="57"/>
      <c r="E12" s="57"/>
      <c r="F12" s="57"/>
      <c r="G12" s="57"/>
      <c r="H12" s="57"/>
      <c r="I12" s="57"/>
      <c r="J12" s="57"/>
      <c r="K12" s="57"/>
    </row>
    <row r="13" spans="1:11">
      <c r="A13" s="70"/>
      <c r="B13" s="70"/>
      <c r="C13" s="57"/>
      <c r="D13" s="57"/>
      <c r="E13" s="57"/>
      <c r="F13" s="57"/>
      <c r="G13" s="57"/>
      <c r="H13" s="57"/>
      <c r="I13" s="57"/>
      <c r="J13" s="57"/>
      <c r="K13" s="5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29" t="s">
        <v>5</v>
      </c>
      <c r="B15" s="29"/>
      <c r="C15" s="57" t="s">
        <v>123</v>
      </c>
      <c r="D15" s="57"/>
      <c r="E15" s="57"/>
      <c r="F15" s="57"/>
      <c r="G15" s="57"/>
      <c r="H15" s="57"/>
      <c r="I15" s="29" t="s">
        <v>6</v>
      </c>
      <c r="J15" s="74" t="s">
        <v>122</v>
      </c>
      <c r="K15" s="75"/>
    </row>
    <row r="16" spans="1:11">
      <c r="A16" s="29"/>
      <c r="B16" s="29"/>
      <c r="C16" s="57"/>
      <c r="D16" s="57"/>
      <c r="E16" s="57"/>
      <c r="F16" s="57"/>
      <c r="G16" s="57"/>
      <c r="H16" s="57"/>
      <c r="I16" s="29"/>
      <c r="J16" s="75"/>
      <c r="K16" s="75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29" t="s">
        <v>7</v>
      </c>
      <c r="B18" s="29"/>
      <c r="C18" s="29"/>
      <c r="D18" s="29"/>
      <c r="E18" s="29"/>
      <c r="F18" s="29"/>
      <c r="G18" s="29"/>
      <c r="H18" s="29"/>
      <c r="I18" s="29" t="s">
        <v>8</v>
      </c>
      <c r="J18" s="29"/>
      <c r="K18" s="29"/>
    </row>
    <row r="19" spans="1:11">
      <c r="A19" s="66" t="s">
        <v>119</v>
      </c>
      <c r="B19" s="28"/>
      <c r="C19" s="28"/>
      <c r="D19" s="28"/>
      <c r="E19" s="28"/>
      <c r="F19" s="28"/>
      <c r="G19" s="28"/>
      <c r="H19" s="28"/>
      <c r="I19" s="67" t="s">
        <v>121</v>
      </c>
      <c r="J19" s="28"/>
      <c r="K19" s="28"/>
    </row>
    <row r="20" spans="1:1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>
      <c r="A21" s="29" t="s">
        <v>3</v>
      </c>
      <c r="B21" s="29"/>
      <c r="C21" s="57" t="s">
        <v>120</v>
      </c>
      <c r="D21" s="57"/>
      <c r="E21" s="57"/>
      <c r="F21" s="57"/>
      <c r="G21" s="57"/>
      <c r="H21" s="57"/>
      <c r="I21" s="28"/>
      <c r="J21" s="28"/>
      <c r="K21" s="28"/>
    </row>
    <row r="22" spans="1:11">
      <c r="A22" s="29"/>
      <c r="B22" s="29"/>
      <c r="C22" s="57"/>
      <c r="D22" s="57"/>
      <c r="E22" s="57"/>
      <c r="F22" s="57"/>
      <c r="G22" s="57"/>
      <c r="H22" s="57"/>
      <c r="I22" s="28"/>
      <c r="J22" s="28"/>
      <c r="K22" s="28"/>
    </row>
    <row r="23" spans="1:11">
      <c r="A23" s="29"/>
      <c r="B23" s="29"/>
      <c r="C23" s="57"/>
      <c r="D23" s="57"/>
      <c r="E23" s="57"/>
      <c r="F23" s="57"/>
      <c r="G23" s="57"/>
      <c r="H23" s="57"/>
      <c r="I23" s="28"/>
      <c r="J23" s="28"/>
      <c r="K23" s="28"/>
    </row>
    <row r="24" spans="1:11">
      <c r="A24" s="29"/>
      <c r="B24" s="29"/>
      <c r="C24" s="57"/>
      <c r="D24" s="57"/>
      <c r="E24" s="57"/>
      <c r="F24" s="57"/>
      <c r="G24" s="57"/>
      <c r="H24" s="57"/>
      <c r="I24" s="28"/>
      <c r="J24" s="28"/>
      <c r="K24" s="28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29" t="s">
        <v>9</v>
      </c>
      <c r="B26" s="68" t="s">
        <v>10</v>
      </c>
      <c r="C26" s="69" t="s">
        <v>25</v>
      </c>
      <c r="D26" s="29" t="s">
        <v>11</v>
      </c>
      <c r="E26" s="29"/>
      <c r="F26" s="29"/>
      <c r="G26" s="29"/>
      <c r="H26" s="70" t="s">
        <v>12</v>
      </c>
      <c r="I26" s="70"/>
      <c r="J26" s="29" t="s">
        <v>13</v>
      </c>
      <c r="K26" s="29"/>
    </row>
    <row r="27" spans="1:11" ht="50.25" customHeight="1">
      <c r="A27" s="29"/>
      <c r="B27" s="68"/>
      <c r="C27" s="68"/>
      <c r="D27" s="29"/>
      <c r="E27" s="29"/>
      <c r="F27" s="29"/>
      <c r="G27" s="29"/>
      <c r="H27" s="70"/>
      <c r="I27" s="70"/>
      <c r="J27" s="29"/>
      <c r="K27" s="29"/>
    </row>
    <row r="28" spans="1:11" ht="43.5" customHeight="1">
      <c r="A28" s="71" t="s">
        <v>103</v>
      </c>
      <c r="B28" s="72"/>
      <c r="C28" s="72"/>
      <c r="D28" s="72"/>
      <c r="E28" s="72"/>
      <c r="F28" s="72"/>
      <c r="G28" s="72"/>
      <c r="H28" s="72"/>
      <c r="I28" s="73"/>
      <c r="J28" s="64"/>
      <c r="K28" s="65"/>
    </row>
    <row r="29" spans="1:11" ht="32.25" customHeight="1">
      <c r="A29" s="17">
        <v>150</v>
      </c>
      <c r="B29" s="4" t="s">
        <v>104</v>
      </c>
      <c r="C29" s="4"/>
      <c r="D29" s="31" t="s">
        <v>124</v>
      </c>
      <c r="E29" s="32"/>
      <c r="F29" s="32"/>
      <c r="G29" s="33"/>
      <c r="H29" s="34">
        <v>3</v>
      </c>
      <c r="I29" s="35"/>
      <c r="J29" s="64">
        <v>450</v>
      </c>
      <c r="K29" s="65"/>
    </row>
    <row r="30" spans="1:11" ht="39" customHeight="1">
      <c r="A30" s="17"/>
      <c r="B30" s="4"/>
      <c r="C30" s="4"/>
      <c r="D30" s="31"/>
      <c r="E30" s="32"/>
      <c r="F30" s="32"/>
      <c r="G30" s="33"/>
      <c r="H30" s="34"/>
      <c r="I30" s="35"/>
      <c r="J30" s="64"/>
      <c r="K30" s="65"/>
    </row>
    <row r="31" spans="1:11">
      <c r="A31" s="46" t="s">
        <v>14</v>
      </c>
      <c r="B31" s="47"/>
      <c r="C31" s="47"/>
      <c r="D31" s="47"/>
      <c r="E31" s="47"/>
      <c r="F31" s="47"/>
      <c r="G31" s="47"/>
      <c r="H31" s="47"/>
      <c r="I31" s="48"/>
      <c r="J31" s="52">
        <f>SUM(J29:K30)</f>
        <v>450</v>
      </c>
      <c r="K31" s="53"/>
    </row>
    <row r="32" spans="1:11" ht="23.25" customHeight="1">
      <c r="A32" s="49"/>
      <c r="B32" s="50"/>
      <c r="C32" s="50"/>
      <c r="D32" s="50"/>
      <c r="E32" s="50"/>
      <c r="F32" s="50"/>
      <c r="G32" s="50"/>
      <c r="H32" s="50"/>
      <c r="I32" s="51"/>
      <c r="J32" s="53"/>
      <c r="K32" s="53"/>
    </row>
    <row r="33" spans="1:11">
      <c r="A33" s="39" t="s">
        <v>15</v>
      </c>
      <c r="B33" s="40"/>
      <c r="C33" s="54" t="s">
        <v>117</v>
      </c>
      <c r="D33" s="54"/>
      <c r="E33" s="54"/>
      <c r="F33" s="54"/>
      <c r="G33" s="54"/>
      <c r="H33" s="54"/>
      <c r="I33" s="54"/>
      <c r="J33" s="54"/>
      <c r="K33" s="54"/>
    </row>
    <row r="34" spans="1:11">
      <c r="A34" s="41"/>
      <c r="B34" s="42"/>
      <c r="C34" s="54"/>
      <c r="D34" s="54"/>
      <c r="E34" s="54"/>
      <c r="F34" s="54"/>
      <c r="G34" s="54"/>
      <c r="H34" s="54"/>
      <c r="I34" s="54"/>
      <c r="J34" s="54"/>
      <c r="K34" s="54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39" t="s">
        <v>16</v>
      </c>
      <c r="B36" s="40"/>
      <c r="C36" s="57"/>
      <c r="D36" s="57"/>
      <c r="E36" s="57"/>
      <c r="F36" s="57"/>
      <c r="G36" s="57"/>
      <c r="H36" s="57"/>
      <c r="I36" s="57"/>
      <c r="J36" s="57"/>
      <c r="K36" s="57"/>
    </row>
    <row r="37" spans="1:11">
      <c r="A37" s="55"/>
      <c r="B37" s="56"/>
      <c r="C37" s="57"/>
      <c r="D37" s="57"/>
      <c r="E37" s="57"/>
      <c r="F37" s="57"/>
      <c r="G37" s="57"/>
      <c r="H37" s="57"/>
      <c r="I37" s="57"/>
      <c r="J37" s="57"/>
      <c r="K37" s="57"/>
    </row>
    <row r="38" spans="1:11" ht="2.25" customHeight="1">
      <c r="A38" s="55"/>
      <c r="B38" s="56"/>
      <c r="C38" s="57"/>
      <c r="D38" s="57"/>
      <c r="E38" s="57"/>
      <c r="F38" s="57"/>
      <c r="G38" s="57"/>
      <c r="H38" s="57"/>
      <c r="I38" s="57"/>
      <c r="J38" s="57"/>
      <c r="K38" s="57"/>
    </row>
    <row r="39" spans="1:11" hidden="1">
      <c r="A39" s="41"/>
      <c r="B39" s="42"/>
      <c r="C39" s="57"/>
      <c r="D39" s="57"/>
      <c r="E39" s="57"/>
      <c r="F39" s="57"/>
      <c r="G39" s="57"/>
      <c r="H39" s="57"/>
      <c r="I39" s="57"/>
      <c r="J39" s="57"/>
      <c r="K39" s="57"/>
    </row>
    <row r="40" spans="1:11">
      <c r="A40" s="39" t="s">
        <v>17</v>
      </c>
      <c r="B40" s="40"/>
      <c r="C40" s="57" t="s">
        <v>108</v>
      </c>
      <c r="D40" s="57"/>
      <c r="E40" s="57"/>
      <c r="F40" s="57"/>
      <c r="G40" s="57"/>
      <c r="H40" s="57"/>
      <c r="I40" s="57"/>
      <c r="J40" s="57"/>
      <c r="K40" s="57"/>
    </row>
    <row r="41" spans="1:11">
      <c r="A41" s="41"/>
      <c r="B41" s="42"/>
      <c r="C41" s="57"/>
      <c r="D41" s="57"/>
      <c r="E41" s="57"/>
      <c r="F41" s="57"/>
      <c r="G41" s="57"/>
      <c r="H41" s="57"/>
      <c r="I41" s="57"/>
      <c r="J41" s="57"/>
      <c r="K41" s="57"/>
    </row>
    <row r="42" spans="1:11">
      <c r="A42" s="39" t="s">
        <v>18</v>
      </c>
      <c r="B42" s="40"/>
      <c r="C42" s="57" t="s">
        <v>26</v>
      </c>
      <c r="D42" s="57"/>
      <c r="E42" s="57"/>
      <c r="F42" s="57"/>
      <c r="G42" s="57"/>
      <c r="H42" s="57"/>
      <c r="I42" s="57"/>
      <c r="J42" s="57"/>
      <c r="K42" s="57"/>
    </row>
    <row r="43" spans="1:11">
      <c r="A43" s="41"/>
      <c r="B43" s="42"/>
      <c r="C43" s="57"/>
      <c r="D43" s="57"/>
      <c r="E43" s="57"/>
      <c r="F43" s="57"/>
      <c r="G43" s="57"/>
      <c r="H43" s="57"/>
      <c r="I43" s="57"/>
      <c r="J43" s="57"/>
      <c r="K43" s="57"/>
    </row>
    <row r="44" spans="1:11" ht="15" customHeight="1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60"/>
    </row>
    <row r="45" spans="1:11" ht="15" customHeight="1">
      <c r="A45" s="61"/>
      <c r="B45" s="62"/>
      <c r="C45" s="62"/>
      <c r="D45" s="62"/>
      <c r="E45" s="62"/>
      <c r="F45" s="62"/>
      <c r="G45" s="62"/>
      <c r="H45" s="62"/>
      <c r="I45" s="62"/>
      <c r="J45" s="62"/>
      <c r="K45" s="63"/>
    </row>
    <row r="46" spans="1:11" ht="83.25" customHeight="1">
      <c r="A46" s="43" t="s">
        <v>19</v>
      </c>
      <c r="B46" s="44"/>
      <c r="C46" s="44"/>
      <c r="D46" s="44"/>
      <c r="E46" s="44"/>
      <c r="F46" s="44"/>
      <c r="G46" s="44"/>
      <c r="H46" s="44"/>
      <c r="I46" s="44"/>
      <c r="J46" s="44"/>
      <c r="K46" s="45"/>
    </row>
    <row r="47" spans="1:11">
      <c r="A47" s="36" t="s">
        <v>20</v>
      </c>
      <c r="B47" s="37"/>
      <c r="C47" s="37"/>
      <c r="D47" s="37"/>
      <c r="E47" s="37"/>
      <c r="F47" s="37"/>
      <c r="G47" s="37"/>
      <c r="H47" s="37"/>
      <c r="I47" s="37"/>
      <c r="J47" s="37"/>
      <c r="K47" s="38"/>
    </row>
    <row r="48" spans="1:11">
      <c r="A48" s="39" t="s">
        <v>21</v>
      </c>
      <c r="B48" s="40"/>
      <c r="C48" s="28" t="s">
        <v>125</v>
      </c>
      <c r="D48" s="28"/>
      <c r="E48" s="28"/>
      <c r="F48" s="28"/>
      <c r="G48" s="28"/>
      <c r="H48" s="28"/>
      <c r="I48" s="28"/>
      <c r="J48" s="28"/>
      <c r="K48" s="28"/>
    </row>
    <row r="49" spans="1:11" ht="5.25" customHeight="1">
      <c r="A49" s="41"/>
      <c r="B49" s="42"/>
      <c r="C49" s="28"/>
      <c r="D49" s="28"/>
      <c r="E49" s="28"/>
      <c r="F49" s="28"/>
      <c r="G49" s="28"/>
      <c r="H49" s="28"/>
      <c r="I49" s="28"/>
      <c r="J49" s="28"/>
      <c r="K49" s="28"/>
    </row>
    <row r="50" spans="1:11">
      <c r="A50" s="29" t="s">
        <v>22</v>
      </c>
      <c r="B50" s="28">
        <v>25919058</v>
      </c>
      <c r="C50" s="28"/>
      <c r="D50" s="29" t="s">
        <v>23</v>
      </c>
      <c r="E50" s="28">
        <v>25919019</v>
      </c>
      <c r="F50" s="28"/>
      <c r="G50" s="30" t="s">
        <v>24</v>
      </c>
      <c r="H50" s="30"/>
      <c r="I50" s="27" t="s">
        <v>126</v>
      </c>
      <c r="J50" s="28"/>
      <c r="K50" s="28"/>
    </row>
    <row r="51" spans="1:11">
      <c r="A51" s="29"/>
      <c r="B51" s="28"/>
      <c r="C51" s="28"/>
      <c r="D51" s="29"/>
      <c r="E51" s="28"/>
      <c r="F51" s="28"/>
      <c r="G51" s="30"/>
      <c r="H51" s="30"/>
      <c r="I51" s="28"/>
      <c r="J51" s="28"/>
      <c r="K51" s="28"/>
    </row>
  </sheetData>
  <mergeCells count="51"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  <mergeCell ref="H29:I29"/>
    <mergeCell ref="J29:K29"/>
    <mergeCell ref="A46:K46"/>
    <mergeCell ref="A31:I32"/>
    <mergeCell ref="J31:K32"/>
    <mergeCell ref="A33:B34"/>
    <mergeCell ref="C33:K34"/>
    <mergeCell ref="A36:B39"/>
    <mergeCell ref="C36:K39"/>
    <mergeCell ref="A40:B41"/>
    <mergeCell ref="C40:K41"/>
    <mergeCell ref="A42:B43"/>
    <mergeCell ref="C42:K43"/>
    <mergeCell ref="A44:K45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23622047244094491" right="0.23622047244094491" top="0.74803149606299213" bottom="0.74803149606299213" header="0.31496062992125984" footer="0.31496062992125984"/>
  <pageSetup scale="70" orientation="portrait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7" zoomScaleNormal="100" workbookViewId="0">
      <selection activeCell="A29" sqref="A29:G30"/>
    </sheetView>
  </sheetViews>
  <sheetFormatPr baseColWidth="10" defaultRowHeight="15"/>
  <cols>
    <col min="3" max="3" width="13.5703125" customWidth="1"/>
  </cols>
  <sheetData>
    <row r="1" spans="1:11">
      <c r="A1" s="76"/>
      <c r="B1" s="76"/>
      <c r="C1" s="77" t="s">
        <v>0</v>
      </c>
      <c r="D1" s="77"/>
      <c r="E1" s="77"/>
      <c r="F1" s="77"/>
      <c r="G1" s="77"/>
      <c r="H1" s="77"/>
      <c r="I1" s="77"/>
      <c r="J1" s="77"/>
      <c r="K1" s="77"/>
    </row>
    <row r="2" spans="1:11">
      <c r="A2" s="76"/>
      <c r="B2" s="76"/>
      <c r="C2" s="77"/>
      <c r="D2" s="77"/>
      <c r="E2" s="77"/>
      <c r="F2" s="77"/>
      <c r="G2" s="77"/>
      <c r="H2" s="77"/>
      <c r="I2" s="77"/>
      <c r="J2" s="77"/>
      <c r="K2" s="77"/>
    </row>
    <row r="3" spans="1:11">
      <c r="A3" s="76"/>
      <c r="B3" s="76"/>
      <c r="C3" s="77"/>
      <c r="D3" s="77"/>
      <c r="E3" s="77"/>
      <c r="F3" s="77"/>
      <c r="G3" s="77"/>
      <c r="H3" s="77"/>
      <c r="I3" s="77"/>
      <c r="J3" s="77"/>
      <c r="K3" s="77"/>
    </row>
    <row r="4" spans="1:11">
      <c r="A4" s="76"/>
      <c r="B4" s="76"/>
      <c r="C4" s="77"/>
      <c r="D4" s="77"/>
      <c r="E4" s="77"/>
      <c r="F4" s="77"/>
      <c r="G4" s="77"/>
      <c r="H4" s="77"/>
      <c r="I4" s="77"/>
      <c r="J4" s="77"/>
      <c r="K4" s="77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78" t="s">
        <v>1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79" t="s">
        <v>2</v>
      </c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1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0" t="s">
        <v>3</v>
      </c>
      <c r="B12" s="70"/>
      <c r="C12" s="57" t="s">
        <v>110</v>
      </c>
      <c r="D12" s="57"/>
      <c r="E12" s="57"/>
      <c r="F12" s="57"/>
      <c r="G12" s="57"/>
      <c r="H12" s="57"/>
      <c r="I12" s="57"/>
      <c r="J12" s="57"/>
      <c r="K12" s="57"/>
    </row>
    <row r="13" spans="1:11">
      <c r="A13" s="70"/>
      <c r="B13" s="70"/>
      <c r="C13" s="57"/>
      <c r="D13" s="57"/>
      <c r="E13" s="57"/>
      <c r="F13" s="57"/>
      <c r="G13" s="57"/>
      <c r="H13" s="57"/>
      <c r="I13" s="57"/>
      <c r="J13" s="57"/>
      <c r="K13" s="5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29" t="s">
        <v>5</v>
      </c>
      <c r="B15" s="29"/>
      <c r="C15" s="57" t="s">
        <v>128</v>
      </c>
      <c r="D15" s="57"/>
      <c r="E15" s="57"/>
      <c r="F15" s="57"/>
      <c r="G15" s="57"/>
      <c r="H15" s="57"/>
      <c r="I15" s="29" t="s">
        <v>6</v>
      </c>
      <c r="J15" s="74" t="s">
        <v>127</v>
      </c>
      <c r="K15" s="75"/>
    </row>
    <row r="16" spans="1:11">
      <c r="A16" s="29"/>
      <c r="B16" s="29"/>
      <c r="C16" s="57"/>
      <c r="D16" s="57"/>
      <c r="E16" s="57"/>
      <c r="F16" s="57"/>
      <c r="G16" s="57"/>
      <c r="H16" s="57"/>
      <c r="I16" s="29"/>
      <c r="J16" s="75"/>
      <c r="K16" s="75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29" t="s">
        <v>7</v>
      </c>
      <c r="B18" s="29"/>
      <c r="C18" s="29"/>
      <c r="D18" s="29"/>
      <c r="E18" s="29"/>
      <c r="F18" s="29"/>
      <c r="G18" s="29"/>
      <c r="H18" s="29"/>
      <c r="I18" s="29" t="s">
        <v>8</v>
      </c>
      <c r="J18" s="29"/>
      <c r="K18" s="29"/>
    </row>
    <row r="19" spans="1:11">
      <c r="A19" s="66" t="s">
        <v>119</v>
      </c>
      <c r="B19" s="28"/>
      <c r="C19" s="28"/>
      <c r="D19" s="28"/>
      <c r="E19" s="28"/>
      <c r="F19" s="28"/>
      <c r="G19" s="28"/>
      <c r="H19" s="28"/>
      <c r="I19" s="67" t="s">
        <v>121</v>
      </c>
      <c r="J19" s="28"/>
      <c r="K19" s="28"/>
    </row>
    <row r="20" spans="1:1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>
      <c r="A21" s="29" t="s">
        <v>3</v>
      </c>
      <c r="B21" s="29"/>
      <c r="C21" s="57" t="s">
        <v>120</v>
      </c>
      <c r="D21" s="57"/>
      <c r="E21" s="57"/>
      <c r="F21" s="57"/>
      <c r="G21" s="57"/>
      <c r="H21" s="57"/>
      <c r="I21" s="28"/>
      <c r="J21" s="28"/>
      <c r="K21" s="28"/>
    </row>
    <row r="22" spans="1:11">
      <c r="A22" s="29"/>
      <c r="B22" s="29"/>
      <c r="C22" s="57"/>
      <c r="D22" s="57"/>
      <c r="E22" s="57"/>
      <c r="F22" s="57"/>
      <c r="G22" s="57"/>
      <c r="H22" s="57"/>
      <c r="I22" s="28"/>
      <c r="J22" s="28"/>
      <c r="K22" s="28"/>
    </row>
    <row r="23" spans="1:11">
      <c r="A23" s="29"/>
      <c r="B23" s="29"/>
      <c r="C23" s="57"/>
      <c r="D23" s="57"/>
      <c r="E23" s="57"/>
      <c r="F23" s="57"/>
      <c r="G23" s="57"/>
      <c r="H23" s="57"/>
      <c r="I23" s="28"/>
      <c r="J23" s="28"/>
      <c r="K23" s="28"/>
    </row>
    <row r="24" spans="1:11">
      <c r="A24" s="29"/>
      <c r="B24" s="29"/>
      <c r="C24" s="57"/>
      <c r="D24" s="57"/>
      <c r="E24" s="57"/>
      <c r="F24" s="57"/>
      <c r="G24" s="57"/>
      <c r="H24" s="57"/>
      <c r="I24" s="28"/>
      <c r="J24" s="28"/>
      <c r="K24" s="28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29" t="s">
        <v>9</v>
      </c>
      <c r="B26" s="68" t="s">
        <v>10</v>
      </c>
      <c r="C26" s="69" t="s">
        <v>25</v>
      </c>
      <c r="D26" s="29" t="s">
        <v>11</v>
      </c>
      <c r="E26" s="29"/>
      <c r="F26" s="29"/>
      <c r="G26" s="29"/>
      <c r="H26" s="70" t="s">
        <v>12</v>
      </c>
      <c r="I26" s="70"/>
      <c r="J26" s="29" t="s">
        <v>13</v>
      </c>
      <c r="K26" s="29"/>
    </row>
    <row r="27" spans="1:11" ht="50.25" customHeight="1">
      <c r="A27" s="29"/>
      <c r="B27" s="68"/>
      <c r="C27" s="68"/>
      <c r="D27" s="29"/>
      <c r="E27" s="29"/>
      <c r="F27" s="29"/>
      <c r="G27" s="29"/>
      <c r="H27" s="70"/>
      <c r="I27" s="70"/>
      <c r="J27" s="29"/>
      <c r="K27" s="29"/>
    </row>
    <row r="28" spans="1:11" ht="43.5" customHeight="1">
      <c r="A28" s="71" t="s">
        <v>103</v>
      </c>
      <c r="B28" s="72"/>
      <c r="C28" s="72"/>
      <c r="D28" s="72"/>
      <c r="E28" s="72"/>
      <c r="F28" s="72"/>
      <c r="G28" s="72"/>
      <c r="H28" s="72"/>
      <c r="I28" s="73"/>
      <c r="J28" s="64"/>
      <c r="K28" s="65"/>
    </row>
    <row r="29" spans="1:11" ht="32.25" customHeight="1">
      <c r="A29" s="18">
        <v>160</v>
      </c>
      <c r="B29" s="4" t="s">
        <v>104</v>
      </c>
      <c r="C29" s="4"/>
      <c r="D29" s="31" t="s">
        <v>124</v>
      </c>
      <c r="E29" s="32"/>
      <c r="F29" s="32"/>
      <c r="G29" s="33"/>
      <c r="H29" s="34">
        <v>3</v>
      </c>
      <c r="I29" s="35"/>
      <c r="J29" s="64">
        <v>480</v>
      </c>
      <c r="K29" s="65"/>
    </row>
    <row r="30" spans="1:11" ht="39" customHeight="1">
      <c r="A30" s="18">
        <v>12</v>
      </c>
      <c r="B30" s="4" t="s">
        <v>104</v>
      </c>
      <c r="C30" s="4"/>
      <c r="D30" s="31" t="s">
        <v>129</v>
      </c>
      <c r="E30" s="32"/>
      <c r="F30" s="32"/>
      <c r="G30" s="33"/>
      <c r="H30" s="34">
        <v>7.25</v>
      </c>
      <c r="I30" s="35"/>
      <c r="J30" s="64">
        <v>87</v>
      </c>
      <c r="K30" s="65"/>
    </row>
    <row r="31" spans="1:11">
      <c r="A31" s="46" t="s">
        <v>14</v>
      </c>
      <c r="B31" s="47"/>
      <c r="C31" s="47"/>
      <c r="D31" s="47"/>
      <c r="E31" s="47"/>
      <c r="F31" s="47"/>
      <c r="G31" s="47"/>
      <c r="H31" s="47"/>
      <c r="I31" s="48"/>
      <c r="J31" s="52">
        <f>SUM(J29:K30)</f>
        <v>567</v>
      </c>
      <c r="K31" s="53"/>
    </row>
    <row r="32" spans="1:11" ht="23.25" customHeight="1">
      <c r="A32" s="49"/>
      <c r="B32" s="50"/>
      <c r="C32" s="50"/>
      <c r="D32" s="50"/>
      <c r="E32" s="50"/>
      <c r="F32" s="50"/>
      <c r="G32" s="50"/>
      <c r="H32" s="50"/>
      <c r="I32" s="51"/>
      <c r="J32" s="53"/>
      <c r="K32" s="53"/>
    </row>
    <row r="33" spans="1:11">
      <c r="A33" s="39" t="s">
        <v>15</v>
      </c>
      <c r="B33" s="40"/>
      <c r="C33" s="54" t="s">
        <v>130</v>
      </c>
      <c r="D33" s="54"/>
      <c r="E33" s="54"/>
      <c r="F33" s="54"/>
      <c r="G33" s="54"/>
      <c r="H33" s="54"/>
      <c r="I33" s="54"/>
      <c r="J33" s="54"/>
      <c r="K33" s="54"/>
    </row>
    <row r="34" spans="1:11">
      <c r="A34" s="41"/>
      <c r="B34" s="42"/>
      <c r="C34" s="54"/>
      <c r="D34" s="54"/>
      <c r="E34" s="54"/>
      <c r="F34" s="54"/>
      <c r="G34" s="54"/>
      <c r="H34" s="54"/>
      <c r="I34" s="54"/>
      <c r="J34" s="54"/>
      <c r="K34" s="54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39" t="s">
        <v>16</v>
      </c>
      <c r="B36" s="40"/>
      <c r="C36" s="57"/>
      <c r="D36" s="57"/>
      <c r="E36" s="57"/>
      <c r="F36" s="57"/>
      <c r="G36" s="57"/>
      <c r="H36" s="57"/>
      <c r="I36" s="57"/>
      <c r="J36" s="57"/>
      <c r="K36" s="57"/>
    </row>
    <row r="37" spans="1:11">
      <c r="A37" s="55"/>
      <c r="B37" s="56"/>
      <c r="C37" s="57"/>
      <c r="D37" s="57"/>
      <c r="E37" s="57"/>
      <c r="F37" s="57"/>
      <c r="G37" s="57"/>
      <c r="H37" s="57"/>
      <c r="I37" s="57"/>
      <c r="J37" s="57"/>
      <c r="K37" s="57"/>
    </row>
    <row r="38" spans="1:11" ht="2.25" customHeight="1">
      <c r="A38" s="55"/>
      <c r="B38" s="56"/>
      <c r="C38" s="57"/>
      <c r="D38" s="57"/>
      <c r="E38" s="57"/>
      <c r="F38" s="57"/>
      <c r="G38" s="57"/>
      <c r="H38" s="57"/>
      <c r="I38" s="57"/>
      <c r="J38" s="57"/>
      <c r="K38" s="57"/>
    </row>
    <row r="39" spans="1:11" hidden="1">
      <c r="A39" s="41"/>
      <c r="B39" s="42"/>
      <c r="C39" s="57"/>
      <c r="D39" s="57"/>
      <c r="E39" s="57"/>
      <c r="F39" s="57"/>
      <c r="G39" s="57"/>
      <c r="H39" s="57"/>
      <c r="I39" s="57"/>
      <c r="J39" s="57"/>
      <c r="K39" s="57"/>
    </row>
    <row r="40" spans="1:11">
      <c r="A40" s="39" t="s">
        <v>17</v>
      </c>
      <c r="B40" s="40"/>
      <c r="C40" s="57" t="s">
        <v>108</v>
      </c>
      <c r="D40" s="57"/>
      <c r="E40" s="57"/>
      <c r="F40" s="57"/>
      <c r="G40" s="57"/>
      <c r="H40" s="57"/>
      <c r="I40" s="57"/>
      <c r="J40" s="57"/>
      <c r="K40" s="57"/>
    </row>
    <row r="41" spans="1:11">
      <c r="A41" s="41"/>
      <c r="B41" s="42"/>
      <c r="C41" s="57"/>
      <c r="D41" s="57"/>
      <c r="E41" s="57"/>
      <c r="F41" s="57"/>
      <c r="G41" s="57"/>
      <c r="H41" s="57"/>
      <c r="I41" s="57"/>
      <c r="J41" s="57"/>
      <c r="K41" s="57"/>
    </row>
    <row r="42" spans="1:11">
      <c r="A42" s="39" t="s">
        <v>18</v>
      </c>
      <c r="B42" s="40"/>
      <c r="C42" s="57" t="s">
        <v>26</v>
      </c>
      <c r="D42" s="57"/>
      <c r="E42" s="57"/>
      <c r="F42" s="57"/>
      <c r="G42" s="57"/>
      <c r="H42" s="57"/>
      <c r="I42" s="57"/>
      <c r="J42" s="57"/>
      <c r="K42" s="57"/>
    </row>
    <row r="43" spans="1:11">
      <c r="A43" s="41"/>
      <c r="B43" s="42"/>
      <c r="C43" s="57"/>
      <c r="D43" s="57"/>
      <c r="E43" s="57"/>
      <c r="F43" s="57"/>
      <c r="G43" s="57"/>
      <c r="H43" s="57"/>
      <c r="I43" s="57"/>
      <c r="J43" s="57"/>
      <c r="K43" s="57"/>
    </row>
    <row r="44" spans="1:11" ht="15" customHeight="1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60"/>
    </row>
    <row r="45" spans="1:11" ht="15" customHeight="1">
      <c r="A45" s="61"/>
      <c r="B45" s="62"/>
      <c r="C45" s="62"/>
      <c r="D45" s="62"/>
      <c r="E45" s="62"/>
      <c r="F45" s="62"/>
      <c r="G45" s="62"/>
      <c r="H45" s="62"/>
      <c r="I45" s="62"/>
      <c r="J45" s="62"/>
      <c r="K45" s="63"/>
    </row>
    <row r="46" spans="1:11" ht="83.25" customHeight="1">
      <c r="A46" s="43" t="s">
        <v>19</v>
      </c>
      <c r="B46" s="44"/>
      <c r="C46" s="44"/>
      <c r="D46" s="44"/>
      <c r="E46" s="44"/>
      <c r="F46" s="44"/>
      <c r="G46" s="44"/>
      <c r="H46" s="44"/>
      <c r="I46" s="44"/>
      <c r="J46" s="44"/>
      <c r="K46" s="45"/>
    </row>
    <row r="47" spans="1:11">
      <c r="A47" s="36" t="s">
        <v>20</v>
      </c>
      <c r="B47" s="37"/>
      <c r="C47" s="37"/>
      <c r="D47" s="37"/>
      <c r="E47" s="37"/>
      <c r="F47" s="37"/>
      <c r="G47" s="37"/>
      <c r="H47" s="37"/>
      <c r="I47" s="37"/>
      <c r="J47" s="37"/>
      <c r="K47" s="38"/>
    </row>
    <row r="48" spans="1:11">
      <c r="A48" s="39" t="s">
        <v>21</v>
      </c>
      <c r="B48" s="40"/>
      <c r="C48" s="28" t="s">
        <v>125</v>
      </c>
      <c r="D48" s="28"/>
      <c r="E48" s="28"/>
      <c r="F48" s="28"/>
      <c r="G48" s="28"/>
      <c r="H48" s="28"/>
      <c r="I48" s="28"/>
      <c r="J48" s="28"/>
      <c r="K48" s="28"/>
    </row>
    <row r="49" spans="1:11" ht="5.25" customHeight="1">
      <c r="A49" s="41"/>
      <c r="B49" s="42"/>
      <c r="C49" s="28"/>
      <c r="D49" s="28"/>
      <c r="E49" s="28"/>
      <c r="F49" s="28"/>
      <c r="G49" s="28"/>
      <c r="H49" s="28"/>
      <c r="I49" s="28"/>
      <c r="J49" s="28"/>
      <c r="K49" s="28"/>
    </row>
    <row r="50" spans="1:11">
      <c r="A50" s="29" t="s">
        <v>22</v>
      </c>
      <c r="B50" s="28">
        <v>25919058</v>
      </c>
      <c r="C50" s="28"/>
      <c r="D50" s="29" t="s">
        <v>23</v>
      </c>
      <c r="E50" s="28">
        <v>25919019</v>
      </c>
      <c r="F50" s="28"/>
      <c r="G50" s="30" t="s">
        <v>24</v>
      </c>
      <c r="H50" s="30"/>
      <c r="I50" s="27" t="s">
        <v>126</v>
      </c>
      <c r="J50" s="28"/>
      <c r="K50" s="28"/>
    </row>
    <row r="51" spans="1:11">
      <c r="A51" s="29"/>
      <c r="B51" s="28"/>
      <c r="C51" s="28"/>
      <c r="D51" s="29"/>
      <c r="E51" s="28"/>
      <c r="F51" s="28"/>
      <c r="G51" s="30"/>
      <c r="H51" s="30"/>
      <c r="I51" s="28"/>
      <c r="J51" s="28"/>
      <c r="K51" s="28"/>
    </row>
  </sheetData>
  <mergeCells count="51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46:K46"/>
    <mergeCell ref="A31:I32"/>
    <mergeCell ref="J31:K32"/>
    <mergeCell ref="A33:B34"/>
    <mergeCell ref="C33:K34"/>
    <mergeCell ref="A36:B39"/>
    <mergeCell ref="C36:K39"/>
    <mergeCell ref="A40:B41"/>
    <mergeCell ref="C40:K41"/>
    <mergeCell ref="A42:B43"/>
    <mergeCell ref="C42:K43"/>
    <mergeCell ref="A44:K45"/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</mergeCells>
  <hyperlinks>
    <hyperlink ref="I50" r:id="rId1"/>
  </hyperlinks>
  <printOptions horizontalCentered="1"/>
  <pageMargins left="0.23622047244094491" right="0.23622047244094491" top="0.74803149606299213" bottom="0.74803149606299213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CAFE-AZUCAR</vt:lpstr>
      <vt:lpstr>marzo 2015</vt:lpstr>
      <vt:lpstr>Hoja2</vt:lpstr>
      <vt:lpstr>Hoja3</vt:lpstr>
      <vt:lpstr>PH</vt:lpstr>
      <vt:lpstr>julio 2014</vt:lpstr>
      <vt:lpstr>CAFE-AZUCAR AGOSTO</vt:lpstr>
      <vt:lpstr>CAFE-AZUCAR AGOSTO (2)</vt:lpstr>
      <vt:lpstr>OCTUBRE</vt:lpstr>
      <vt:lpstr>'CAFE-AZUCAR'!Área_de_impresión</vt:lpstr>
      <vt:lpstr>'CAFE-AZUCAR AGOSTO'!Área_de_impresión</vt:lpstr>
      <vt:lpstr>'CAFE-AZUCAR AGOSTO (2)'!Área_de_impresión</vt:lpstr>
      <vt:lpstr>'julio 2014'!Área_de_impresión</vt:lpstr>
      <vt:lpstr>'marzo 2015'!Área_de_impresión</vt:lpstr>
      <vt:lpstr>OCTUBRE!Área_de_impresión</vt:lpstr>
      <vt:lpstr>PH!Área_de_impresión</vt:lpstr>
    </vt:vector>
  </TitlesOfParts>
  <Company>AMP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Loyda López</cp:lastModifiedBy>
  <cp:lastPrinted>2017-10-23T19:14:42Z</cp:lastPrinted>
  <dcterms:created xsi:type="dcterms:W3CDTF">2014-05-05T21:14:27Z</dcterms:created>
  <dcterms:modified xsi:type="dcterms:W3CDTF">2018-04-04T20:01:58Z</dcterms:modified>
</cp:coreProperties>
</file>