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05" windowWidth="12240" windowHeight="8880" tabRatio="859"/>
  </bookViews>
  <sheets>
    <sheet name="direcciones" sheetId="32" r:id="rId1"/>
  </sheets>
  <definedNames>
    <definedName name="_xlnm.Print_Area" localSheetId="0">direcciones!$A$1:$E$60</definedName>
  </definedNames>
  <calcPr calcId="144525"/>
</workbook>
</file>

<file path=xl/calcChain.xml><?xml version="1.0" encoding="utf-8"?>
<calcChain xmlns="http://schemas.openxmlformats.org/spreadsheetml/2006/main">
  <c r="E40" i="32" l="1"/>
  <c r="E45" i="32"/>
  <c r="E10" i="32" l="1"/>
  <c r="E56" i="32" l="1"/>
  <c r="E55" i="32"/>
  <c r="E50" i="32"/>
  <c r="E49" i="32"/>
  <c r="C48" i="32"/>
  <c r="E47" i="32"/>
  <c r="E46" i="32"/>
  <c r="E44" i="32"/>
  <c r="E43" i="32"/>
  <c r="E42" i="32"/>
  <c r="E41" i="32"/>
  <c r="E39" i="32"/>
  <c r="E38" i="32"/>
  <c r="E37" i="32"/>
  <c r="D36" i="32"/>
  <c r="C36" i="32"/>
  <c r="E35" i="32"/>
  <c r="E34" i="32"/>
  <c r="E33" i="32"/>
  <c r="E32" i="32"/>
  <c r="D31" i="32"/>
  <c r="C31" i="32"/>
  <c r="E30" i="32"/>
  <c r="E29" i="32"/>
  <c r="E28" i="32"/>
  <c r="E27" i="32"/>
  <c r="E26" i="32"/>
  <c r="E25" i="32"/>
  <c r="E23" i="32"/>
  <c r="E22" i="32"/>
  <c r="E21" i="32"/>
  <c r="E20" i="32"/>
  <c r="E19" i="32"/>
  <c r="E18" i="32"/>
  <c r="D17" i="32"/>
  <c r="E16" i="32"/>
  <c r="D15" i="32"/>
  <c r="C15" i="32"/>
  <c r="E11" i="32"/>
  <c r="E8" i="32"/>
  <c r="E7" i="32"/>
  <c r="E15" i="32" l="1"/>
  <c r="E24" i="32"/>
  <c r="D60" i="32"/>
  <c r="E31" i="32"/>
  <c r="E48" i="32"/>
  <c r="E36" i="32"/>
  <c r="C17" i="32"/>
  <c r="E17" i="32" s="1"/>
  <c r="C60" i="32" l="1"/>
</calcChain>
</file>

<file path=xl/sharedStrings.xml><?xml version="1.0" encoding="utf-8"?>
<sst xmlns="http://schemas.openxmlformats.org/spreadsheetml/2006/main" count="62" uniqueCount="59">
  <si>
    <t>DIRECCION</t>
  </si>
  <si>
    <t>GERENCIA</t>
  </si>
  <si>
    <t>No. EMPLEADOS</t>
  </si>
  <si>
    <t>Despacho</t>
  </si>
  <si>
    <t>Dirección</t>
  </si>
  <si>
    <t>TOTAL VICEMINISTERIO DE OBRAS PUBLICAS</t>
  </si>
  <si>
    <t>Despacho Señor Viceministro de Transporte</t>
  </si>
  <si>
    <t>Unidad de Comunicaciones y Protocolo</t>
  </si>
  <si>
    <t>Dirección Legal</t>
  </si>
  <si>
    <t>Dirección General de Tránsito</t>
  </si>
  <si>
    <t>Unidad de Educación y Seguridad Vial</t>
  </si>
  <si>
    <t>Unidad de Medio Ambiente</t>
  </si>
  <si>
    <t>Dirección General de Transporte de Carga</t>
  </si>
  <si>
    <t>Dirección General de Transporte Terrestre</t>
  </si>
  <si>
    <t>Unidad de Caja Unica</t>
  </si>
  <si>
    <t>Unidad de Carnetización de Conductores</t>
  </si>
  <si>
    <t>Unidad Jurídica de Transporte Terrestre</t>
  </si>
  <si>
    <t>Unidad Técnica de Transporte Terrestre</t>
  </si>
  <si>
    <t>Inspectoría</t>
  </si>
  <si>
    <t>Unidad de Administración General y Logística</t>
  </si>
  <si>
    <t>Atención al Usuario</t>
  </si>
  <si>
    <t>Unidad de Procedimientos Legales</t>
  </si>
  <si>
    <t>TOTAL VICEMINISTERIO DE TRANSPORTE</t>
  </si>
  <si>
    <t>Decomisos</t>
  </si>
  <si>
    <t>F</t>
  </si>
  <si>
    <t>M</t>
  </si>
  <si>
    <t>Unidad Técnica</t>
  </si>
  <si>
    <t>Unidad Jurídica</t>
  </si>
  <si>
    <t>Unidad Administrativa</t>
  </si>
  <si>
    <t>Unidad de Transporte Alternativo Local</t>
  </si>
  <si>
    <t>Gestión Documental y Archivo VMT</t>
  </si>
  <si>
    <t>Unidad de Terminales</t>
  </si>
  <si>
    <t>Asesoría Técnica y Jurídica</t>
  </si>
  <si>
    <t>Unidad de Acceso a la Información Pública</t>
  </si>
  <si>
    <t>Unidad de Seguimiento y Control</t>
  </si>
  <si>
    <t>Unidad de Administración General y Logistica</t>
  </si>
  <si>
    <t>Unidad de Información y Tecnología</t>
  </si>
  <si>
    <t>Unidad de Ingenieria de Tránsito</t>
  </si>
  <si>
    <t>Registro Público de Vehículo Automotores</t>
  </si>
  <si>
    <t>Unidad Medica Antidoping</t>
  </si>
  <si>
    <t>Unidad de Semaforos</t>
  </si>
  <si>
    <t>Unidad de Empresas y Escuelas Examinadoras</t>
  </si>
  <si>
    <t>Unidad Juríca de Tránsito</t>
  </si>
  <si>
    <t>Unidad de Señalización Vial</t>
  </si>
  <si>
    <t>Unidad de Gestores de Tráfico</t>
  </si>
  <si>
    <t>Vías Públicas</t>
  </si>
  <si>
    <t>Unidad Administrativa de Trasnporte</t>
  </si>
  <si>
    <t xml:space="preserve">Unidad de Análisis Autorización y Actualización de Compensación </t>
  </si>
  <si>
    <t>Coordinación General de Transporte Masivo</t>
  </si>
  <si>
    <t>Area de Almacen y Suministro</t>
  </si>
  <si>
    <t>Area de Transporte</t>
  </si>
  <si>
    <t>Area de Servicios Generales</t>
  </si>
  <si>
    <t>Area de Colecturía</t>
  </si>
  <si>
    <t>Fondo Circulante</t>
  </si>
  <si>
    <t>Area de Clinica Empresarial</t>
  </si>
  <si>
    <t>Dirección de Politica y Planificación</t>
  </si>
  <si>
    <t>Regional de Santa Ana</t>
  </si>
  <si>
    <t>Regional San Miguel</t>
  </si>
  <si>
    <t xml:space="preserve">            PERSONAL DEL VMT POR DIRECCIONES Y UNIDADES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</si>
</sst>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11"/>
      <name val="MS Sans Serif"/>
      <family val="2"/>
    </font>
    <font>
      <sz val="11"/>
      <name val="Arial"/>
      <family val="2"/>
    </font>
    <font>
      <b/>
      <sz val="11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23" applyNumberFormat="0" applyAlignment="0" applyProtection="0"/>
    <xf numFmtId="0" fontId="23" fillId="6" borderId="24" applyNumberFormat="0" applyAlignment="0" applyProtection="0"/>
    <xf numFmtId="0" fontId="24" fillId="6" borderId="23" applyNumberFormat="0" applyAlignment="0" applyProtection="0"/>
    <xf numFmtId="0" fontId="25" fillId="0" borderId="25" applyNumberFormat="0" applyFill="0" applyAlignment="0" applyProtection="0"/>
    <xf numFmtId="0" fontId="26" fillId="7" borderId="26" applyNumberFormat="0" applyAlignment="0" applyProtection="0"/>
    <xf numFmtId="0" fontId="27" fillId="0" borderId="0" applyNumberFormat="0" applyFill="0" applyBorder="0" applyAlignment="0" applyProtection="0"/>
    <xf numFmtId="0" fontId="14" fillId="8" borderId="27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2" fillId="0" borderId="0" xfId="0" applyNumberFormat="1" applyFont="1"/>
    <xf numFmtId="0" fontId="7" fillId="0" borderId="11" xfId="0" applyFont="1" applyBorder="1"/>
    <xf numFmtId="0" fontId="7" fillId="0" borderId="12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1" xfId="0" quotePrefix="1" applyFont="1" applyBorder="1"/>
    <xf numFmtId="0" fontId="9" fillId="0" borderId="15" xfId="0" quotePrefix="1" applyFont="1" applyBorder="1"/>
    <xf numFmtId="0" fontId="9" fillId="0" borderId="15" xfId="0" applyFont="1" applyBorder="1"/>
    <xf numFmtId="0" fontId="9" fillId="0" borderId="1" xfId="0" quotePrefix="1" applyFont="1" applyBorder="1"/>
    <xf numFmtId="0" fontId="2" fillId="0" borderId="8" xfId="0" applyFont="1" applyBorder="1"/>
    <xf numFmtId="0" fontId="2" fillId="0" borderId="17" xfId="0" applyFont="1" applyBorder="1"/>
    <xf numFmtId="0" fontId="3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13" xfId="0" quotePrefix="1" applyFont="1" applyBorder="1"/>
    <xf numFmtId="0" fontId="13" fillId="0" borderId="11" xfId="0" quotePrefix="1" applyFont="1" applyBorder="1"/>
    <xf numFmtId="0" fontId="12" fillId="0" borderId="12" xfId="0" applyFont="1" applyBorder="1"/>
    <xf numFmtId="0" fontId="11" fillId="0" borderId="2" xfId="0" applyFont="1" applyBorder="1" applyAlignment="1">
      <alignment vertical="center"/>
    </xf>
    <xf numFmtId="15" fontId="4" fillId="0" borderId="0" xfId="0" applyNumberFormat="1" applyFont="1" applyAlignment="1">
      <alignment horizontal="right"/>
    </xf>
    <xf numFmtId="0" fontId="8" fillId="0" borderId="4" xfId="0" applyFont="1" applyBorder="1" applyAlignment="1"/>
    <xf numFmtId="0" fontId="1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/>
    </xf>
    <xf numFmtId="0" fontId="2" fillId="33" borderId="8" xfId="0" applyFont="1" applyFill="1" applyBorder="1"/>
    <xf numFmtId="0" fontId="2" fillId="33" borderId="8" xfId="0" applyFont="1" applyFill="1" applyBorder="1" applyAlignment="1">
      <alignment horizontal="center"/>
    </xf>
    <xf numFmtId="0" fontId="2" fillId="33" borderId="31" xfId="0" applyFont="1" applyFill="1" applyBorder="1" applyAlignment="1">
      <alignment horizontal="center"/>
    </xf>
    <xf numFmtId="0" fontId="1" fillId="33" borderId="12" xfId="0" applyFont="1" applyFill="1" applyBorder="1" applyAlignment="1">
      <alignment horizontal="center"/>
    </xf>
    <xf numFmtId="0" fontId="1" fillId="33" borderId="30" xfId="0" applyFont="1" applyFill="1" applyBorder="1" applyAlignment="1">
      <alignment horizontal="center"/>
    </xf>
    <xf numFmtId="0" fontId="10" fillId="33" borderId="16" xfId="0" applyFont="1" applyFill="1" applyBorder="1" applyAlignment="1">
      <alignment horizontal="center"/>
    </xf>
    <xf numFmtId="0" fontId="10" fillId="33" borderId="32" xfId="0" applyFont="1" applyFill="1" applyBorder="1" applyAlignment="1">
      <alignment horizontal="center"/>
    </xf>
    <xf numFmtId="0" fontId="2" fillId="33" borderId="5" xfId="0" applyFont="1" applyFill="1" applyBorder="1"/>
    <xf numFmtId="0" fontId="2" fillId="33" borderId="5" xfId="0" applyFont="1" applyFill="1" applyBorder="1" applyAlignment="1">
      <alignment horizontal="center"/>
    </xf>
    <xf numFmtId="0" fontId="2" fillId="33" borderId="6" xfId="0" applyFont="1" applyFill="1" applyBorder="1" applyAlignment="1">
      <alignment horizontal="center"/>
    </xf>
    <xf numFmtId="0" fontId="2" fillId="33" borderId="16" xfId="0" applyFont="1" applyFill="1" applyBorder="1"/>
    <xf numFmtId="0" fontId="2" fillId="33" borderId="16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center"/>
    </xf>
    <xf numFmtId="0" fontId="2" fillId="33" borderId="9" xfId="0" applyFont="1" applyFill="1" applyBorder="1"/>
    <xf numFmtId="0" fontId="2" fillId="33" borderId="9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0" fontId="13" fillId="33" borderId="1" xfId="0" applyFont="1" applyFill="1" applyBorder="1"/>
    <xf numFmtId="0" fontId="11" fillId="33" borderId="2" xfId="0" applyFont="1" applyFill="1" applyBorder="1"/>
    <xf numFmtId="0" fontId="11" fillId="33" borderId="2" xfId="0" applyFont="1" applyFill="1" applyBorder="1" applyAlignment="1">
      <alignment horizontal="center"/>
    </xf>
    <xf numFmtId="0" fontId="11" fillId="33" borderId="7" xfId="0" applyFont="1" applyFill="1" applyBorder="1" applyAlignment="1">
      <alignment horizontal="center"/>
    </xf>
    <xf numFmtId="0" fontId="2" fillId="33" borderId="14" xfId="0" applyFont="1" applyFill="1" applyBorder="1"/>
    <xf numFmtId="0" fontId="2" fillId="33" borderId="14" xfId="0" applyFont="1" applyFill="1" applyBorder="1" applyAlignment="1">
      <alignment horizontal="center"/>
    </xf>
    <xf numFmtId="0" fontId="2" fillId="33" borderId="29" xfId="0" applyFont="1" applyFill="1" applyBorder="1" applyAlignment="1">
      <alignment horizontal="center"/>
    </xf>
    <xf numFmtId="0" fontId="10" fillId="33" borderId="2" xfId="0" quotePrefix="1" applyFont="1" applyFill="1" applyBorder="1"/>
    <xf numFmtId="0" fontId="10" fillId="33" borderId="2" xfId="0" quotePrefix="1" applyFont="1" applyFill="1" applyBorder="1" applyAlignment="1">
      <alignment horizontal="center"/>
    </xf>
    <xf numFmtId="0" fontId="10" fillId="33" borderId="7" xfId="0" quotePrefix="1" applyFont="1" applyFill="1" applyBorder="1" applyAlignment="1">
      <alignment horizontal="center"/>
    </xf>
    <xf numFmtId="0" fontId="10" fillId="33" borderId="12" xfId="0" quotePrefix="1" applyFont="1" applyFill="1" applyBorder="1"/>
    <xf numFmtId="0" fontId="10" fillId="33" borderId="16" xfId="0" applyFont="1" applyFill="1" applyBorder="1"/>
    <xf numFmtId="0" fontId="10" fillId="33" borderId="41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 4" xfId="1"/>
    <cellStyle name="Incorrecto" xfId="8" builtinId="27" customBuiltin="1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66FF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zoomScale="96" zoomScaleNormal="96" workbookViewId="0">
      <selection activeCell="D65" sqref="D65"/>
    </sheetView>
  </sheetViews>
  <sheetFormatPr baseColWidth="10" defaultRowHeight="11.25" x14ac:dyDescent="0.2"/>
  <cols>
    <col min="1" max="1" width="19.5703125" style="2" customWidth="1"/>
    <col min="2" max="2" width="52.85546875" style="2" customWidth="1"/>
    <col min="3" max="3" width="7.85546875" style="1" customWidth="1"/>
    <col min="4" max="4" width="10.42578125" style="1" customWidth="1"/>
    <col min="5" max="5" width="21.5703125" style="2" customWidth="1"/>
    <col min="6" max="6" width="6.42578125" style="1" customWidth="1"/>
    <col min="7" max="16384" width="11.42578125" style="2"/>
  </cols>
  <sheetData>
    <row r="1" spans="1:6" ht="15.75" x14ac:dyDescent="0.25">
      <c r="A1" s="84" t="s">
        <v>58</v>
      </c>
      <c r="B1" s="84"/>
      <c r="C1" s="84"/>
      <c r="D1" s="84"/>
      <c r="E1" s="84"/>
    </row>
    <row r="2" spans="1:6" ht="12" thickBot="1" x14ac:dyDescent="0.25">
      <c r="E2" s="28"/>
    </row>
    <row r="3" spans="1:6" s="4" customFormat="1" ht="12" x14ac:dyDescent="0.2">
      <c r="A3" s="12"/>
      <c r="B3" s="13"/>
      <c r="C3" s="34"/>
      <c r="D3" s="34"/>
      <c r="E3" s="29"/>
      <c r="F3" s="3"/>
    </row>
    <row r="4" spans="1:6" s="6" customFormat="1" ht="12" thickBot="1" x14ac:dyDescent="0.3">
      <c r="A4" s="14" t="s">
        <v>0</v>
      </c>
      <c r="B4" s="15" t="s">
        <v>1</v>
      </c>
      <c r="C4" s="35" t="s">
        <v>24</v>
      </c>
      <c r="D4" s="35" t="s">
        <v>25</v>
      </c>
      <c r="E4" s="30" t="s">
        <v>2</v>
      </c>
      <c r="F4" s="5"/>
    </row>
    <row r="5" spans="1:6" s="9" customFormat="1" ht="20.100000000000001" customHeight="1" thickBot="1" x14ac:dyDescent="0.3">
      <c r="A5" s="22" t="s">
        <v>5</v>
      </c>
      <c r="B5" s="23"/>
      <c r="C5" s="43"/>
      <c r="D5" s="43"/>
      <c r="E5" s="38"/>
      <c r="F5" s="10"/>
    </row>
    <row r="6" spans="1:6" ht="20.100000000000001" customHeight="1" x14ac:dyDescent="0.25">
      <c r="A6" s="17" t="s">
        <v>6</v>
      </c>
      <c r="B6" s="21"/>
      <c r="C6" s="44">
        <v>12</v>
      </c>
      <c r="D6" s="32">
        <v>14</v>
      </c>
      <c r="E6" s="39">
        <v>26</v>
      </c>
    </row>
    <row r="7" spans="1:6" ht="20.100000000000001" customHeight="1" x14ac:dyDescent="0.2">
      <c r="A7" s="17"/>
      <c r="B7" s="55" t="s">
        <v>3</v>
      </c>
      <c r="C7" s="56">
        <v>3</v>
      </c>
      <c r="D7" s="57">
        <v>3</v>
      </c>
      <c r="E7" s="48">
        <f t="shared" ref="E7:E40" si="0">SUM(C7:D7)</f>
        <v>6</v>
      </c>
    </row>
    <row r="8" spans="1:6" ht="20.100000000000001" customHeight="1" x14ac:dyDescent="0.2">
      <c r="A8" s="17"/>
      <c r="B8" s="62" t="s">
        <v>32</v>
      </c>
      <c r="C8" s="63">
        <v>0</v>
      </c>
      <c r="D8" s="64">
        <v>1</v>
      </c>
      <c r="E8" s="49">
        <f t="shared" si="0"/>
        <v>1</v>
      </c>
    </row>
    <row r="9" spans="1:6" s="8" customFormat="1" ht="20.100000000000001" customHeight="1" x14ac:dyDescent="0.2">
      <c r="A9" s="17"/>
      <c r="B9" s="62" t="s">
        <v>33</v>
      </c>
      <c r="C9" s="63">
        <v>1</v>
      </c>
      <c r="D9" s="64">
        <v>0</v>
      </c>
      <c r="E9" s="49">
        <v>1</v>
      </c>
      <c r="F9" s="7"/>
    </row>
    <row r="10" spans="1:6" s="8" customFormat="1" ht="20.100000000000001" customHeight="1" x14ac:dyDescent="0.2">
      <c r="A10" s="17"/>
      <c r="B10" s="62" t="s">
        <v>30</v>
      </c>
      <c r="C10" s="63">
        <v>3</v>
      </c>
      <c r="D10" s="64">
        <v>0</v>
      </c>
      <c r="E10" s="49">
        <f t="shared" ref="E10" si="1">SUM(C10:D10)</f>
        <v>3</v>
      </c>
      <c r="F10" s="7"/>
    </row>
    <row r="11" spans="1:6" s="8" customFormat="1" ht="20.100000000000001" customHeight="1" x14ac:dyDescent="0.2">
      <c r="A11" s="17"/>
      <c r="B11" s="62" t="s">
        <v>34</v>
      </c>
      <c r="C11" s="63">
        <v>0</v>
      </c>
      <c r="D11" s="64">
        <v>0</v>
      </c>
      <c r="E11" s="49">
        <f t="shared" si="0"/>
        <v>0</v>
      </c>
      <c r="F11" s="7"/>
    </row>
    <row r="12" spans="1:6" s="8" customFormat="1" ht="20.100000000000001" customHeight="1" x14ac:dyDescent="0.2">
      <c r="A12" s="17"/>
      <c r="B12" s="62" t="s">
        <v>35</v>
      </c>
      <c r="C12" s="63">
        <v>3</v>
      </c>
      <c r="D12" s="64">
        <v>2</v>
      </c>
      <c r="E12" s="49">
        <v>5</v>
      </c>
      <c r="F12" s="7"/>
    </row>
    <row r="13" spans="1:6" s="8" customFormat="1" ht="20.100000000000001" customHeight="1" x14ac:dyDescent="0.2">
      <c r="A13" s="17"/>
      <c r="B13" s="62" t="s">
        <v>36</v>
      </c>
      <c r="C13" s="63">
        <v>0</v>
      </c>
      <c r="D13" s="64">
        <v>6</v>
      </c>
      <c r="E13" s="49">
        <v>6</v>
      </c>
      <c r="F13" s="7"/>
    </row>
    <row r="14" spans="1:6" s="8" customFormat="1" ht="20.100000000000001" customHeight="1" thickBot="1" x14ac:dyDescent="0.25">
      <c r="A14" s="24"/>
      <c r="B14" s="75" t="s">
        <v>7</v>
      </c>
      <c r="C14" s="76">
        <v>2</v>
      </c>
      <c r="D14" s="77">
        <v>2</v>
      </c>
      <c r="E14" s="51">
        <v>4</v>
      </c>
      <c r="F14" s="7"/>
    </row>
    <row r="15" spans="1:6" ht="20.100000000000001" customHeight="1" x14ac:dyDescent="0.25">
      <c r="A15" s="18" t="s">
        <v>8</v>
      </c>
      <c r="B15" s="21"/>
      <c r="C15" s="44">
        <f>C16</f>
        <v>6</v>
      </c>
      <c r="D15" s="32">
        <f>D16</f>
        <v>2</v>
      </c>
      <c r="E15" s="39">
        <f t="shared" si="0"/>
        <v>8</v>
      </c>
    </row>
    <row r="16" spans="1:6" ht="20.100000000000001" customHeight="1" thickBot="1" x14ac:dyDescent="0.25">
      <c r="A16" s="24"/>
      <c r="B16" s="75" t="s">
        <v>4</v>
      </c>
      <c r="C16" s="76">
        <v>6</v>
      </c>
      <c r="D16" s="77">
        <v>2</v>
      </c>
      <c r="E16" s="51">
        <f t="shared" si="0"/>
        <v>8</v>
      </c>
    </row>
    <row r="17" spans="1:6" ht="20.100000000000001" customHeight="1" x14ac:dyDescent="0.25">
      <c r="A17" s="17" t="s">
        <v>9</v>
      </c>
      <c r="B17" s="21"/>
      <c r="C17" s="45">
        <f>SUM(C18:C24,C28:C30)</f>
        <v>13</v>
      </c>
      <c r="D17" s="33">
        <f>SUM(D18:D24,D28:D30)</f>
        <v>128</v>
      </c>
      <c r="E17" s="40">
        <f t="shared" si="0"/>
        <v>141</v>
      </c>
    </row>
    <row r="18" spans="1:6" ht="20.100000000000001" customHeight="1" x14ac:dyDescent="0.2">
      <c r="A18" s="17"/>
      <c r="B18" s="55" t="s">
        <v>9</v>
      </c>
      <c r="C18" s="56">
        <v>2</v>
      </c>
      <c r="D18" s="57">
        <v>1</v>
      </c>
      <c r="E18" s="37">
        <f t="shared" si="0"/>
        <v>3</v>
      </c>
    </row>
    <row r="19" spans="1:6" ht="20.100000000000001" customHeight="1" x14ac:dyDescent="0.2">
      <c r="A19" s="17"/>
      <c r="B19" s="20" t="s">
        <v>37</v>
      </c>
      <c r="C19" s="42">
        <v>1</v>
      </c>
      <c r="D19" s="31">
        <v>4</v>
      </c>
      <c r="E19" s="48">
        <f t="shared" si="0"/>
        <v>5</v>
      </c>
      <c r="F19" s="2"/>
    </row>
    <row r="20" spans="1:6" ht="20.100000000000001" customHeight="1" x14ac:dyDescent="0.2">
      <c r="A20" s="17"/>
      <c r="B20" s="55" t="s">
        <v>38</v>
      </c>
      <c r="C20" s="56">
        <v>1</v>
      </c>
      <c r="D20" s="57">
        <v>4</v>
      </c>
      <c r="E20" s="48">
        <f t="shared" si="0"/>
        <v>5</v>
      </c>
      <c r="F20" s="2"/>
    </row>
    <row r="21" spans="1:6" ht="20.100000000000001" customHeight="1" x14ac:dyDescent="0.2">
      <c r="A21" s="17"/>
      <c r="B21" s="55" t="s">
        <v>11</v>
      </c>
      <c r="C21" s="56">
        <v>0</v>
      </c>
      <c r="D21" s="57">
        <v>5</v>
      </c>
      <c r="E21" s="48">
        <f t="shared" si="0"/>
        <v>5</v>
      </c>
      <c r="F21" s="2"/>
    </row>
    <row r="22" spans="1:6" ht="20.100000000000001" customHeight="1" x14ac:dyDescent="0.2">
      <c r="A22" s="17"/>
      <c r="B22" s="55" t="s">
        <v>39</v>
      </c>
      <c r="C22" s="56">
        <v>4</v>
      </c>
      <c r="D22" s="57">
        <v>6</v>
      </c>
      <c r="E22" s="48">
        <f t="shared" si="0"/>
        <v>10</v>
      </c>
      <c r="F22" s="2"/>
    </row>
    <row r="23" spans="1:6" ht="20.100000000000001" customHeight="1" x14ac:dyDescent="0.2">
      <c r="A23" s="17"/>
      <c r="B23" s="55" t="s">
        <v>10</v>
      </c>
      <c r="C23" s="56">
        <v>3</v>
      </c>
      <c r="D23" s="57">
        <v>6</v>
      </c>
      <c r="E23" s="48">
        <f t="shared" si="0"/>
        <v>9</v>
      </c>
      <c r="F23" s="2"/>
    </row>
    <row r="24" spans="1:6" ht="20.100000000000001" customHeight="1" x14ac:dyDescent="0.2">
      <c r="A24" s="17"/>
      <c r="B24" s="55" t="s">
        <v>40</v>
      </c>
      <c r="C24" s="56">
        <v>0</v>
      </c>
      <c r="D24" s="57">
        <v>11</v>
      </c>
      <c r="E24" s="48">
        <f t="shared" si="0"/>
        <v>11</v>
      </c>
      <c r="F24" s="2"/>
    </row>
    <row r="25" spans="1:6" ht="20.100000000000001" customHeight="1" x14ac:dyDescent="0.2">
      <c r="A25" s="17"/>
      <c r="B25" s="55" t="s">
        <v>41</v>
      </c>
      <c r="C25" s="56">
        <v>2</v>
      </c>
      <c r="D25" s="57">
        <v>8</v>
      </c>
      <c r="E25" s="48">
        <f t="shared" si="0"/>
        <v>10</v>
      </c>
      <c r="F25" s="2"/>
    </row>
    <row r="26" spans="1:6" ht="20.100000000000001" customHeight="1" x14ac:dyDescent="0.2">
      <c r="A26" s="17"/>
      <c r="B26" s="55" t="s">
        <v>42</v>
      </c>
      <c r="C26" s="56">
        <v>5</v>
      </c>
      <c r="D26" s="57">
        <v>4</v>
      </c>
      <c r="E26" s="48">
        <f t="shared" si="0"/>
        <v>9</v>
      </c>
      <c r="F26" s="2"/>
    </row>
    <row r="27" spans="1:6" ht="20.100000000000001" customHeight="1" x14ac:dyDescent="0.2">
      <c r="A27" s="17"/>
      <c r="B27" s="20" t="s">
        <v>43</v>
      </c>
      <c r="C27" s="42">
        <v>0</v>
      </c>
      <c r="D27" s="31">
        <v>0</v>
      </c>
      <c r="E27" s="48">
        <f t="shared" si="0"/>
        <v>0</v>
      </c>
      <c r="F27" s="2"/>
    </row>
    <row r="28" spans="1:6" ht="20.100000000000001" customHeight="1" x14ac:dyDescent="0.2">
      <c r="A28" s="17"/>
      <c r="B28" s="55" t="s">
        <v>44</v>
      </c>
      <c r="C28" s="56">
        <v>2</v>
      </c>
      <c r="D28" s="57">
        <v>81</v>
      </c>
      <c r="E28" s="48">
        <f t="shared" si="0"/>
        <v>83</v>
      </c>
      <c r="F28" s="2"/>
    </row>
    <row r="29" spans="1:6" ht="20.100000000000001" customHeight="1" x14ac:dyDescent="0.2">
      <c r="A29" s="17"/>
      <c r="B29" s="55" t="s">
        <v>23</v>
      </c>
      <c r="C29" s="56">
        <v>0</v>
      </c>
      <c r="D29" s="57">
        <v>3</v>
      </c>
      <c r="E29" s="48">
        <f t="shared" si="0"/>
        <v>3</v>
      </c>
      <c r="F29" s="2"/>
    </row>
    <row r="30" spans="1:6" ht="20.100000000000001" customHeight="1" thickBot="1" x14ac:dyDescent="0.25">
      <c r="A30" s="17"/>
      <c r="B30" s="68" t="s">
        <v>45</v>
      </c>
      <c r="C30" s="69">
        <v>0</v>
      </c>
      <c r="D30" s="70">
        <v>7</v>
      </c>
      <c r="E30" s="52">
        <f t="shared" si="0"/>
        <v>7</v>
      </c>
    </row>
    <row r="31" spans="1:6" ht="20.100000000000001" customHeight="1" x14ac:dyDescent="0.25">
      <c r="A31" s="25" t="s">
        <v>12</v>
      </c>
      <c r="B31" s="26"/>
      <c r="C31" s="44">
        <f>SUM(C32:C35)</f>
        <v>6</v>
      </c>
      <c r="D31" s="32">
        <f>SUM(D32:D35)</f>
        <v>16</v>
      </c>
      <c r="E31" s="39">
        <f t="shared" si="0"/>
        <v>22</v>
      </c>
      <c r="F31" s="2"/>
    </row>
    <row r="32" spans="1:6" ht="20.100000000000001" customHeight="1" x14ac:dyDescent="0.2">
      <c r="A32" s="17"/>
      <c r="B32" s="55" t="s">
        <v>12</v>
      </c>
      <c r="C32" s="56">
        <v>1</v>
      </c>
      <c r="D32" s="57">
        <v>1</v>
      </c>
      <c r="E32" s="48">
        <f t="shared" si="0"/>
        <v>2</v>
      </c>
      <c r="F32" s="2"/>
    </row>
    <row r="33" spans="1:6" ht="20.100000000000001" customHeight="1" x14ac:dyDescent="0.2">
      <c r="A33" s="17"/>
      <c r="B33" s="55" t="s">
        <v>26</v>
      </c>
      <c r="C33" s="56">
        <v>0</v>
      </c>
      <c r="D33" s="57">
        <v>12</v>
      </c>
      <c r="E33" s="48">
        <f t="shared" si="0"/>
        <v>12</v>
      </c>
      <c r="F33" s="2"/>
    </row>
    <row r="34" spans="1:6" ht="20.100000000000001" customHeight="1" x14ac:dyDescent="0.2">
      <c r="A34" s="17"/>
      <c r="B34" s="55" t="s">
        <v>27</v>
      </c>
      <c r="C34" s="56">
        <v>4</v>
      </c>
      <c r="D34" s="57">
        <v>1</v>
      </c>
      <c r="E34" s="48">
        <f t="shared" si="0"/>
        <v>5</v>
      </c>
      <c r="F34" s="2"/>
    </row>
    <row r="35" spans="1:6" ht="20.100000000000001" customHeight="1" thickBot="1" x14ac:dyDescent="0.25">
      <c r="A35" s="24"/>
      <c r="B35" s="68" t="s">
        <v>28</v>
      </c>
      <c r="C35" s="69">
        <v>1</v>
      </c>
      <c r="D35" s="70">
        <v>2</v>
      </c>
      <c r="E35" s="52">
        <f t="shared" si="0"/>
        <v>3</v>
      </c>
      <c r="F35" s="2"/>
    </row>
    <row r="36" spans="1:6" ht="20.100000000000001" customHeight="1" x14ac:dyDescent="0.25">
      <c r="A36" s="25" t="s">
        <v>13</v>
      </c>
      <c r="B36" s="26"/>
      <c r="C36" s="44">
        <f>SUM(C37:C46)</f>
        <v>29</v>
      </c>
      <c r="D36" s="32">
        <f>SUM(D37:D46)</f>
        <v>27</v>
      </c>
      <c r="E36" s="39">
        <f t="shared" si="0"/>
        <v>56</v>
      </c>
      <c r="F36" s="2"/>
    </row>
    <row r="37" spans="1:6" ht="20.100000000000001" customHeight="1" x14ac:dyDescent="0.2">
      <c r="A37" s="17"/>
      <c r="B37" s="55" t="s">
        <v>13</v>
      </c>
      <c r="C37" s="56">
        <v>2</v>
      </c>
      <c r="D37" s="57">
        <v>1</v>
      </c>
      <c r="E37" s="48">
        <f t="shared" si="0"/>
        <v>3</v>
      </c>
      <c r="F37" s="2"/>
    </row>
    <row r="38" spans="1:6" ht="20.100000000000001" customHeight="1" x14ac:dyDescent="0.2">
      <c r="A38" s="17"/>
      <c r="B38" s="62" t="s">
        <v>46</v>
      </c>
      <c r="C38" s="63">
        <v>1</v>
      </c>
      <c r="D38" s="64">
        <v>0</v>
      </c>
      <c r="E38" s="49">
        <f t="shared" si="0"/>
        <v>1</v>
      </c>
      <c r="F38" s="2"/>
    </row>
    <row r="39" spans="1:6" ht="20.100000000000001" customHeight="1" x14ac:dyDescent="0.2">
      <c r="A39" s="17"/>
      <c r="B39" s="62" t="s">
        <v>47</v>
      </c>
      <c r="C39" s="63">
        <v>9</v>
      </c>
      <c r="D39" s="64">
        <v>2</v>
      </c>
      <c r="E39" s="49">
        <f t="shared" si="0"/>
        <v>11</v>
      </c>
      <c r="F39" s="2"/>
    </row>
    <row r="40" spans="1:6" ht="20.100000000000001" customHeight="1" x14ac:dyDescent="0.2">
      <c r="A40" s="17"/>
      <c r="B40" s="62" t="s">
        <v>15</v>
      </c>
      <c r="C40" s="63">
        <v>5</v>
      </c>
      <c r="D40" s="64">
        <v>1</v>
      </c>
      <c r="E40" s="49">
        <f t="shared" si="0"/>
        <v>6</v>
      </c>
      <c r="F40" s="2"/>
    </row>
    <row r="41" spans="1:6" ht="20.100000000000001" customHeight="1" x14ac:dyDescent="0.2">
      <c r="A41" s="17"/>
      <c r="B41" s="62" t="s">
        <v>14</v>
      </c>
      <c r="C41" s="63">
        <v>2</v>
      </c>
      <c r="D41" s="64">
        <v>2</v>
      </c>
      <c r="E41" s="49">
        <f>SUM(C41:D41)</f>
        <v>4</v>
      </c>
      <c r="F41" s="2"/>
    </row>
    <row r="42" spans="1:6" ht="20.100000000000001" customHeight="1" x14ac:dyDescent="0.2">
      <c r="A42" s="17"/>
      <c r="B42" s="62" t="s">
        <v>29</v>
      </c>
      <c r="C42" s="63">
        <v>0</v>
      </c>
      <c r="D42" s="64">
        <v>1</v>
      </c>
      <c r="E42" s="49">
        <f>SUM(C42:D42)</f>
        <v>1</v>
      </c>
      <c r="F42" s="2"/>
    </row>
    <row r="43" spans="1:6" ht="20.100000000000001" customHeight="1" x14ac:dyDescent="0.2">
      <c r="A43" s="17"/>
      <c r="B43" s="62" t="s">
        <v>31</v>
      </c>
      <c r="C43" s="63">
        <v>1</v>
      </c>
      <c r="D43" s="64">
        <v>0</v>
      </c>
      <c r="E43" s="49">
        <f>SUM(C43:D43)</f>
        <v>1</v>
      </c>
      <c r="F43" s="2"/>
    </row>
    <row r="44" spans="1:6" ht="20.100000000000001" customHeight="1" x14ac:dyDescent="0.2">
      <c r="A44" s="17"/>
      <c r="B44" s="65" t="s">
        <v>17</v>
      </c>
      <c r="C44" s="66">
        <v>1</v>
      </c>
      <c r="D44" s="67">
        <v>13</v>
      </c>
      <c r="E44" s="49">
        <f>SUM(C44:D44)</f>
        <v>14</v>
      </c>
      <c r="F44" s="2"/>
    </row>
    <row r="45" spans="1:6" ht="20.100000000000001" customHeight="1" x14ac:dyDescent="0.2">
      <c r="A45" s="17"/>
      <c r="B45" s="65" t="s">
        <v>16</v>
      </c>
      <c r="C45" s="66">
        <v>5</v>
      </c>
      <c r="D45" s="67">
        <v>3</v>
      </c>
      <c r="E45" s="50">
        <f>SUM(C45:D45)</f>
        <v>8</v>
      </c>
      <c r="F45" s="2"/>
    </row>
    <row r="46" spans="1:6" ht="20.100000000000001" customHeight="1" thickBot="1" x14ac:dyDescent="0.25">
      <c r="A46" s="17"/>
      <c r="B46" s="65" t="s">
        <v>48</v>
      </c>
      <c r="C46" s="66">
        <v>3</v>
      </c>
      <c r="D46" s="67">
        <v>4</v>
      </c>
      <c r="E46" s="50">
        <f t="shared" ref="E46:E56" si="2">SUM(C46:D46)</f>
        <v>7</v>
      </c>
      <c r="F46" s="2"/>
    </row>
    <row r="47" spans="1:6" ht="20.100000000000001" customHeight="1" thickBot="1" x14ac:dyDescent="0.25">
      <c r="A47" s="71" t="s">
        <v>18</v>
      </c>
      <c r="B47" s="72"/>
      <c r="C47" s="73">
        <v>4</v>
      </c>
      <c r="D47" s="74">
        <v>15</v>
      </c>
      <c r="E47" s="53">
        <f t="shared" si="2"/>
        <v>19</v>
      </c>
      <c r="F47" s="2"/>
    </row>
    <row r="48" spans="1:6" ht="20.100000000000001" customHeight="1" x14ac:dyDescent="0.2">
      <c r="A48" s="16" t="s">
        <v>19</v>
      </c>
      <c r="B48" s="81"/>
      <c r="C48" s="58">
        <f>SUM(C49:C55)</f>
        <v>12</v>
      </c>
      <c r="D48" s="59">
        <v>20</v>
      </c>
      <c r="E48" s="36">
        <f t="shared" si="2"/>
        <v>32</v>
      </c>
      <c r="F48" s="2"/>
    </row>
    <row r="49" spans="1:8" ht="20.100000000000001" customHeight="1" x14ac:dyDescent="0.2">
      <c r="A49" s="17"/>
      <c r="B49" s="55" t="s">
        <v>20</v>
      </c>
      <c r="C49" s="56">
        <v>4</v>
      </c>
      <c r="D49" s="57">
        <v>5</v>
      </c>
      <c r="E49" s="48">
        <f t="shared" si="2"/>
        <v>9</v>
      </c>
      <c r="F49" s="2"/>
    </row>
    <row r="50" spans="1:8" ht="20.100000000000001" customHeight="1" x14ac:dyDescent="0.2">
      <c r="A50" s="17"/>
      <c r="B50" s="82" t="s">
        <v>49</v>
      </c>
      <c r="C50" s="60">
        <v>1</v>
      </c>
      <c r="D50" s="61">
        <v>0</v>
      </c>
      <c r="E50" s="47">
        <f t="shared" si="2"/>
        <v>1</v>
      </c>
      <c r="F50" s="2"/>
    </row>
    <row r="51" spans="1:8" ht="20.100000000000001" customHeight="1" x14ac:dyDescent="0.2">
      <c r="A51" s="17"/>
      <c r="B51" s="82" t="s">
        <v>50</v>
      </c>
      <c r="C51" s="60">
        <v>0</v>
      </c>
      <c r="D51" s="61">
        <v>5</v>
      </c>
      <c r="E51" s="47">
        <v>5</v>
      </c>
      <c r="F51" s="2"/>
    </row>
    <row r="52" spans="1:8" ht="20.100000000000001" customHeight="1" x14ac:dyDescent="0.2">
      <c r="A52" s="17"/>
      <c r="B52" s="82" t="s">
        <v>51</v>
      </c>
      <c r="C52" s="60">
        <v>2</v>
      </c>
      <c r="D52" s="61">
        <v>8</v>
      </c>
      <c r="E52" s="47">
        <v>10</v>
      </c>
      <c r="F52" s="2"/>
    </row>
    <row r="53" spans="1:8" ht="20.100000000000001" customHeight="1" x14ac:dyDescent="0.2">
      <c r="A53" s="17"/>
      <c r="B53" s="82" t="s">
        <v>52</v>
      </c>
      <c r="C53" s="60">
        <v>2</v>
      </c>
      <c r="D53" s="61">
        <v>0</v>
      </c>
      <c r="E53" s="47">
        <v>2</v>
      </c>
      <c r="F53" s="2"/>
    </row>
    <row r="54" spans="1:8" ht="20.100000000000001" customHeight="1" x14ac:dyDescent="0.2">
      <c r="A54" s="17"/>
      <c r="B54" s="82" t="s">
        <v>53</v>
      </c>
      <c r="C54" s="60">
        <v>1</v>
      </c>
      <c r="D54" s="61">
        <v>0</v>
      </c>
      <c r="E54" s="47">
        <v>1</v>
      </c>
      <c r="F54" s="2"/>
    </row>
    <row r="55" spans="1:8" ht="20.100000000000001" customHeight="1" thickBot="1" x14ac:dyDescent="0.25">
      <c r="A55" s="17"/>
      <c r="B55" s="82" t="s">
        <v>54</v>
      </c>
      <c r="C55" s="60">
        <v>2</v>
      </c>
      <c r="D55" s="61">
        <v>2</v>
      </c>
      <c r="E55" s="47">
        <f t="shared" si="2"/>
        <v>4</v>
      </c>
      <c r="F55" s="2"/>
    </row>
    <row r="56" spans="1:8" ht="20.100000000000001" customHeight="1" thickBot="1" x14ac:dyDescent="0.25">
      <c r="A56" s="19" t="s">
        <v>21</v>
      </c>
      <c r="B56" s="78"/>
      <c r="C56" s="79">
        <v>5</v>
      </c>
      <c r="D56" s="80">
        <v>6</v>
      </c>
      <c r="E56" s="54">
        <f t="shared" si="2"/>
        <v>11</v>
      </c>
      <c r="F56" s="2"/>
    </row>
    <row r="57" spans="1:8" ht="20.100000000000001" customHeight="1" thickBot="1" x14ac:dyDescent="0.25">
      <c r="A57" s="19" t="s">
        <v>55</v>
      </c>
      <c r="B57" s="78"/>
      <c r="C57" s="79">
        <v>2</v>
      </c>
      <c r="D57" s="83">
        <v>1</v>
      </c>
      <c r="E57" s="54">
        <v>3</v>
      </c>
      <c r="F57" s="2"/>
    </row>
    <row r="58" spans="1:8" ht="20.100000000000001" customHeight="1" thickBot="1" x14ac:dyDescent="0.25">
      <c r="A58" s="19" t="s">
        <v>56</v>
      </c>
      <c r="B58" s="78"/>
      <c r="C58" s="79">
        <v>9</v>
      </c>
      <c r="D58" s="83">
        <v>8</v>
      </c>
      <c r="E58" s="54">
        <v>17</v>
      </c>
      <c r="F58" s="2"/>
    </row>
    <row r="59" spans="1:8" ht="20.100000000000001" customHeight="1" thickBot="1" x14ac:dyDescent="0.25">
      <c r="A59" s="19" t="s">
        <v>57</v>
      </c>
      <c r="B59" s="78"/>
      <c r="C59" s="79">
        <v>5</v>
      </c>
      <c r="D59" s="83">
        <v>12</v>
      </c>
      <c r="E59" s="54">
        <v>17</v>
      </c>
      <c r="F59" s="2"/>
    </row>
    <row r="60" spans="1:8" s="6" customFormat="1" ht="20.100000000000001" customHeight="1" thickBot="1" x14ac:dyDescent="0.3">
      <c r="A60" s="22" t="s">
        <v>22</v>
      </c>
      <c r="B60" s="27"/>
      <c r="C60" s="46">
        <f>SUM(C6,C16,C17,C31,C36,C47,C48,C56)</f>
        <v>87</v>
      </c>
      <c r="D60" s="46">
        <f>SUM(D6,D16,D17,D31,D36,D47,D48,D56)</f>
        <v>228</v>
      </c>
      <c r="E60" s="41">
        <v>352</v>
      </c>
    </row>
    <row r="61" spans="1:8" x14ac:dyDescent="0.2">
      <c r="G61" s="11"/>
    </row>
    <row r="62" spans="1:8" x14ac:dyDescent="0.2">
      <c r="C62" s="2"/>
      <c r="D62" s="2"/>
      <c r="F62" s="2"/>
      <c r="G62" s="11"/>
      <c r="H62" s="11"/>
    </row>
    <row r="64" spans="1:8" x14ac:dyDescent="0.2">
      <c r="C64" s="2"/>
      <c r="D64" s="2"/>
      <c r="F64" s="2"/>
      <c r="G64" s="11"/>
      <c r="H64" s="11"/>
    </row>
    <row r="65" spans="3:7" x14ac:dyDescent="0.2">
      <c r="C65" s="2"/>
      <c r="D65" s="2"/>
      <c r="F65" s="2"/>
      <c r="G65" s="11"/>
    </row>
  </sheetData>
  <mergeCells count="1">
    <mergeCell ref="A1:E1"/>
  </mergeCells>
  <printOptions horizontalCentered="1"/>
  <pageMargins left="0.25" right="0.25" top="0.56999999999999995" bottom="0.38" header="0.25" footer="0.25"/>
  <pageSetup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direcciones</vt:lpstr>
      <vt:lpstr>direcciones!Área_de_impresión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Karen Vanesa Alvarenga Rivas</cp:lastModifiedBy>
  <cp:lastPrinted>2017-09-11T15:06:46Z</cp:lastPrinted>
  <dcterms:created xsi:type="dcterms:W3CDTF">2014-06-25T16:02:32Z</dcterms:created>
  <dcterms:modified xsi:type="dcterms:W3CDTF">2017-09-11T16:14:00Z</dcterms:modified>
</cp:coreProperties>
</file>