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tabRatio="847"/>
  </bookViews>
  <sheets>
    <sheet name="Compra. de insu bios" sheetId="49" r:id="rId1"/>
    <sheet name="Concreteado canto veracruz" sheetId="53" r:id="rId2"/>
    <sheet name="Asf.tramo call.und.de salun ton" sheetId="54" r:id="rId3"/>
    <sheet name="Conc.c. el arenal" sheetId="55" r:id="rId4"/>
    <sheet name="Asf.y cordon de 2 tramos la fue" sheetId="56" r:id="rId5"/>
    <sheet name="Asf.de 2 tramos c.trans. 2" sheetId="57" r:id="rId6"/>
    <sheet name="Buenos aires" sheetId="58" r:id="rId7"/>
  </sheets>
  <calcPr calcId="124519"/>
  <fileRecoveryPr autoRecover="0"/>
</workbook>
</file>

<file path=xl/calcChain.xml><?xml version="1.0" encoding="utf-8"?>
<calcChain xmlns="http://schemas.openxmlformats.org/spreadsheetml/2006/main">
  <c r="D4" i="53"/>
  <c r="H4" i="49" l="1"/>
  <c r="E19" i="58"/>
  <c r="E20" s="1"/>
  <c r="D19"/>
  <c r="D20" s="1"/>
  <c r="C19"/>
  <c r="F18"/>
  <c r="F17"/>
  <c r="F16"/>
  <c r="F15"/>
  <c r="F14"/>
  <c r="F13"/>
  <c r="F12"/>
  <c r="F11"/>
  <c r="F10"/>
  <c r="F9"/>
  <c r="F8"/>
  <c r="E19" i="57"/>
  <c r="E20" s="1"/>
  <c r="D19"/>
  <c r="D20" s="1"/>
  <c r="C19"/>
  <c r="F18"/>
  <c r="F17"/>
  <c r="F16"/>
  <c r="F15"/>
  <c r="F14"/>
  <c r="F13"/>
  <c r="F12"/>
  <c r="F11"/>
  <c r="F10"/>
  <c r="F9"/>
  <c r="F8"/>
  <c r="D4"/>
  <c r="E19" i="56"/>
  <c r="E20" s="1"/>
  <c r="D19"/>
  <c r="D20" s="1"/>
  <c r="C19"/>
  <c r="F18"/>
  <c r="F17"/>
  <c r="F16"/>
  <c r="F15"/>
  <c r="F14"/>
  <c r="F13"/>
  <c r="F12"/>
  <c r="F11"/>
  <c r="F10"/>
  <c r="F9"/>
  <c r="F8"/>
  <c r="D4"/>
  <c r="E19" i="55"/>
  <c r="E20" s="1"/>
  <c r="D19"/>
  <c r="D20" s="1"/>
  <c r="C19"/>
  <c r="F18"/>
  <c r="F17"/>
  <c r="F16"/>
  <c r="F15"/>
  <c r="F14"/>
  <c r="F13"/>
  <c r="F12"/>
  <c r="F11"/>
  <c r="F10"/>
  <c r="F9"/>
  <c r="F8"/>
  <c r="D4"/>
  <c r="E19" i="54"/>
  <c r="E20" s="1"/>
  <c r="D19"/>
  <c r="D20" s="1"/>
  <c r="C19"/>
  <c r="F18"/>
  <c r="F17"/>
  <c r="F16"/>
  <c r="F15"/>
  <c r="F14"/>
  <c r="F13"/>
  <c r="F12"/>
  <c r="F11"/>
  <c r="F10"/>
  <c r="F9"/>
  <c r="F8"/>
  <c r="C19" i="53"/>
  <c r="E6"/>
  <c r="F9"/>
  <c r="F10"/>
  <c r="F11"/>
  <c r="F12"/>
  <c r="F13"/>
  <c r="F14"/>
  <c r="F15"/>
  <c r="F16"/>
  <c r="F17"/>
  <c r="F18"/>
  <c r="F8"/>
  <c r="F19" i="58" l="1"/>
  <c r="E4" s="1"/>
  <c r="F19" i="55"/>
  <c r="F19" i="57"/>
  <c r="E4" s="1"/>
  <c r="F19" i="56"/>
  <c r="E4" s="1"/>
  <c r="E4" i="55"/>
  <c r="F19" i="54"/>
  <c r="D4"/>
  <c r="E4" l="1"/>
  <c r="E19" i="53"/>
  <c r="E20" s="1"/>
  <c r="D19"/>
  <c r="D20" s="1"/>
  <c r="F19" l="1"/>
  <c r="E4" s="1"/>
  <c r="I19" i="49" l="1"/>
  <c r="H19"/>
  <c r="G19"/>
  <c r="F19"/>
  <c r="E19"/>
  <c r="D19"/>
  <c r="C19"/>
  <c r="J18"/>
  <c r="J17"/>
  <c r="J16"/>
  <c r="J15"/>
  <c r="J14"/>
  <c r="J13"/>
  <c r="J12"/>
  <c r="J11"/>
  <c r="J10"/>
  <c r="J9"/>
  <c r="J8"/>
  <c r="J19" l="1"/>
  <c r="I4" s="1"/>
  <c r="J20" l="1"/>
</calcChain>
</file>

<file path=xl/comments1.xml><?xml version="1.0" encoding="utf-8"?>
<comments xmlns="http://schemas.openxmlformats.org/spreadsheetml/2006/main">
  <authors>
    <author>Autor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LE ASIGNA FONDO PARA LA COMPRA DE CHEQUERA SEGÚN ACTA 62, ACUERDO 16 DEL 18/11/20 Y SE QUITA DE 61601 VIALES $ 2.54</t>
        </r>
      </text>
    </comment>
  </commentList>
</comments>
</file>

<file path=xl/sharedStrings.xml><?xml version="1.0" encoding="utf-8"?>
<sst xmlns="http://schemas.openxmlformats.org/spreadsheetml/2006/main" count="115" uniqueCount="65">
  <si>
    <t>SALDO</t>
  </si>
  <si>
    <t>TOTAL</t>
  </si>
  <si>
    <t>Productos alimenticios</t>
  </si>
  <si>
    <t>Producto de cuero y caucho</t>
  </si>
  <si>
    <t>Productos Quimicos</t>
  </si>
  <si>
    <t>Productos farmaceuticos y medicinales</t>
  </si>
  <si>
    <t>Material de laboratorio y uso medico</t>
  </si>
  <si>
    <t>Transporte</t>
  </si>
  <si>
    <t>Bienes de uso y consumo</t>
  </si>
  <si>
    <t>54304</t>
  </si>
  <si>
    <t>54199</t>
  </si>
  <si>
    <t>saldo</t>
  </si>
  <si>
    <t>3501</t>
  </si>
  <si>
    <t>3601</t>
  </si>
  <si>
    <t>61601</t>
  </si>
  <si>
    <t>viales</t>
  </si>
  <si>
    <t>supervisor</t>
  </si>
  <si>
    <t>Proyecto: CONCRETEADO DE TRAMO DE CALLE PRINCIPAL CANTON VERACRUZ</t>
  </si>
  <si>
    <t>Cta: 540-00974-0</t>
  </si>
  <si>
    <t>16/12/20</t>
  </si>
  <si>
    <t>Pago de fact. 0207 Desarrollo y Construcion de Obras 1ra estimacion del proyecto</t>
  </si>
  <si>
    <t>14/01/21</t>
  </si>
  <si>
    <t>Pago de fact. 02026 Desarrollo y Construccion de Obras S.A 2da y liquidacion del proyecto</t>
  </si>
  <si>
    <t>29/01/21</t>
  </si>
  <si>
    <t>Pago de fact. 0279 Construa,.SA por supervision del proyecto canton veracruz</t>
  </si>
  <si>
    <t>Proyecto: ASFALTADO DE TRAMO DE CALLE FRENTE A UNIDAD DE SALUD DE TONACATEPEQUE</t>
  </si>
  <si>
    <t>Cta: 540-01059-4</t>
  </si>
  <si>
    <t>01/03/21</t>
  </si>
  <si>
    <t>Pago de fact. 0283 Constru-a,s.a de c.v ewstimacion unica y liquidacion del proyecto</t>
  </si>
  <si>
    <t>Pago de fact. 0016 Nuevos Ingenieros del El Salvaor supervicion del proyecto</t>
  </si>
  <si>
    <t>61608</t>
  </si>
  <si>
    <t>Cta: 540-01062-4</t>
  </si>
  <si>
    <t>Proyecto: ASFALTO Y CORDON DE DOS TRAMOS DE CALLE SECTOR LA CANCHA CANTON LA FUENTE</t>
  </si>
  <si>
    <t>Cta: 540-01064-0</t>
  </si>
  <si>
    <t>Proyecto: ASFALTO DE DOS TRAMOS DE CALLE EN CANTON EL TRANSITO 2</t>
  </si>
  <si>
    <t>Cta: 540-01065-9</t>
  </si>
  <si>
    <t>15/03/21</t>
  </si>
  <si>
    <t>Pago de fact. 0287 Construa,s.a por anticipo del proyecto</t>
  </si>
  <si>
    <t>Pago de fact. 0289 Construa,s.a anticipo de la ejecucion del proyecto</t>
  </si>
  <si>
    <t>Pago d efact. 0288 Construa,s.a asfalto de 2 ttamos de calle canton el transito 2</t>
  </si>
  <si>
    <t>29/03/21</t>
  </si>
  <si>
    <t>Pago de fact. 0292 Construa,.SA 1ra estimacion de la ejecucion del proyecto</t>
  </si>
  <si>
    <t>Pago de fact. 0291 Construa,S.A 1ra estimacion de la ejecucion del proyecto</t>
  </si>
  <si>
    <t>16/04/21</t>
  </si>
  <si>
    <t>Pago de fact. 0014 4DM Arquitectos,. Supervision del proyecto</t>
  </si>
  <si>
    <t>Proyecto: CONCRETEADO DE CALLE HACIA EL ARENAL  CANTON MALACOFF</t>
  </si>
  <si>
    <t>Pago de fact. 0012 4DM Arquitectos,S.A supervision del proyecto</t>
  </si>
  <si>
    <t>Pago de fact. 0011 4DM Arquitectos supervision del proyecto</t>
  </si>
  <si>
    <t xml:space="preserve">Pago de facct. 0295 Construa,.SA liquidacion del proyecto </t>
  </si>
  <si>
    <t>Pago de fact. 0293 Construa,s.a liquidacion del proyecto</t>
  </si>
  <si>
    <t>Convenio a comunidad para empedrado y fraguado de calle principal de comunidad buenos aires</t>
  </si>
  <si>
    <t>54111</t>
  </si>
  <si>
    <t>54103</t>
  </si>
  <si>
    <t>22/04/21</t>
  </si>
  <si>
    <t>Pago de fact. 0055 Nelly Angelica Garcia compra de material 136 cemento,6 mt grava, 24 mt de piedra,18 mts de arena, 5 tablas de pino</t>
  </si>
  <si>
    <t>Decreto Legislativo</t>
  </si>
  <si>
    <t>cta. 540-00966-9</t>
  </si>
  <si>
    <t>Compra de Insumos de bioseguridad por pandemia Covid-19 para empleados</t>
  </si>
  <si>
    <t>GOES: Fondo Decretos legislativos 728</t>
  </si>
  <si>
    <t xml:space="preserve">Cta: </t>
  </si>
  <si>
    <t>26/03/21</t>
  </si>
  <si>
    <t>Pago de fact. 315447 por compra de chequera</t>
  </si>
  <si>
    <t>04/06/21</t>
  </si>
  <si>
    <t>Pago de fact. 020 Jose Ernesto Morales compra de 6 trajes, 20 alfombras y 60 bombas</t>
  </si>
  <si>
    <t>Pago de fact. 0882 Multifer,s.a compra de insumos para bioseguridad de los empleados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</si>
</sst>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33">
    <xf numFmtId="0" fontId="0" fillId="0" borderId="0" xfId="0"/>
    <xf numFmtId="49" fontId="0" fillId="0" borderId="0" xfId="0" applyNumberFormat="1"/>
    <xf numFmtId="0" fontId="0" fillId="0" borderId="0" xfId="0" applyFont="1"/>
    <xf numFmtId="44" fontId="1" fillId="0" borderId="0" xfId="1" applyFont="1"/>
    <xf numFmtId="44" fontId="0" fillId="0" borderId="0" xfId="1" applyFont="1"/>
    <xf numFmtId="44" fontId="3" fillId="0" borderId="0" xfId="1" applyFont="1"/>
    <xf numFmtId="0" fontId="4" fillId="0" borderId="0" xfId="0" applyFont="1" applyAlignment="1">
      <alignment horizontal="left"/>
    </xf>
    <xf numFmtId="49" fontId="4" fillId="0" borderId="0" xfId="0" applyNumberFormat="1" applyFont="1"/>
    <xf numFmtId="44" fontId="0" fillId="0" borderId="0" xfId="1" applyFont="1" applyAlignment="1">
      <alignment horizontal="center"/>
    </xf>
    <xf numFmtId="0" fontId="0" fillId="0" borderId="0" xfId="0" applyAlignment="1">
      <alignment horizontal="left"/>
    </xf>
    <xf numFmtId="44" fontId="0" fillId="2" borderId="0" xfId="0" applyNumberFormat="1" applyFill="1"/>
    <xf numFmtId="44" fontId="1" fillId="3" borderId="0" xfId="0" applyNumberFormat="1" applyFont="1" applyFill="1"/>
    <xf numFmtId="49" fontId="2" fillId="0" borderId="0" xfId="0" applyNumberFormat="1" applyFont="1" applyAlignment="1">
      <alignment horizontal="center"/>
    </xf>
    <xf numFmtId="44" fontId="6" fillId="0" borderId="0" xfId="1" applyFont="1"/>
    <xf numFmtId="0" fontId="0" fillId="0" borderId="0" xfId="0" applyAlignment="1"/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4" fontId="0" fillId="0" borderId="0" xfId="1" applyFont="1" applyAlignment="1">
      <alignment wrapText="1"/>
    </xf>
    <xf numFmtId="44" fontId="0" fillId="0" borderId="0" xfId="0" applyNumberFormat="1" applyAlignment="1"/>
    <xf numFmtId="44" fontId="0" fillId="0" borderId="0" xfId="1" applyFont="1" applyAlignment="1">
      <alignment horizontal="left"/>
    </xf>
    <xf numFmtId="44" fontId="0" fillId="0" borderId="0" xfId="1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44" fontId="6" fillId="0" borderId="0" xfId="1" applyFont="1" applyAlignment="1">
      <alignment horizontal="center" vertical="justify"/>
    </xf>
    <xf numFmtId="0" fontId="1" fillId="0" borderId="1" xfId="0" applyFont="1" applyBorder="1" applyAlignment="1">
      <alignment horizontal="center"/>
    </xf>
    <xf numFmtId="44" fontId="6" fillId="0" borderId="0" xfId="1" applyFont="1" applyAlignment="1">
      <alignment horizontal="center" vertical="center"/>
    </xf>
    <xf numFmtId="0" fontId="0" fillId="0" borderId="0" xfId="0" applyAlignment="1">
      <alignment horizontal="right"/>
    </xf>
    <xf numFmtId="49" fontId="1" fillId="0" borderId="3" xfId="0" applyNumberFormat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3" fillId="4" borderId="0" xfId="1" applyFont="1" applyFill="1"/>
    <xf numFmtId="44" fontId="3" fillId="0" borderId="0" xfId="1" applyFont="1" applyAlignment="1">
      <alignment horizontal="center"/>
    </xf>
  </cellXfs>
  <cellStyles count="7">
    <cellStyle name="Euro" xfId="6"/>
    <cellStyle name="Millares 2" xfId="5"/>
    <cellStyle name="Moneda" xfId="1" builtinId="4"/>
    <cellStyle name="Moneda 2" xfId="2"/>
    <cellStyle name="Moneda 3" xf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5"/>
  <sheetViews>
    <sheetView tabSelected="1" workbookViewId="0">
      <pane ySplit="7" topLeftCell="A8" activePane="bottomLeft" state="frozen"/>
      <selection pane="bottomLeft" activeCell="E12" sqref="E12"/>
    </sheetView>
  </sheetViews>
  <sheetFormatPr baseColWidth="10" defaultRowHeight="15"/>
  <cols>
    <col min="1" max="1" width="10.140625" style="1" customWidth="1"/>
    <col min="2" max="2" width="95.7109375" style="22" customWidth="1"/>
    <col min="3" max="3" width="14.7109375" style="22" hidden="1" customWidth="1"/>
    <col min="4" max="4" width="16" style="22" hidden="1" customWidth="1"/>
    <col min="5" max="5" width="14.140625" style="22" customWidth="1"/>
    <col min="6" max="6" width="15.5703125" style="22" customWidth="1"/>
    <col min="7" max="7" width="14" customWidth="1"/>
    <col min="8" max="8" width="12.85546875" style="2" customWidth="1"/>
    <col min="9" max="9" width="12.5703125" customWidth="1"/>
    <col min="10" max="10" width="13.28515625" customWidth="1"/>
  </cols>
  <sheetData>
    <row r="1" spans="1:10" ht="18.75">
      <c r="A1" s="7" t="s">
        <v>57</v>
      </c>
    </row>
    <row r="2" spans="1:10" ht="21">
      <c r="A2" s="6" t="s">
        <v>58</v>
      </c>
      <c r="B2" s="21"/>
      <c r="C2" s="21"/>
      <c r="D2" s="21"/>
      <c r="E2" s="21"/>
      <c r="F2" s="21"/>
      <c r="G2" s="21"/>
      <c r="H2" s="12" t="s">
        <v>12</v>
      </c>
    </row>
    <row r="3" spans="1:10" ht="21">
      <c r="A3" s="6" t="s">
        <v>59</v>
      </c>
      <c r="B3" s="21"/>
      <c r="C3" s="21"/>
      <c r="D3" s="21"/>
      <c r="E3" s="21"/>
      <c r="F3" s="21"/>
      <c r="G3" s="21"/>
      <c r="I3" t="s">
        <v>0</v>
      </c>
    </row>
    <row r="4" spans="1:10" ht="21">
      <c r="A4" s="6"/>
      <c r="B4" s="21"/>
      <c r="C4" s="21"/>
      <c r="D4" s="21"/>
      <c r="E4" s="21"/>
      <c r="F4" s="21"/>
      <c r="G4" s="21"/>
      <c r="H4" s="3">
        <f>E5+F5+G5+I5</f>
        <v>79622.69</v>
      </c>
      <c r="I4" s="11">
        <f>H4-J19</f>
        <v>43153.19</v>
      </c>
    </row>
    <row r="5" spans="1:10" ht="21">
      <c r="A5" s="6"/>
      <c r="B5" s="21"/>
      <c r="C5" s="32"/>
      <c r="D5" s="32"/>
      <c r="E5" s="32">
        <v>570</v>
      </c>
      <c r="F5" s="32">
        <v>26200</v>
      </c>
      <c r="G5" s="32">
        <v>46990</v>
      </c>
      <c r="H5" s="5"/>
      <c r="I5" s="31">
        <v>5862.69</v>
      </c>
    </row>
    <row r="6" spans="1:10" ht="38.25" customHeight="1">
      <c r="A6" s="21"/>
      <c r="B6" s="21"/>
      <c r="C6" s="23" t="s">
        <v>2</v>
      </c>
      <c r="D6" s="23" t="s">
        <v>3</v>
      </c>
      <c r="E6" s="23" t="s">
        <v>4</v>
      </c>
      <c r="F6" s="24" t="s">
        <v>5</v>
      </c>
      <c r="G6" s="24" t="s">
        <v>6</v>
      </c>
      <c r="H6" s="13" t="s">
        <v>7</v>
      </c>
      <c r="I6" s="25" t="s">
        <v>8</v>
      </c>
    </row>
    <row r="7" spans="1:10" ht="21">
      <c r="A7" s="21"/>
      <c r="B7" s="21"/>
      <c r="C7" s="26">
        <v>54101</v>
      </c>
      <c r="D7" s="26">
        <v>54106</v>
      </c>
      <c r="E7" s="26">
        <v>54107</v>
      </c>
      <c r="F7" s="26">
        <v>54108</v>
      </c>
      <c r="G7" s="26">
        <v>54113</v>
      </c>
      <c r="H7" s="15" t="s">
        <v>9</v>
      </c>
      <c r="I7" s="15" t="s">
        <v>10</v>
      </c>
      <c r="J7" s="16" t="s">
        <v>1</v>
      </c>
    </row>
    <row r="8" spans="1:10">
      <c r="A8" s="1" t="s">
        <v>62</v>
      </c>
      <c r="B8" s="9" t="s">
        <v>63</v>
      </c>
      <c r="C8" s="8"/>
      <c r="D8" s="8"/>
      <c r="E8" s="8"/>
      <c r="F8" s="8"/>
      <c r="G8" s="19">
        <v>120</v>
      </c>
      <c r="H8" s="5"/>
      <c r="I8" s="4">
        <v>780</v>
      </c>
      <c r="J8" s="3">
        <f>SUM(C8:I8)</f>
        <v>900</v>
      </c>
    </row>
    <row r="9" spans="1:10">
      <c r="A9" s="1" t="s">
        <v>62</v>
      </c>
      <c r="B9" s="9" t="s">
        <v>64</v>
      </c>
      <c r="C9" s="8"/>
      <c r="D9" s="8"/>
      <c r="E9" s="8"/>
      <c r="F9" s="8">
        <v>8836.5</v>
      </c>
      <c r="G9" s="19">
        <v>26733</v>
      </c>
      <c r="H9" s="5"/>
      <c r="I9" s="4"/>
      <c r="J9" s="3">
        <f t="shared" ref="J9:J18" si="0">SUM(C9:I9)</f>
        <v>35569.5</v>
      </c>
    </row>
    <row r="10" spans="1:10">
      <c r="B10" s="9"/>
      <c r="C10" s="8"/>
      <c r="D10" s="8"/>
      <c r="E10" s="8"/>
      <c r="F10" s="8"/>
      <c r="G10" s="19"/>
      <c r="H10" s="5"/>
      <c r="I10" s="4"/>
      <c r="J10" s="3">
        <f t="shared" si="0"/>
        <v>0</v>
      </c>
    </row>
    <row r="11" spans="1:10">
      <c r="B11" s="9"/>
      <c r="C11" s="8"/>
      <c r="D11" s="8"/>
      <c r="E11" s="8"/>
      <c r="F11" s="8"/>
      <c r="G11" s="19"/>
      <c r="H11" s="5"/>
      <c r="I11" s="4"/>
      <c r="J11" s="3">
        <f t="shared" si="0"/>
        <v>0</v>
      </c>
    </row>
    <row r="12" spans="1:10">
      <c r="B12" s="9"/>
      <c r="C12" s="8"/>
      <c r="D12" s="8"/>
      <c r="E12" s="8"/>
      <c r="F12" s="8"/>
      <c r="G12" s="19"/>
      <c r="H12" s="5"/>
      <c r="I12" s="4"/>
      <c r="J12" s="3">
        <f t="shared" si="0"/>
        <v>0</v>
      </c>
    </row>
    <row r="13" spans="1:10">
      <c r="B13" s="9"/>
      <c r="C13" s="8"/>
      <c r="D13" s="8"/>
      <c r="E13" s="8"/>
      <c r="F13" s="8"/>
      <c r="G13" s="19"/>
      <c r="H13" s="5"/>
      <c r="I13" s="4"/>
      <c r="J13" s="3">
        <f t="shared" si="0"/>
        <v>0</v>
      </c>
    </row>
    <row r="14" spans="1:10">
      <c r="B14" s="9"/>
      <c r="C14" s="8"/>
      <c r="D14" s="8"/>
      <c r="E14" s="8"/>
      <c r="F14" s="8"/>
      <c r="G14" s="19"/>
      <c r="H14" s="5"/>
      <c r="I14" s="4"/>
      <c r="J14" s="3">
        <f t="shared" si="0"/>
        <v>0</v>
      </c>
    </row>
    <row r="15" spans="1:10">
      <c r="B15" s="9"/>
      <c r="C15" s="8"/>
      <c r="D15" s="8"/>
      <c r="E15" s="8"/>
      <c r="F15" s="8"/>
      <c r="G15" s="19"/>
      <c r="H15" s="5"/>
      <c r="I15" s="4"/>
      <c r="J15" s="3">
        <f t="shared" si="0"/>
        <v>0</v>
      </c>
    </row>
    <row r="16" spans="1:10">
      <c r="B16" s="9"/>
      <c r="C16" s="8"/>
      <c r="D16" s="8"/>
      <c r="E16" s="8"/>
      <c r="F16" s="8"/>
      <c r="G16" s="17"/>
      <c r="H16" s="4"/>
      <c r="I16" s="4"/>
      <c r="J16" s="3">
        <f t="shared" si="0"/>
        <v>0</v>
      </c>
    </row>
    <row r="17" spans="2:10">
      <c r="B17" s="9"/>
      <c r="C17" s="8"/>
      <c r="D17" s="8"/>
      <c r="E17" s="8"/>
      <c r="F17" s="8"/>
      <c r="G17" s="20"/>
      <c r="H17" s="4"/>
      <c r="I17" s="4"/>
      <c r="J17" s="3">
        <f t="shared" si="0"/>
        <v>0</v>
      </c>
    </row>
    <row r="18" spans="2:10">
      <c r="B18" s="9"/>
      <c r="C18" s="8"/>
      <c r="D18" s="8"/>
      <c r="E18" s="8"/>
      <c r="F18" s="8"/>
      <c r="G18" s="20"/>
      <c r="H18" s="4"/>
      <c r="I18" s="4"/>
      <c r="J18" s="3">
        <f t="shared" si="0"/>
        <v>0</v>
      </c>
    </row>
    <row r="19" spans="2:10">
      <c r="B19" s="9"/>
      <c r="C19" s="10">
        <f t="shared" ref="C19:J19" si="1">SUM(C8:C18)</f>
        <v>0</v>
      </c>
      <c r="D19" s="10">
        <f t="shared" si="1"/>
        <v>0</v>
      </c>
      <c r="E19" s="10">
        <f t="shared" si="1"/>
        <v>0</v>
      </c>
      <c r="F19" s="10">
        <f t="shared" si="1"/>
        <v>8836.5</v>
      </c>
      <c r="G19" s="10">
        <f t="shared" si="1"/>
        <v>26853</v>
      </c>
      <c r="H19" s="10">
        <f t="shared" si="1"/>
        <v>0</v>
      </c>
      <c r="I19" s="10">
        <f t="shared" si="1"/>
        <v>780</v>
      </c>
      <c r="J19" s="10">
        <f t="shared" si="1"/>
        <v>36469.5</v>
      </c>
    </row>
    <row r="20" spans="2:10">
      <c r="B20" s="9"/>
      <c r="G20" s="14"/>
      <c r="H20" s="18"/>
      <c r="I20" s="18" t="s">
        <v>11</v>
      </c>
      <c r="J20" s="4">
        <f>H4-J19</f>
        <v>43153.19</v>
      </c>
    </row>
    <row r="21" spans="2:10">
      <c r="G21" s="14"/>
      <c r="H21" s="4"/>
      <c r="I21" s="4"/>
      <c r="J21" s="4"/>
    </row>
    <row r="22" spans="2:10">
      <c r="H22" s="4"/>
      <c r="I22" s="4"/>
    </row>
    <row r="23" spans="2:10">
      <c r="H23" s="4"/>
      <c r="I23" s="4"/>
    </row>
    <row r="24" spans="2:10">
      <c r="H24" s="4"/>
      <c r="I24" s="4"/>
    </row>
    <row r="25" spans="2:10">
      <c r="H25" s="4"/>
      <c r="I25" s="4"/>
    </row>
    <row r="26" spans="2:10">
      <c r="H26" s="4"/>
      <c r="I26" s="4"/>
    </row>
    <row r="27" spans="2:10">
      <c r="H27" s="4"/>
      <c r="I27" s="4"/>
    </row>
    <row r="28" spans="2:10">
      <c r="H28" s="4"/>
      <c r="I28" s="4"/>
    </row>
    <row r="29" spans="2:10">
      <c r="H29" s="4"/>
      <c r="I29" s="4"/>
    </row>
    <row r="30" spans="2:10">
      <c r="H30" s="4"/>
      <c r="I30" s="4"/>
    </row>
    <row r="31" spans="2:10">
      <c r="H31" s="4"/>
      <c r="I31" s="4"/>
    </row>
    <row r="32" spans="2:10">
      <c r="H32" s="4"/>
      <c r="I32" s="4"/>
    </row>
    <row r="33" spans="8:9">
      <c r="H33" s="4"/>
      <c r="I33" s="4"/>
    </row>
    <row r="34" spans="8:9">
      <c r="H34" s="4"/>
      <c r="I34" s="4"/>
    </row>
    <row r="35" spans="8:9">
      <c r="H35" s="4"/>
      <c r="I35" s="4"/>
    </row>
    <row r="36" spans="8:9">
      <c r="H36" s="4"/>
      <c r="I36" s="4"/>
    </row>
    <row r="37" spans="8:9">
      <c r="H37" s="4"/>
      <c r="I37" s="4"/>
    </row>
    <row r="38" spans="8:9">
      <c r="H38" s="4"/>
      <c r="I38" s="4"/>
    </row>
    <row r="39" spans="8:9">
      <c r="H39" s="4"/>
      <c r="I39" s="4"/>
    </row>
    <row r="40" spans="8:9">
      <c r="H40" s="4"/>
      <c r="I40" s="4"/>
    </row>
    <row r="41" spans="8:9">
      <c r="H41" s="4"/>
      <c r="I41" s="4"/>
    </row>
    <row r="42" spans="8:9">
      <c r="H42" s="4"/>
      <c r="I42" s="4"/>
    </row>
    <row r="43" spans="8:9">
      <c r="H43" s="4"/>
      <c r="I43" s="4"/>
    </row>
    <row r="44" spans="8:9">
      <c r="H44" s="4"/>
      <c r="I44" s="4"/>
    </row>
    <row r="45" spans="8:9">
      <c r="H45" s="4"/>
      <c r="I45" s="4"/>
    </row>
    <row r="46" spans="8:9">
      <c r="H46" s="4"/>
      <c r="I46" s="4"/>
    </row>
    <row r="47" spans="8:9">
      <c r="H47" s="4"/>
      <c r="I47" s="4"/>
    </row>
    <row r="48" spans="8:9">
      <c r="H48" s="4"/>
      <c r="I48" s="4"/>
    </row>
    <row r="49" spans="8:9">
      <c r="H49" s="4"/>
      <c r="I49" s="4"/>
    </row>
    <row r="50" spans="8:9">
      <c r="H50" s="4"/>
      <c r="I50" s="4"/>
    </row>
    <row r="51" spans="8:9">
      <c r="H51" s="4"/>
      <c r="I51" s="4"/>
    </row>
    <row r="52" spans="8:9">
      <c r="H52" s="4"/>
      <c r="I52" s="4"/>
    </row>
    <row r="53" spans="8:9">
      <c r="H53" s="4"/>
      <c r="I53" s="4"/>
    </row>
    <row r="54" spans="8:9">
      <c r="H54" s="4"/>
      <c r="I54" s="4"/>
    </row>
    <row r="55" spans="8:9">
      <c r="H55" s="4"/>
      <c r="I55" s="4"/>
    </row>
    <row r="56" spans="8:9">
      <c r="H56" s="4"/>
      <c r="I56" s="4"/>
    </row>
    <row r="57" spans="8:9">
      <c r="H57" s="4"/>
      <c r="I57" s="4"/>
    </row>
    <row r="58" spans="8:9">
      <c r="H58" s="4"/>
      <c r="I58" s="4"/>
    </row>
    <row r="59" spans="8:9">
      <c r="H59" s="4"/>
      <c r="I59" s="4"/>
    </row>
    <row r="60" spans="8:9">
      <c r="H60" s="4"/>
      <c r="I60" s="4"/>
    </row>
    <row r="61" spans="8:9">
      <c r="H61" s="4"/>
      <c r="I61" s="4"/>
    </row>
    <row r="62" spans="8:9">
      <c r="H62" s="4"/>
      <c r="I62" s="4"/>
    </row>
    <row r="63" spans="8:9">
      <c r="H63" s="4"/>
      <c r="I63" s="4"/>
    </row>
    <row r="64" spans="8:9">
      <c r="H64" s="4"/>
      <c r="I64" s="4"/>
    </row>
    <row r="65" spans="8:9">
      <c r="H65" s="4"/>
      <c r="I65" s="4"/>
    </row>
    <row r="66" spans="8:9">
      <c r="H66" s="4"/>
      <c r="I66" s="4"/>
    </row>
    <row r="67" spans="8:9">
      <c r="H67" s="4"/>
      <c r="I67" s="4"/>
    </row>
    <row r="68" spans="8:9">
      <c r="H68" s="4"/>
      <c r="I68" s="4"/>
    </row>
    <row r="69" spans="8:9">
      <c r="H69" s="4"/>
      <c r="I69" s="4"/>
    </row>
    <row r="70" spans="8:9">
      <c r="H70" s="4"/>
      <c r="I70" s="4"/>
    </row>
    <row r="71" spans="8:9">
      <c r="H71" s="4"/>
      <c r="I71" s="4"/>
    </row>
    <row r="72" spans="8:9">
      <c r="H72" s="4"/>
      <c r="I72" s="4"/>
    </row>
    <row r="73" spans="8:9">
      <c r="H73" s="4"/>
      <c r="I73" s="4"/>
    </row>
    <row r="74" spans="8:9">
      <c r="H74" s="4"/>
      <c r="I74" s="4"/>
    </row>
    <row r="75" spans="8:9">
      <c r="H75" s="4"/>
      <c r="I75" s="4"/>
    </row>
    <row r="76" spans="8:9">
      <c r="H76" s="4"/>
      <c r="I76" s="4"/>
    </row>
    <row r="77" spans="8:9">
      <c r="H77" s="4"/>
      <c r="I77" s="4"/>
    </row>
    <row r="78" spans="8:9">
      <c r="H78" s="4"/>
      <c r="I78" s="4"/>
    </row>
    <row r="79" spans="8:9">
      <c r="H79" s="4"/>
      <c r="I79" s="4"/>
    </row>
    <row r="80" spans="8:9">
      <c r="H80" s="4"/>
      <c r="I80" s="4"/>
    </row>
    <row r="81" spans="8:9">
      <c r="H81" s="4"/>
      <c r="I81" s="4"/>
    </row>
    <row r="82" spans="8:9">
      <c r="H82" s="4"/>
      <c r="I82" s="4"/>
    </row>
    <row r="83" spans="8:9">
      <c r="H83" s="4"/>
      <c r="I83" s="4"/>
    </row>
    <row r="84" spans="8:9">
      <c r="H84" s="4"/>
      <c r="I84" s="4"/>
    </row>
    <row r="85" spans="8:9">
      <c r="H85" s="4"/>
      <c r="I85" s="4"/>
    </row>
    <row r="86" spans="8:9">
      <c r="H86" s="4"/>
      <c r="I86" s="4"/>
    </row>
    <row r="87" spans="8:9">
      <c r="H87" s="4"/>
      <c r="I87" s="4"/>
    </row>
    <row r="88" spans="8:9">
      <c r="H88" s="4"/>
      <c r="I88" s="4"/>
    </row>
    <row r="89" spans="8:9">
      <c r="H89" s="4"/>
      <c r="I89" s="4"/>
    </row>
    <row r="90" spans="8:9">
      <c r="H90" s="4"/>
      <c r="I90" s="4"/>
    </row>
    <row r="91" spans="8:9">
      <c r="H91" s="4"/>
      <c r="I91" s="4"/>
    </row>
    <row r="92" spans="8:9">
      <c r="H92" s="4"/>
      <c r="I92" s="4"/>
    </row>
    <row r="93" spans="8:9">
      <c r="H93" s="4"/>
      <c r="I93" s="4"/>
    </row>
    <row r="94" spans="8:9">
      <c r="H94" s="4"/>
      <c r="I94" s="4"/>
    </row>
    <row r="95" spans="8:9">
      <c r="H95" s="4"/>
      <c r="I95" s="4"/>
    </row>
    <row r="96" spans="8:9">
      <c r="H96" s="4"/>
      <c r="I96" s="4"/>
    </row>
    <row r="97" spans="8:9">
      <c r="H97" s="4"/>
      <c r="I97" s="4"/>
    </row>
    <row r="98" spans="8:9">
      <c r="H98" s="4"/>
      <c r="I98" s="4"/>
    </row>
    <row r="99" spans="8:9">
      <c r="H99" s="4"/>
      <c r="I99" s="4"/>
    </row>
    <row r="100" spans="8:9">
      <c r="H100" s="4"/>
      <c r="I100" s="4"/>
    </row>
    <row r="101" spans="8:9">
      <c r="H101" s="4"/>
      <c r="I101" s="4"/>
    </row>
    <row r="102" spans="8:9">
      <c r="H102" s="4"/>
      <c r="I102" s="4"/>
    </row>
    <row r="103" spans="8:9">
      <c r="H103" s="4"/>
      <c r="I103" s="4"/>
    </row>
    <row r="104" spans="8:9">
      <c r="H104" s="4"/>
      <c r="I104" s="4"/>
    </row>
    <row r="105" spans="8:9">
      <c r="H105" s="4"/>
      <c r="I105" s="4"/>
    </row>
    <row r="106" spans="8:9">
      <c r="H106" s="4"/>
      <c r="I106" s="4"/>
    </row>
    <row r="107" spans="8:9">
      <c r="H107" s="4"/>
      <c r="I107" s="4"/>
    </row>
    <row r="108" spans="8:9">
      <c r="H108" s="4"/>
      <c r="I108" s="4"/>
    </row>
    <row r="109" spans="8:9">
      <c r="H109" s="4"/>
      <c r="I109" s="4"/>
    </row>
    <row r="110" spans="8:9">
      <c r="H110" s="4"/>
      <c r="I110" s="4"/>
    </row>
    <row r="111" spans="8:9">
      <c r="H111" s="4"/>
      <c r="I111" s="4"/>
    </row>
    <row r="112" spans="8:9">
      <c r="H112" s="4"/>
      <c r="I112" s="4"/>
    </row>
    <row r="113" spans="8:9">
      <c r="H113" s="4"/>
      <c r="I113" s="4"/>
    </row>
    <row r="114" spans="8:9">
      <c r="H114" s="4"/>
      <c r="I114" s="4"/>
    </row>
    <row r="115" spans="8:9">
      <c r="H115" s="4"/>
      <c r="I115" s="4"/>
    </row>
    <row r="116" spans="8:9">
      <c r="H116" s="4"/>
      <c r="I116" s="4"/>
    </row>
    <row r="117" spans="8:9">
      <c r="H117" s="4"/>
      <c r="I117" s="4"/>
    </row>
    <row r="118" spans="8:9">
      <c r="H118" s="4"/>
      <c r="I118" s="4"/>
    </row>
    <row r="119" spans="8:9">
      <c r="H119" s="4"/>
      <c r="I119" s="4"/>
    </row>
    <row r="120" spans="8:9">
      <c r="H120" s="4"/>
      <c r="I120" s="4"/>
    </row>
    <row r="121" spans="8:9">
      <c r="H121" s="4"/>
      <c r="I121" s="4"/>
    </row>
    <row r="122" spans="8:9">
      <c r="H122" s="4"/>
      <c r="I122" s="4"/>
    </row>
    <row r="123" spans="8:9">
      <c r="H123" s="4"/>
      <c r="I123" s="4"/>
    </row>
    <row r="124" spans="8:9">
      <c r="H124" s="4"/>
      <c r="I124" s="4"/>
    </row>
    <row r="125" spans="8:9">
      <c r="H125" s="4"/>
      <c r="I125" s="4"/>
    </row>
    <row r="126" spans="8:9">
      <c r="H126" s="4"/>
      <c r="I126" s="4"/>
    </row>
    <row r="127" spans="8:9">
      <c r="H127" s="4"/>
      <c r="I127" s="4"/>
    </row>
    <row r="128" spans="8:9">
      <c r="H128" s="4"/>
      <c r="I128" s="4"/>
    </row>
    <row r="129" spans="8:9">
      <c r="H129" s="4"/>
      <c r="I129" s="4"/>
    </row>
    <row r="130" spans="8:9">
      <c r="H130" s="4"/>
      <c r="I130" s="4"/>
    </row>
    <row r="131" spans="8:9">
      <c r="H131" s="4"/>
      <c r="I131" s="4"/>
    </row>
    <row r="132" spans="8:9">
      <c r="H132" s="4"/>
      <c r="I132" s="4"/>
    </row>
    <row r="133" spans="8:9">
      <c r="H133" s="4"/>
      <c r="I133" s="4"/>
    </row>
    <row r="134" spans="8:9">
      <c r="H134" s="4"/>
      <c r="I134" s="4"/>
    </row>
    <row r="135" spans="8:9">
      <c r="H135" s="4"/>
      <c r="I135" s="4"/>
    </row>
    <row r="136" spans="8:9">
      <c r="H136" s="4"/>
      <c r="I136" s="4"/>
    </row>
    <row r="137" spans="8:9">
      <c r="H137" s="4"/>
      <c r="I137" s="4"/>
    </row>
    <row r="138" spans="8:9">
      <c r="H138" s="4"/>
      <c r="I138" s="4"/>
    </row>
    <row r="139" spans="8:9">
      <c r="H139" s="4"/>
      <c r="I139" s="4"/>
    </row>
    <row r="140" spans="8:9">
      <c r="H140" s="4"/>
      <c r="I140" s="4"/>
    </row>
    <row r="141" spans="8:9">
      <c r="H141" s="4"/>
      <c r="I141" s="4"/>
    </row>
    <row r="142" spans="8:9">
      <c r="H142" s="4"/>
      <c r="I142" s="4"/>
    </row>
    <row r="143" spans="8:9">
      <c r="H143" s="4"/>
      <c r="I143" s="4"/>
    </row>
    <row r="144" spans="8:9">
      <c r="H144" s="4"/>
      <c r="I144" s="4"/>
    </row>
    <row r="145" spans="8:9">
      <c r="H145" s="4"/>
      <c r="I145" s="4"/>
    </row>
    <row r="146" spans="8:9">
      <c r="H146" s="4"/>
      <c r="I146" s="4"/>
    </row>
    <row r="147" spans="8:9">
      <c r="H147" s="4"/>
      <c r="I147" s="4"/>
    </row>
    <row r="148" spans="8:9">
      <c r="H148" s="4"/>
      <c r="I148" s="4"/>
    </row>
    <row r="149" spans="8:9">
      <c r="H149" s="4"/>
      <c r="I149" s="4"/>
    </row>
    <row r="150" spans="8:9">
      <c r="H150" s="4"/>
      <c r="I150" s="4"/>
    </row>
    <row r="151" spans="8:9">
      <c r="H151" s="4"/>
      <c r="I151" s="4"/>
    </row>
    <row r="152" spans="8:9">
      <c r="H152" s="4"/>
      <c r="I152" s="4"/>
    </row>
    <row r="153" spans="8:9">
      <c r="H153" s="4"/>
      <c r="I153" s="4"/>
    </row>
    <row r="154" spans="8:9">
      <c r="H154" s="4"/>
      <c r="I154" s="4"/>
    </row>
    <row r="155" spans="8:9">
      <c r="H155" s="4"/>
      <c r="I155" s="4"/>
    </row>
    <row r="156" spans="8:9">
      <c r="H156" s="4"/>
      <c r="I156" s="4"/>
    </row>
    <row r="157" spans="8:9">
      <c r="H157" s="4"/>
      <c r="I157" s="4"/>
    </row>
    <row r="158" spans="8:9">
      <c r="H158" s="4"/>
      <c r="I158" s="4"/>
    </row>
    <row r="159" spans="8:9">
      <c r="H159" s="4"/>
      <c r="I159" s="4"/>
    </row>
    <row r="160" spans="8:9">
      <c r="H160" s="4"/>
      <c r="I160" s="4"/>
    </row>
    <row r="161" spans="8:9">
      <c r="H161" s="4"/>
      <c r="I161" s="4"/>
    </row>
    <row r="162" spans="8:9">
      <c r="H162" s="4"/>
      <c r="I162" s="4"/>
    </row>
    <row r="163" spans="8:9">
      <c r="H163" s="4"/>
      <c r="I163" s="4"/>
    </row>
    <row r="164" spans="8:9">
      <c r="H164" s="4"/>
      <c r="I164" s="4"/>
    </row>
    <row r="165" spans="8:9">
      <c r="H165" s="4"/>
      <c r="I165" s="4"/>
    </row>
    <row r="166" spans="8:9">
      <c r="H166" s="4"/>
      <c r="I166" s="4"/>
    </row>
    <row r="167" spans="8:9">
      <c r="H167" s="4"/>
      <c r="I167" s="4"/>
    </row>
    <row r="168" spans="8:9">
      <c r="H168" s="4"/>
      <c r="I168" s="4"/>
    </row>
    <row r="169" spans="8:9">
      <c r="H169" s="4"/>
      <c r="I169" s="4"/>
    </row>
    <row r="170" spans="8:9">
      <c r="H170" s="4"/>
      <c r="I170" s="4"/>
    </row>
    <row r="171" spans="8:9">
      <c r="H171" s="4"/>
      <c r="I171" s="4"/>
    </row>
    <row r="172" spans="8:9">
      <c r="H172" s="4"/>
      <c r="I172" s="4"/>
    </row>
    <row r="173" spans="8:9">
      <c r="H173" s="4"/>
      <c r="I173" s="4"/>
    </row>
    <row r="174" spans="8:9">
      <c r="H174" s="4"/>
      <c r="I174" s="4"/>
    </row>
    <row r="175" spans="8:9">
      <c r="H175" s="4"/>
      <c r="I175" s="4"/>
    </row>
  </sheetData>
  <pageMargins left="0.31496062992125984" right="0.19685039370078741" top="0.35433070866141736" bottom="0.31496062992125984" header="0.31496062992125984" footer="0.31496062992125984"/>
  <pageSetup scale="6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5"/>
  <sheetViews>
    <sheetView workbookViewId="0">
      <pane ySplit="7" topLeftCell="A8" activePane="bottomLeft" state="frozen"/>
      <selection pane="bottomLeft" activeCell="E6" sqref="E6"/>
    </sheetView>
  </sheetViews>
  <sheetFormatPr baseColWidth="10" defaultRowHeight="15"/>
  <cols>
    <col min="1" max="1" width="10.140625" style="1" customWidth="1"/>
    <col min="2" max="2" width="78.140625" style="22" customWidth="1"/>
    <col min="3" max="3" width="11.42578125" style="22" customWidth="1"/>
    <col min="4" max="4" width="12.85546875" style="2" customWidth="1"/>
    <col min="5" max="5" width="12.5703125" customWidth="1"/>
    <col min="6" max="6" width="13.28515625" customWidth="1"/>
  </cols>
  <sheetData>
    <row r="1" spans="1:6" ht="18.75">
      <c r="A1" s="7" t="s">
        <v>17</v>
      </c>
    </row>
    <row r="2" spans="1:6" ht="21">
      <c r="A2" s="6"/>
      <c r="B2" s="21"/>
      <c r="C2" s="21"/>
      <c r="D2" s="12" t="s">
        <v>13</v>
      </c>
    </row>
    <row r="3" spans="1:6" ht="21">
      <c r="A3" s="6" t="s">
        <v>18</v>
      </c>
      <c r="B3" s="21"/>
      <c r="C3" s="21"/>
      <c r="E3" t="s">
        <v>0</v>
      </c>
    </row>
    <row r="4" spans="1:6" ht="21">
      <c r="A4" s="6"/>
      <c r="B4" s="21"/>
      <c r="C4" s="21"/>
      <c r="D4" s="3">
        <f>D6+E6+C6</f>
        <v>142086.79</v>
      </c>
      <c r="E4" s="11">
        <f>D4-F19</f>
        <v>1222.460000000021</v>
      </c>
    </row>
    <row r="5" spans="1:6" ht="22.5" customHeight="1">
      <c r="A5" s="21"/>
      <c r="B5" s="21"/>
      <c r="C5" s="21"/>
      <c r="D5" s="27" t="s">
        <v>16</v>
      </c>
      <c r="E5" s="27" t="s">
        <v>15</v>
      </c>
    </row>
    <row r="6" spans="1:6" ht="22.5" customHeight="1">
      <c r="A6" s="21"/>
      <c r="B6" s="21"/>
      <c r="C6" s="8">
        <v>2.54</v>
      </c>
      <c r="D6" s="27">
        <v>7000</v>
      </c>
      <c r="E6" s="27">
        <f>135086.79-2.54</f>
        <v>135084.25</v>
      </c>
    </row>
    <row r="7" spans="1:6" ht="21">
      <c r="A7" s="21"/>
      <c r="B7" s="21"/>
      <c r="C7" s="26">
        <v>55603</v>
      </c>
      <c r="D7" s="29" t="s">
        <v>30</v>
      </c>
      <c r="E7" s="15" t="s">
        <v>14</v>
      </c>
      <c r="F7" s="16" t="s">
        <v>1</v>
      </c>
    </row>
    <row r="8" spans="1:6">
      <c r="A8" s="1" t="s">
        <v>19</v>
      </c>
      <c r="B8" s="9" t="s">
        <v>20</v>
      </c>
      <c r="C8" s="9"/>
      <c r="D8" s="5"/>
      <c r="E8" s="4">
        <v>66993.399999999994</v>
      </c>
      <c r="F8" s="3">
        <f>SUM(C8:E8)</f>
        <v>66993.399999999994</v>
      </c>
    </row>
    <row r="9" spans="1:6">
      <c r="A9" s="1" t="s">
        <v>21</v>
      </c>
      <c r="B9" s="9" t="s">
        <v>22</v>
      </c>
      <c r="C9" s="9"/>
      <c r="D9" s="5"/>
      <c r="E9" s="4">
        <v>66993.39</v>
      </c>
      <c r="F9" s="3">
        <f t="shared" ref="F9:F18" si="0">SUM(C9:E9)</f>
        <v>66993.39</v>
      </c>
    </row>
    <row r="10" spans="1:6">
      <c r="A10" s="1" t="s">
        <v>23</v>
      </c>
      <c r="B10" s="9" t="s">
        <v>24</v>
      </c>
      <c r="C10" s="19"/>
      <c r="D10" s="5">
        <v>6875</v>
      </c>
      <c r="E10" s="4"/>
      <c r="F10" s="3">
        <f t="shared" si="0"/>
        <v>6875</v>
      </c>
    </row>
    <row r="11" spans="1:6">
      <c r="A11" s="1" t="s">
        <v>60</v>
      </c>
      <c r="B11" s="9" t="s">
        <v>61</v>
      </c>
      <c r="C11" s="19">
        <v>2.54</v>
      </c>
      <c r="D11" s="5"/>
      <c r="E11" s="4"/>
      <c r="F11" s="3">
        <f t="shared" si="0"/>
        <v>2.54</v>
      </c>
    </row>
    <row r="12" spans="1:6">
      <c r="B12" s="9"/>
      <c r="C12" s="9"/>
      <c r="D12" s="5"/>
      <c r="E12" s="4"/>
      <c r="F12" s="3">
        <f t="shared" si="0"/>
        <v>0</v>
      </c>
    </row>
    <row r="13" spans="1:6">
      <c r="B13" s="9"/>
      <c r="C13" s="9"/>
      <c r="D13" s="5"/>
      <c r="E13" s="4"/>
      <c r="F13" s="3">
        <f t="shared" si="0"/>
        <v>0</v>
      </c>
    </row>
    <row r="14" spans="1:6">
      <c r="B14" s="9"/>
      <c r="C14" s="9"/>
      <c r="D14" s="5"/>
      <c r="E14" s="4"/>
      <c r="F14" s="3">
        <f t="shared" si="0"/>
        <v>0</v>
      </c>
    </row>
    <row r="15" spans="1:6">
      <c r="B15" s="9"/>
      <c r="C15" s="9"/>
      <c r="D15" s="5"/>
      <c r="E15" s="4"/>
      <c r="F15" s="3">
        <f t="shared" si="0"/>
        <v>0</v>
      </c>
    </row>
    <row r="16" spans="1:6">
      <c r="B16" s="9"/>
      <c r="C16" s="9"/>
      <c r="D16" s="4"/>
      <c r="E16" s="4"/>
      <c r="F16" s="3">
        <f t="shared" si="0"/>
        <v>0</v>
      </c>
    </row>
    <row r="17" spans="2:6">
      <c r="B17" s="9"/>
      <c r="C17" s="9"/>
      <c r="D17" s="4"/>
      <c r="E17" s="4"/>
      <c r="F17" s="3">
        <f t="shared" si="0"/>
        <v>0</v>
      </c>
    </row>
    <row r="18" spans="2:6">
      <c r="B18" s="9"/>
      <c r="C18" s="9"/>
      <c r="D18" s="4"/>
      <c r="E18" s="4"/>
      <c r="F18" s="3">
        <f t="shared" si="0"/>
        <v>0</v>
      </c>
    </row>
    <row r="19" spans="2:6">
      <c r="B19" s="9"/>
      <c r="C19" s="10">
        <f t="shared" ref="C19:F19" si="1">SUM(C8:C18)</f>
        <v>2.54</v>
      </c>
      <c r="D19" s="10">
        <f t="shared" si="1"/>
        <v>6875</v>
      </c>
      <c r="E19" s="10">
        <f t="shared" si="1"/>
        <v>133986.78999999998</v>
      </c>
      <c r="F19" s="10">
        <f t="shared" si="1"/>
        <v>140864.32999999999</v>
      </c>
    </row>
    <row r="20" spans="2:6">
      <c r="B20" s="28" t="s">
        <v>11</v>
      </c>
      <c r="C20" s="28"/>
      <c r="D20" s="18">
        <f>D6-D19</f>
        <v>125</v>
      </c>
      <c r="E20" s="18">
        <f>E6-E19</f>
        <v>1097.460000000021</v>
      </c>
      <c r="F20" s="4"/>
    </row>
    <row r="21" spans="2:6">
      <c r="D21" s="4"/>
      <c r="E21" s="4"/>
      <c r="F21" s="4"/>
    </row>
    <row r="22" spans="2:6">
      <c r="D22" s="4"/>
      <c r="E22" s="4"/>
    </row>
    <row r="23" spans="2:6">
      <c r="D23" s="4"/>
      <c r="E23" s="4"/>
    </row>
    <row r="24" spans="2:6">
      <c r="D24" s="4"/>
      <c r="E24" s="4"/>
    </row>
    <row r="25" spans="2:6">
      <c r="D25" s="4"/>
      <c r="E25" s="4"/>
    </row>
    <row r="26" spans="2:6">
      <c r="D26" s="4"/>
      <c r="E26" s="4"/>
    </row>
    <row r="27" spans="2:6">
      <c r="D27" s="4"/>
      <c r="E27" s="4"/>
    </row>
    <row r="28" spans="2:6">
      <c r="D28" s="4"/>
      <c r="E28" s="4"/>
    </row>
    <row r="29" spans="2:6">
      <c r="D29" s="4"/>
      <c r="E29" s="4"/>
    </row>
    <row r="30" spans="2:6">
      <c r="D30" s="4"/>
      <c r="E30" s="4"/>
    </row>
    <row r="31" spans="2:6">
      <c r="D31" s="4"/>
      <c r="E31" s="4"/>
    </row>
    <row r="32" spans="2:6">
      <c r="D32" s="4"/>
      <c r="E32" s="4"/>
    </row>
    <row r="33" spans="4:5">
      <c r="D33" s="4"/>
      <c r="E33" s="4"/>
    </row>
    <row r="34" spans="4:5">
      <c r="D34" s="4"/>
      <c r="E34" s="4"/>
    </row>
    <row r="35" spans="4:5">
      <c r="D35" s="4"/>
      <c r="E35" s="4"/>
    </row>
    <row r="36" spans="4:5">
      <c r="D36" s="4"/>
      <c r="E36" s="4"/>
    </row>
    <row r="37" spans="4:5">
      <c r="D37" s="4"/>
      <c r="E37" s="4"/>
    </row>
    <row r="38" spans="4:5">
      <c r="D38" s="4"/>
      <c r="E38" s="4"/>
    </row>
    <row r="39" spans="4:5">
      <c r="D39" s="4"/>
      <c r="E39" s="4"/>
    </row>
    <row r="40" spans="4:5">
      <c r="D40" s="4"/>
      <c r="E40" s="4"/>
    </row>
    <row r="41" spans="4:5">
      <c r="D41" s="4"/>
      <c r="E41" s="4"/>
    </row>
    <row r="42" spans="4:5">
      <c r="D42" s="4"/>
      <c r="E42" s="4"/>
    </row>
    <row r="43" spans="4:5">
      <c r="D43" s="4"/>
      <c r="E43" s="4"/>
    </row>
    <row r="44" spans="4:5">
      <c r="D44" s="4"/>
      <c r="E44" s="4"/>
    </row>
    <row r="45" spans="4:5">
      <c r="D45" s="4"/>
      <c r="E45" s="4"/>
    </row>
    <row r="46" spans="4:5">
      <c r="D46" s="4"/>
      <c r="E46" s="4"/>
    </row>
    <row r="47" spans="4:5">
      <c r="D47" s="4"/>
      <c r="E47" s="4"/>
    </row>
    <row r="48" spans="4:5">
      <c r="D48" s="4"/>
      <c r="E48" s="4"/>
    </row>
    <row r="49" spans="4:5">
      <c r="D49" s="4"/>
      <c r="E49" s="4"/>
    </row>
    <row r="50" spans="4:5">
      <c r="D50" s="4"/>
      <c r="E50" s="4"/>
    </row>
    <row r="51" spans="4:5">
      <c r="D51" s="4"/>
      <c r="E51" s="4"/>
    </row>
    <row r="52" spans="4:5">
      <c r="D52" s="4"/>
      <c r="E52" s="4"/>
    </row>
    <row r="53" spans="4:5">
      <c r="D53" s="4"/>
      <c r="E53" s="4"/>
    </row>
    <row r="54" spans="4:5">
      <c r="D54" s="4"/>
      <c r="E54" s="4"/>
    </row>
    <row r="55" spans="4:5">
      <c r="D55" s="4"/>
      <c r="E55" s="4"/>
    </row>
    <row r="56" spans="4:5">
      <c r="D56" s="4"/>
      <c r="E56" s="4"/>
    </row>
    <row r="57" spans="4:5">
      <c r="D57" s="4"/>
      <c r="E57" s="4"/>
    </row>
    <row r="58" spans="4:5">
      <c r="D58" s="4"/>
      <c r="E58" s="4"/>
    </row>
    <row r="59" spans="4:5">
      <c r="D59" s="4"/>
      <c r="E59" s="4"/>
    </row>
    <row r="60" spans="4:5">
      <c r="D60" s="4"/>
      <c r="E60" s="4"/>
    </row>
    <row r="61" spans="4:5">
      <c r="D61" s="4"/>
      <c r="E61" s="4"/>
    </row>
    <row r="62" spans="4:5">
      <c r="D62" s="4"/>
      <c r="E62" s="4"/>
    </row>
    <row r="63" spans="4:5">
      <c r="D63" s="4"/>
      <c r="E63" s="4"/>
    </row>
    <row r="64" spans="4:5">
      <c r="D64" s="4"/>
      <c r="E64" s="4"/>
    </row>
    <row r="65" spans="4:5">
      <c r="D65" s="4"/>
      <c r="E65" s="4"/>
    </row>
    <row r="66" spans="4:5">
      <c r="D66" s="4"/>
      <c r="E66" s="4"/>
    </row>
    <row r="67" spans="4:5">
      <c r="D67" s="4"/>
      <c r="E67" s="4"/>
    </row>
    <row r="68" spans="4:5">
      <c r="D68" s="4"/>
      <c r="E68" s="4"/>
    </row>
    <row r="69" spans="4:5">
      <c r="D69" s="4"/>
      <c r="E69" s="4"/>
    </row>
    <row r="70" spans="4:5">
      <c r="D70" s="4"/>
      <c r="E70" s="4"/>
    </row>
    <row r="71" spans="4:5">
      <c r="D71" s="4"/>
      <c r="E71" s="4"/>
    </row>
    <row r="72" spans="4:5">
      <c r="D72" s="4"/>
      <c r="E72" s="4"/>
    </row>
    <row r="73" spans="4:5">
      <c r="D73" s="4"/>
      <c r="E73" s="4"/>
    </row>
    <row r="74" spans="4:5">
      <c r="D74" s="4"/>
      <c r="E74" s="4"/>
    </row>
    <row r="75" spans="4:5">
      <c r="D75" s="4"/>
      <c r="E75" s="4"/>
    </row>
    <row r="76" spans="4:5">
      <c r="D76" s="4"/>
      <c r="E76" s="4"/>
    </row>
    <row r="77" spans="4:5">
      <c r="D77" s="4"/>
      <c r="E77" s="4"/>
    </row>
    <row r="78" spans="4:5">
      <c r="D78" s="4"/>
      <c r="E78" s="4"/>
    </row>
    <row r="79" spans="4:5">
      <c r="D79" s="4"/>
      <c r="E79" s="4"/>
    </row>
    <row r="80" spans="4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  <row r="96" spans="4:5">
      <c r="D96" s="4"/>
      <c r="E96" s="4"/>
    </row>
    <row r="97" spans="4:5">
      <c r="D97" s="4"/>
      <c r="E97" s="4"/>
    </row>
    <row r="98" spans="4:5">
      <c r="D98" s="4"/>
      <c r="E98" s="4"/>
    </row>
    <row r="99" spans="4:5">
      <c r="D99" s="4"/>
      <c r="E99" s="4"/>
    </row>
    <row r="100" spans="4:5">
      <c r="D100" s="4"/>
      <c r="E100" s="4"/>
    </row>
    <row r="101" spans="4:5">
      <c r="D101" s="4"/>
      <c r="E101" s="4"/>
    </row>
    <row r="102" spans="4:5">
      <c r="D102" s="4"/>
      <c r="E102" s="4"/>
    </row>
    <row r="103" spans="4:5">
      <c r="D103" s="4"/>
      <c r="E103" s="4"/>
    </row>
    <row r="104" spans="4:5">
      <c r="D104" s="4"/>
      <c r="E104" s="4"/>
    </row>
    <row r="105" spans="4:5">
      <c r="D105" s="4"/>
      <c r="E105" s="4"/>
    </row>
    <row r="106" spans="4:5">
      <c r="D106" s="4"/>
      <c r="E106" s="4"/>
    </row>
    <row r="107" spans="4:5">
      <c r="D107" s="4"/>
      <c r="E107" s="4"/>
    </row>
    <row r="108" spans="4:5">
      <c r="D108" s="4"/>
      <c r="E108" s="4"/>
    </row>
    <row r="109" spans="4:5">
      <c r="D109" s="4"/>
      <c r="E109" s="4"/>
    </row>
    <row r="110" spans="4:5">
      <c r="D110" s="4"/>
      <c r="E110" s="4"/>
    </row>
    <row r="111" spans="4:5">
      <c r="D111" s="4"/>
      <c r="E111" s="4"/>
    </row>
    <row r="112" spans="4:5">
      <c r="D112" s="4"/>
      <c r="E112" s="4"/>
    </row>
    <row r="113" spans="4:5">
      <c r="D113" s="4"/>
      <c r="E113" s="4"/>
    </row>
    <row r="114" spans="4:5">
      <c r="D114" s="4"/>
      <c r="E114" s="4"/>
    </row>
    <row r="115" spans="4:5">
      <c r="D115" s="4"/>
      <c r="E115" s="4"/>
    </row>
    <row r="116" spans="4:5">
      <c r="D116" s="4"/>
      <c r="E116" s="4"/>
    </row>
    <row r="117" spans="4:5">
      <c r="D117" s="4"/>
      <c r="E117" s="4"/>
    </row>
    <row r="118" spans="4:5">
      <c r="D118" s="4"/>
      <c r="E118" s="4"/>
    </row>
    <row r="119" spans="4:5">
      <c r="D119" s="4"/>
      <c r="E119" s="4"/>
    </row>
    <row r="120" spans="4:5">
      <c r="D120" s="4"/>
      <c r="E120" s="4"/>
    </row>
    <row r="121" spans="4:5">
      <c r="D121" s="4"/>
      <c r="E121" s="4"/>
    </row>
    <row r="122" spans="4:5">
      <c r="D122" s="4"/>
      <c r="E122" s="4"/>
    </row>
    <row r="123" spans="4:5">
      <c r="D123" s="4"/>
      <c r="E123" s="4"/>
    </row>
    <row r="124" spans="4:5">
      <c r="D124" s="4"/>
      <c r="E124" s="4"/>
    </row>
    <row r="125" spans="4:5">
      <c r="D125" s="4"/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/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/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/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/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/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/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/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/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/>
      <c r="E170" s="4"/>
    </row>
    <row r="171" spans="4:5">
      <c r="D171" s="4"/>
      <c r="E171" s="4"/>
    </row>
    <row r="172" spans="4:5">
      <c r="D172" s="4"/>
      <c r="E172" s="4"/>
    </row>
    <row r="173" spans="4:5">
      <c r="D173" s="4"/>
      <c r="E173" s="4"/>
    </row>
    <row r="174" spans="4:5">
      <c r="D174" s="4"/>
      <c r="E174" s="4"/>
    </row>
    <row r="175" spans="4:5">
      <c r="D175" s="4"/>
      <c r="E175" s="4"/>
    </row>
  </sheetData>
  <pageMargins left="0.31496062992125984" right="0.19685039370078741" top="0.35433070866141736" bottom="0.31496062992125984" header="0.31496062992125984" footer="0.31496062992125984"/>
  <pageSetup scale="95" orientation="landscape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5"/>
  <sheetViews>
    <sheetView workbookViewId="0">
      <pane ySplit="7" topLeftCell="A8" activePane="bottomLeft" state="frozen"/>
      <selection pane="bottomLeft" activeCell="B11" sqref="B11"/>
    </sheetView>
  </sheetViews>
  <sheetFormatPr baseColWidth="10" defaultRowHeight="15"/>
  <cols>
    <col min="1" max="1" width="10.140625" style="1" customWidth="1"/>
    <col min="2" max="2" width="78.140625" style="22" customWidth="1"/>
    <col min="3" max="3" width="11.42578125" style="22" customWidth="1"/>
    <col min="4" max="4" width="12.85546875" style="2" customWidth="1"/>
    <col min="5" max="5" width="12.5703125" customWidth="1"/>
    <col min="6" max="6" width="13.28515625" customWidth="1"/>
  </cols>
  <sheetData>
    <row r="1" spans="1:6" ht="18.75">
      <c r="A1" s="7" t="s">
        <v>25</v>
      </c>
    </row>
    <row r="2" spans="1:6" ht="21">
      <c r="A2" s="6"/>
      <c r="B2" s="21"/>
      <c r="C2" s="21"/>
      <c r="D2" s="12" t="s">
        <v>13</v>
      </c>
    </row>
    <row r="3" spans="1:6" ht="21">
      <c r="A3" s="6" t="s">
        <v>26</v>
      </c>
      <c r="B3" s="21"/>
      <c r="C3" s="21"/>
      <c r="E3" t="s">
        <v>0</v>
      </c>
    </row>
    <row r="4" spans="1:6" ht="21">
      <c r="A4" s="6"/>
      <c r="B4" s="21"/>
      <c r="C4" s="21"/>
      <c r="D4" s="3">
        <f>D6+E6</f>
        <v>25237.9</v>
      </c>
      <c r="E4" s="11">
        <f>D4-F19</f>
        <v>671.46000000000276</v>
      </c>
    </row>
    <row r="5" spans="1:6" ht="22.5" customHeight="1">
      <c r="A5" s="21"/>
      <c r="B5" s="21"/>
      <c r="C5" s="21"/>
      <c r="D5" s="27" t="s">
        <v>16</v>
      </c>
      <c r="E5" s="27" t="s">
        <v>15</v>
      </c>
    </row>
    <row r="6" spans="1:6" ht="22.5" customHeight="1">
      <c r="A6" s="21"/>
      <c r="B6" s="21"/>
      <c r="C6" s="30"/>
      <c r="D6" s="27">
        <v>1651.08</v>
      </c>
      <c r="E6" s="27">
        <v>23586.82</v>
      </c>
    </row>
    <row r="7" spans="1:6" ht="21">
      <c r="A7" s="21"/>
      <c r="B7" s="21"/>
      <c r="C7" s="26">
        <v>55603</v>
      </c>
      <c r="D7" s="29" t="s">
        <v>30</v>
      </c>
      <c r="E7" s="15" t="s">
        <v>14</v>
      </c>
      <c r="F7" s="16" t="s">
        <v>1</v>
      </c>
    </row>
    <row r="8" spans="1:6">
      <c r="A8" s="1" t="s">
        <v>27</v>
      </c>
      <c r="B8" s="9" t="s">
        <v>28</v>
      </c>
      <c r="C8" s="9"/>
      <c r="D8" s="5"/>
      <c r="E8" s="4">
        <v>22980.6</v>
      </c>
      <c r="F8" s="3">
        <f>SUM(C8:E8)</f>
        <v>22980.6</v>
      </c>
    </row>
    <row r="9" spans="1:6">
      <c r="A9" s="1" t="s">
        <v>27</v>
      </c>
      <c r="B9" s="9" t="s">
        <v>29</v>
      </c>
      <c r="C9" s="9"/>
      <c r="D9" s="5">
        <v>1585.84</v>
      </c>
      <c r="E9" s="4"/>
      <c r="F9" s="3">
        <f t="shared" ref="F9:F18" si="0">SUM(C9:E9)</f>
        <v>1585.84</v>
      </c>
    </row>
    <row r="10" spans="1:6">
      <c r="B10" s="9"/>
      <c r="C10" s="19"/>
      <c r="D10" s="5"/>
      <c r="E10" s="4"/>
      <c r="F10" s="3">
        <f t="shared" si="0"/>
        <v>0</v>
      </c>
    </row>
    <row r="11" spans="1:6">
      <c r="B11" s="9"/>
      <c r="C11" s="19"/>
      <c r="D11" s="5"/>
      <c r="E11" s="4"/>
      <c r="F11" s="3">
        <f t="shared" si="0"/>
        <v>0</v>
      </c>
    </row>
    <row r="12" spans="1:6">
      <c r="B12" s="9"/>
      <c r="C12" s="9"/>
      <c r="D12" s="5"/>
      <c r="E12" s="4"/>
      <c r="F12" s="3">
        <f t="shared" si="0"/>
        <v>0</v>
      </c>
    </row>
    <row r="13" spans="1:6">
      <c r="B13" s="9"/>
      <c r="C13" s="9"/>
      <c r="D13" s="5"/>
      <c r="E13" s="4"/>
      <c r="F13" s="3">
        <f t="shared" si="0"/>
        <v>0</v>
      </c>
    </row>
    <row r="14" spans="1:6">
      <c r="B14" s="9"/>
      <c r="C14" s="9"/>
      <c r="D14" s="5"/>
      <c r="E14" s="4"/>
      <c r="F14" s="3">
        <f t="shared" si="0"/>
        <v>0</v>
      </c>
    </row>
    <row r="15" spans="1:6">
      <c r="B15" s="9"/>
      <c r="C15" s="9"/>
      <c r="D15" s="5"/>
      <c r="E15" s="4"/>
      <c r="F15" s="3">
        <f t="shared" si="0"/>
        <v>0</v>
      </c>
    </row>
    <row r="16" spans="1:6">
      <c r="B16" s="9"/>
      <c r="C16" s="9"/>
      <c r="D16" s="4"/>
      <c r="E16" s="4"/>
      <c r="F16" s="3">
        <f t="shared" si="0"/>
        <v>0</v>
      </c>
    </row>
    <row r="17" spans="2:6">
      <c r="B17" s="9"/>
      <c r="C17" s="9"/>
      <c r="D17" s="4"/>
      <c r="E17" s="4"/>
      <c r="F17" s="3">
        <f t="shared" si="0"/>
        <v>0</v>
      </c>
    </row>
    <row r="18" spans="2:6">
      <c r="B18" s="9"/>
      <c r="C18" s="9"/>
      <c r="D18" s="4"/>
      <c r="E18" s="4"/>
      <c r="F18" s="3">
        <f t="shared" si="0"/>
        <v>0</v>
      </c>
    </row>
    <row r="19" spans="2:6">
      <c r="B19" s="9"/>
      <c r="C19" s="10">
        <f t="shared" ref="C19:F19" si="1">SUM(C8:C18)</f>
        <v>0</v>
      </c>
      <c r="D19" s="10">
        <f t="shared" si="1"/>
        <v>1585.84</v>
      </c>
      <c r="E19" s="10">
        <f t="shared" si="1"/>
        <v>22980.6</v>
      </c>
      <c r="F19" s="10">
        <f t="shared" si="1"/>
        <v>24566.44</v>
      </c>
    </row>
    <row r="20" spans="2:6">
      <c r="B20" s="28" t="s">
        <v>11</v>
      </c>
      <c r="C20" s="28"/>
      <c r="D20" s="18">
        <f>D6-D19</f>
        <v>65.240000000000009</v>
      </c>
      <c r="E20" s="18">
        <f>E6-E19</f>
        <v>606.22000000000116</v>
      </c>
      <c r="F20" s="4"/>
    </row>
    <row r="21" spans="2:6">
      <c r="D21" s="4"/>
      <c r="E21" s="4"/>
      <c r="F21" s="4"/>
    </row>
    <row r="22" spans="2:6">
      <c r="D22" s="4"/>
      <c r="E22" s="4"/>
    </row>
    <row r="23" spans="2:6">
      <c r="D23" s="4"/>
      <c r="E23" s="4"/>
    </row>
    <row r="24" spans="2:6">
      <c r="D24" s="4"/>
      <c r="E24" s="4"/>
    </row>
    <row r="25" spans="2:6">
      <c r="D25" s="4"/>
      <c r="E25" s="4"/>
    </row>
    <row r="26" spans="2:6">
      <c r="D26" s="4"/>
      <c r="E26" s="4"/>
    </row>
    <row r="27" spans="2:6">
      <c r="D27" s="4"/>
      <c r="E27" s="4"/>
    </row>
    <row r="28" spans="2:6">
      <c r="D28" s="4"/>
      <c r="E28" s="4"/>
    </row>
    <row r="29" spans="2:6">
      <c r="D29" s="4"/>
      <c r="E29" s="4"/>
    </row>
    <row r="30" spans="2:6">
      <c r="D30" s="4"/>
      <c r="E30" s="4"/>
    </row>
    <row r="31" spans="2:6">
      <c r="D31" s="4"/>
      <c r="E31" s="4"/>
    </row>
    <row r="32" spans="2:6">
      <c r="D32" s="4"/>
      <c r="E32" s="4"/>
    </row>
    <row r="33" spans="4:5">
      <c r="D33" s="4"/>
      <c r="E33" s="4"/>
    </row>
    <row r="34" spans="4:5">
      <c r="D34" s="4"/>
      <c r="E34" s="4"/>
    </row>
    <row r="35" spans="4:5">
      <c r="D35" s="4"/>
      <c r="E35" s="4"/>
    </row>
    <row r="36" spans="4:5">
      <c r="D36" s="4"/>
      <c r="E36" s="4"/>
    </row>
    <row r="37" spans="4:5">
      <c r="D37" s="4"/>
      <c r="E37" s="4"/>
    </row>
    <row r="38" spans="4:5">
      <c r="D38" s="4"/>
      <c r="E38" s="4"/>
    </row>
    <row r="39" spans="4:5">
      <c r="D39" s="4"/>
      <c r="E39" s="4"/>
    </row>
    <row r="40" spans="4:5">
      <c r="D40" s="4"/>
      <c r="E40" s="4"/>
    </row>
    <row r="41" spans="4:5">
      <c r="D41" s="4"/>
      <c r="E41" s="4"/>
    </row>
    <row r="42" spans="4:5">
      <c r="D42" s="4"/>
      <c r="E42" s="4"/>
    </row>
    <row r="43" spans="4:5">
      <c r="D43" s="4"/>
      <c r="E43" s="4"/>
    </row>
    <row r="44" spans="4:5">
      <c r="D44" s="4"/>
      <c r="E44" s="4"/>
    </row>
    <row r="45" spans="4:5">
      <c r="D45" s="4"/>
      <c r="E45" s="4"/>
    </row>
    <row r="46" spans="4:5">
      <c r="D46" s="4"/>
      <c r="E46" s="4"/>
    </row>
    <row r="47" spans="4:5">
      <c r="D47" s="4"/>
      <c r="E47" s="4"/>
    </row>
    <row r="48" spans="4:5">
      <c r="D48" s="4"/>
      <c r="E48" s="4"/>
    </row>
    <row r="49" spans="4:5">
      <c r="D49" s="4"/>
      <c r="E49" s="4"/>
    </row>
    <row r="50" spans="4:5">
      <c r="D50" s="4"/>
      <c r="E50" s="4"/>
    </row>
    <row r="51" spans="4:5">
      <c r="D51" s="4"/>
      <c r="E51" s="4"/>
    </row>
    <row r="52" spans="4:5">
      <c r="D52" s="4"/>
      <c r="E52" s="4"/>
    </row>
    <row r="53" spans="4:5">
      <c r="D53" s="4"/>
      <c r="E53" s="4"/>
    </row>
    <row r="54" spans="4:5">
      <c r="D54" s="4"/>
      <c r="E54" s="4"/>
    </row>
    <row r="55" spans="4:5">
      <c r="D55" s="4"/>
      <c r="E55" s="4"/>
    </row>
    <row r="56" spans="4:5">
      <c r="D56" s="4"/>
      <c r="E56" s="4"/>
    </row>
    <row r="57" spans="4:5">
      <c r="D57" s="4"/>
      <c r="E57" s="4"/>
    </row>
    <row r="58" spans="4:5">
      <c r="D58" s="4"/>
      <c r="E58" s="4"/>
    </row>
    <row r="59" spans="4:5">
      <c r="D59" s="4"/>
      <c r="E59" s="4"/>
    </row>
    <row r="60" spans="4:5">
      <c r="D60" s="4"/>
      <c r="E60" s="4"/>
    </row>
    <row r="61" spans="4:5">
      <c r="D61" s="4"/>
      <c r="E61" s="4"/>
    </row>
    <row r="62" spans="4:5">
      <c r="D62" s="4"/>
      <c r="E62" s="4"/>
    </row>
    <row r="63" spans="4:5">
      <c r="D63" s="4"/>
      <c r="E63" s="4"/>
    </row>
    <row r="64" spans="4:5">
      <c r="D64" s="4"/>
      <c r="E64" s="4"/>
    </row>
    <row r="65" spans="4:5">
      <c r="D65" s="4"/>
      <c r="E65" s="4"/>
    </row>
    <row r="66" spans="4:5">
      <c r="D66" s="4"/>
      <c r="E66" s="4"/>
    </row>
    <row r="67" spans="4:5">
      <c r="D67" s="4"/>
      <c r="E67" s="4"/>
    </row>
    <row r="68" spans="4:5">
      <c r="D68" s="4"/>
      <c r="E68" s="4"/>
    </row>
    <row r="69" spans="4:5">
      <c r="D69" s="4"/>
      <c r="E69" s="4"/>
    </row>
    <row r="70" spans="4:5">
      <c r="D70" s="4"/>
      <c r="E70" s="4"/>
    </row>
    <row r="71" spans="4:5">
      <c r="D71" s="4"/>
      <c r="E71" s="4"/>
    </row>
    <row r="72" spans="4:5">
      <c r="D72" s="4"/>
      <c r="E72" s="4"/>
    </row>
    <row r="73" spans="4:5">
      <c r="D73" s="4"/>
      <c r="E73" s="4"/>
    </row>
    <row r="74" spans="4:5">
      <c r="D74" s="4"/>
      <c r="E74" s="4"/>
    </row>
    <row r="75" spans="4:5">
      <c r="D75" s="4"/>
      <c r="E75" s="4"/>
    </row>
    <row r="76" spans="4:5">
      <c r="D76" s="4"/>
      <c r="E76" s="4"/>
    </row>
    <row r="77" spans="4:5">
      <c r="D77" s="4"/>
      <c r="E77" s="4"/>
    </row>
    <row r="78" spans="4:5">
      <c r="D78" s="4"/>
      <c r="E78" s="4"/>
    </row>
    <row r="79" spans="4:5">
      <c r="D79" s="4"/>
      <c r="E79" s="4"/>
    </row>
    <row r="80" spans="4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  <row r="96" spans="4:5">
      <c r="D96" s="4"/>
      <c r="E96" s="4"/>
    </row>
    <row r="97" spans="4:5">
      <c r="D97" s="4"/>
      <c r="E97" s="4"/>
    </row>
    <row r="98" spans="4:5">
      <c r="D98" s="4"/>
      <c r="E98" s="4"/>
    </row>
    <row r="99" spans="4:5">
      <c r="D99" s="4"/>
      <c r="E99" s="4"/>
    </row>
    <row r="100" spans="4:5">
      <c r="D100" s="4"/>
      <c r="E100" s="4"/>
    </row>
    <row r="101" spans="4:5">
      <c r="D101" s="4"/>
      <c r="E101" s="4"/>
    </row>
    <row r="102" spans="4:5">
      <c r="D102" s="4"/>
      <c r="E102" s="4"/>
    </row>
    <row r="103" spans="4:5">
      <c r="D103" s="4"/>
      <c r="E103" s="4"/>
    </row>
    <row r="104" spans="4:5">
      <c r="D104" s="4"/>
      <c r="E104" s="4"/>
    </row>
    <row r="105" spans="4:5">
      <c r="D105" s="4"/>
      <c r="E105" s="4"/>
    </row>
    <row r="106" spans="4:5">
      <c r="D106" s="4"/>
      <c r="E106" s="4"/>
    </row>
    <row r="107" spans="4:5">
      <c r="D107" s="4"/>
      <c r="E107" s="4"/>
    </row>
    <row r="108" spans="4:5">
      <c r="D108" s="4"/>
      <c r="E108" s="4"/>
    </row>
    <row r="109" spans="4:5">
      <c r="D109" s="4"/>
      <c r="E109" s="4"/>
    </row>
    <row r="110" spans="4:5">
      <c r="D110" s="4"/>
      <c r="E110" s="4"/>
    </row>
    <row r="111" spans="4:5">
      <c r="D111" s="4"/>
      <c r="E111" s="4"/>
    </row>
    <row r="112" spans="4:5">
      <c r="D112" s="4"/>
      <c r="E112" s="4"/>
    </row>
    <row r="113" spans="4:5">
      <c r="D113" s="4"/>
      <c r="E113" s="4"/>
    </row>
    <row r="114" spans="4:5">
      <c r="D114" s="4"/>
      <c r="E114" s="4"/>
    </row>
    <row r="115" spans="4:5">
      <c r="D115" s="4"/>
      <c r="E115" s="4"/>
    </row>
    <row r="116" spans="4:5">
      <c r="D116" s="4"/>
      <c r="E116" s="4"/>
    </row>
    <row r="117" spans="4:5">
      <c r="D117" s="4"/>
      <c r="E117" s="4"/>
    </row>
    <row r="118" spans="4:5">
      <c r="D118" s="4"/>
      <c r="E118" s="4"/>
    </row>
    <row r="119" spans="4:5">
      <c r="D119" s="4"/>
      <c r="E119" s="4"/>
    </row>
    <row r="120" spans="4:5">
      <c r="D120" s="4"/>
      <c r="E120" s="4"/>
    </row>
    <row r="121" spans="4:5">
      <c r="D121" s="4"/>
      <c r="E121" s="4"/>
    </row>
    <row r="122" spans="4:5">
      <c r="D122" s="4"/>
      <c r="E122" s="4"/>
    </row>
    <row r="123" spans="4:5">
      <c r="D123" s="4"/>
      <c r="E123" s="4"/>
    </row>
    <row r="124" spans="4:5">
      <c r="D124" s="4"/>
      <c r="E124" s="4"/>
    </row>
    <row r="125" spans="4:5">
      <c r="D125" s="4"/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/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/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/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/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/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/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/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/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/>
      <c r="E170" s="4"/>
    </row>
    <row r="171" spans="4:5">
      <c r="D171" s="4"/>
      <c r="E171" s="4"/>
    </row>
    <row r="172" spans="4:5">
      <c r="D172" s="4"/>
      <c r="E172" s="4"/>
    </row>
    <row r="173" spans="4:5">
      <c r="D173" s="4"/>
      <c r="E173" s="4"/>
    </row>
    <row r="174" spans="4:5">
      <c r="D174" s="4"/>
      <c r="E174" s="4"/>
    </row>
    <row r="175" spans="4:5">
      <c r="D175" s="4"/>
      <c r="E175" s="4"/>
    </row>
  </sheetData>
  <pageMargins left="0.31496062992125984" right="0.19685039370078741" top="0.35433070866141736" bottom="0.31496062992125984" header="0.31496062992125984" footer="0.31496062992125984"/>
  <pageSetup scale="95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75"/>
  <sheetViews>
    <sheetView workbookViewId="0">
      <pane ySplit="7" topLeftCell="A8" activePane="bottomLeft" state="frozen"/>
      <selection pane="bottomLeft" activeCell="B12" sqref="B12"/>
    </sheetView>
  </sheetViews>
  <sheetFormatPr baseColWidth="10" defaultRowHeight="15"/>
  <cols>
    <col min="1" max="1" width="10.140625" style="1" customWidth="1"/>
    <col min="2" max="2" width="78.140625" style="22" customWidth="1"/>
    <col min="3" max="3" width="11.42578125" style="22" customWidth="1"/>
    <col min="4" max="4" width="12.85546875" style="2" customWidth="1"/>
    <col min="5" max="5" width="12.5703125" customWidth="1"/>
    <col min="6" max="6" width="13.28515625" customWidth="1"/>
  </cols>
  <sheetData>
    <row r="1" spans="1:6" ht="18.75">
      <c r="A1" s="7" t="s">
        <v>45</v>
      </c>
    </row>
    <row r="2" spans="1:6" ht="21">
      <c r="A2" s="6"/>
      <c r="B2" s="21"/>
      <c r="C2" s="21"/>
      <c r="D2" s="12" t="s">
        <v>13</v>
      </c>
    </row>
    <row r="3" spans="1:6" ht="21">
      <c r="A3" s="6" t="s">
        <v>31</v>
      </c>
      <c r="B3" s="21"/>
      <c r="C3" s="21"/>
      <c r="E3" t="s">
        <v>0</v>
      </c>
    </row>
    <row r="4" spans="1:6" ht="21">
      <c r="A4" s="6"/>
      <c r="B4" s="21"/>
      <c r="C4" s="21"/>
      <c r="D4" s="3">
        <f>D6+E6</f>
        <v>62752.619999999995</v>
      </c>
      <c r="E4" s="11">
        <f>D4-F19</f>
        <v>691.01999999998952</v>
      </c>
    </row>
    <row r="5" spans="1:6" ht="22.5" customHeight="1">
      <c r="A5" s="21"/>
      <c r="B5" s="21"/>
      <c r="C5" s="21"/>
      <c r="D5" s="27" t="s">
        <v>16</v>
      </c>
      <c r="E5" s="27" t="s">
        <v>15</v>
      </c>
    </row>
    <row r="6" spans="1:6" ht="22.5" customHeight="1">
      <c r="A6" s="21"/>
      <c r="B6" s="21"/>
      <c r="C6" s="30"/>
      <c r="D6" s="27">
        <v>4105.3100000000004</v>
      </c>
      <c r="E6" s="27">
        <v>58647.31</v>
      </c>
    </row>
    <row r="7" spans="1:6" ht="21">
      <c r="A7" s="21"/>
      <c r="B7" s="21"/>
      <c r="C7" s="26">
        <v>55603</v>
      </c>
      <c r="D7" s="29" t="s">
        <v>30</v>
      </c>
      <c r="E7" s="15" t="s">
        <v>14</v>
      </c>
      <c r="F7" s="16" t="s">
        <v>1</v>
      </c>
    </row>
    <row r="8" spans="1:6">
      <c r="A8" s="1" t="s">
        <v>36</v>
      </c>
      <c r="B8" s="9" t="s">
        <v>37</v>
      </c>
      <c r="C8" s="9"/>
      <c r="D8" s="5"/>
      <c r="E8" s="4">
        <v>17418.48</v>
      </c>
      <c r="F8" s="3">
        <f>SUM(C8:E8)</f>
        <v>17418.48</v>
      </c>
    </row>
    <row r="9" spans="1:6">
      <c r="A9" s="1" t="s">
        <v>40</v>
      </c>
      <c r="B9" s="9" t="s">
        <v>41</v>
      </c>
      <c r="C9" s="9"/>
      <c r="D9" s="5"/>
      <c r="E9" s="4">
        <v>34836.959999999999</v>
      </c>
      <c r="F9" s="3">
        <f t="shared" ref="F9:F18" si="0">SUM(C9:E9)</f>
        <v>34836.959999999999</v>
      </c>
    </row>
    <row r="10" spans="1:6">
      <c r="A10" s="1" t="s">
        <v>43</v>
      </c>
      <c r="B10" s="9" t="s">
        <v>46</v>
      </c>
      <c r="C10" s="19"/>
      <c r="D10" s="5">
        <v>4000</v>
      </c>
      <c r="E10" s="4"/>
      <c r="F10" s="3">
        <f t="shared" si="0"/>
        <v>4000</v>
      </c>
    </row>
    <row r="11" spans="1:6">
      <c r="A11" s="1" t="s">
        <v>43</v>
      </c>
      <c r="B11" s="9" t="s">
        <v>49</v>
      </c>
      <c r="C11" s="19"/>
      <c r="D11" s="5"/>
      <c r="E11" s="4">
        <v>5806.16</v>
      </c>
      <c r="F11" s="3">
        <f t="shared" si="0"/>
        <v>5806.16</v>
      </c>
    </row>
    <row r="12" spans="1:6">
      <c r="B12" s="9"/>
      <c r="C12" s="9"/>
      <c r="D12" s="5"/>
      <c r="E12" s="4"/>
      <c r="F12" s="3">
        <f t="shared" si="0"/>
        <v>0</v>
      </c>
    </row>
    <row r="13" spans="1:6">
      <c r="B13" s="9"/>
      <c r="C13" s="9"/>
      <c r="D13" s="5"/>
      <c r="E13" s="4"/>
      <c r="F13" s="3">
        <f t="shared" si="0"/>
        <v>0</v>
      </c>
    </row>
    <row r="14" spans="1:6">
      <c r="B14" s="9"/>
      <c r="C14" s="9"/>
      <c r="D14" s="5"/>
      <c r="E14" s="4"/>
      <c r="F14" s="3">
        <f t="shared" si="0"/>
        <v>0</v>
      </c>
    </row>
    <row r="15" spans="1:6">
      <c r="B15" s="9"/>
      <c r="C15" s="9"/>
      <c r="D15" s="5"/>
      <c r="E15" s="4"/>
      <c r="F15" s="3">
        <f t="shared" si="0"/>
        <v>0</v>
      </c>
    </row>
    <row r="16" spans="1:6">
      <c r="B16" s="9"/>
      <c r="C16" s="9"/>
      <c r="D16" s="4"/>
      <c r="E16" s="4"/>
      <c r="F16" s="3">
        <f t="shared" si="0"/>
        <v>0</v>
      </c>
    </row>
    <row r="17" spans="2:6">
      <c r="B17" s="9"/>
      <c r="C17" s="9"/>
      <c r="D17" s="4"/>
      <c r="E17" s="4"/>
      <c r="F17" s="3">
        <f t="shared" si="0"/>
        <v>0</v>
      </c>
    </row>
    <row r="18" spans="2:6">
      <c r="B18" s="9"/>
      <c r="C18" s="9"/>
      <c r="D18" s="4"/>
      <c r="E18" s="4"/>
      <c r="F18" s="3">
        <f t="shared" si="0"/>
        <v>0</v>
      </c>
    </row>
    <row r="19" spans="2:6">
      <c r="B19" s="9"/>
      <c r="C19" s="10">
        <f t="shared" ref="C19:F19" si="1">SUM(C8:C18)</f>
        <v>0</v>
      </c>
      <c r="D19" s="10">
        <f t="shared" si="1"/>
        <v>4000</v>
      </c>
      <c r="E19" s="10">
        <f t="shared" si="1"/>
        <v>58061.600000000006</v>
      </c>
      <c r="F19" s="10">
        <f t="shared" si="1"/>
        <v>62061.600000000006</v>
      </c>
    </row>
    <row r="20" spans="2:6">
      <c r="B20" s="28" t="s">
        <v>11</v>
      </c>
      <c r="C20" s="28"/>
      <c r="D20" s="18">
        <f>D6-D19</f>
        <v>105.3100000000004</v>
      </c>
      <c r="E20" s="18">
        <f>E6-E19</f>
        <v>585.70999999999185</v>
      </c>
      <c r="F20" s="4"/>
    </row>
    <row r="21" spans="2:6">
      <c r="D21" s="4"/>
      <c r="E21" s="4"/>
      <c r="F21" s="4"/>
    </row>
    <row r="22" spans="2:6">
      <c r="D22" s="4"/>
      <c r="E22" s="4"/>
    </row>
    <row r="23" spans="2:6">
      <c r="D23" s="4"/>
      <c r="E23" s="4"/>
    </row>
    <row r="24" spans="2:6">
      <c r="D24" s="4"/>
      <c r="E24" s="4"/>
    </row>
    <row r="25" spans="2:6">
      <c r="D25" s="4"/>
      <c r="E25" s="4"/>
    </row>
    <row r="26" spans="2:6">
      <c r="D26" s="4"/>
      <c r="E26" s="4"/>
    </row>
    <row r="27" spans="2:6">
      <c r="D27" s="4"/>
      <c r="E27" s="4"/>
    </row>
    <row r="28" spans="2:6">
      <c r="D28" s="4"/>
      <c r="E28" s="4"/>
    </row>
    <row r="29" spans="2:6">
      <c r="D29" s="4"/>
      <c r="E29" s="4"/>
    </row>
    <row r="30" spans="2:6">
      <c r="D30" s="4"/>
      <c r="E30" s="4"/>
    </row>
    <row r="31" spans="2:6">
      <c r="D31" s="4"/>
      <c r="E31" s="4"/>
    </row>
    <row r="32" spans="2:6">
      <c r="D32" s="4"/>
      <c r="E32" s="4"/>
    </row>
    <row r="33" spans="4:5">
      <c r="D33" s="4"/>
      <c r="E33" s="4"/>
    </row>
    <row r="34" spans="4:5">
      <c r="D34" s="4"/>
      <c r="E34" s="4"/>
    </row>
    <row r="35" spans="4:5">
      <c r="D35" s="4"/>
      <c r="E35" s="4"/>
    </row>
    <row r="36" spans="4:5">
      <c r="D36" s="4"/>
      <c r="E36" s="4"/>
    </row>
    <row r="37" spans="4:5">
      <c r="D37" s="4"/>
      <c r="E37" s="4"/>
    </row>
    <row r="38" spans="4:5">
      <c r="D38" s="4"/>
      <c r="E38" s="4"/>
    </row>
    <row r="39" spans="4:5">
      <c r="D39" s="4"/>
      <c r="E39" s="4"/>
    </row>
    <row r="40" spans="4:5">
      <c r="D40" s="4"/>
      <c r="E40" s="4"/>
    </row>
    <row r="41" spans="4:5">
      <c r="D41" s="4"/>
      <c r="E41" s="4"/>
    </row>
    <row r="42" spans="4:5">
      <c r="D42" s="4"/>
      <c r="E42" s="4"/>
    </row>
    <row r="43" spans="4:5">
      <c r="D43" s="4"/>
      <c r="E43" s="4"/>
    </row>
    <row r="44" spans="4:5">
      <c r="D44" s="4"/>
      <c r="E44" s="4"/>
    </row>
    <row r="45" spans="4:5">
      <c r="D45" s="4"/>
      <c r="E45" s="4"/>
    </row>
    <row r="46" spans="4:5">
      <c r="D46" s="4"/>
      <c r="E46" s="4"/>
    </row>
    <row r="47" spans="4:5">
      <c r="D47" s="4"/>
      <c r="E47" s="4"/>
    </row>
    <row r="48" spans="4:5">
      <c r="D48" s="4"/>
      <c r="E48" s="4"/>
    </row>
    <row r="49" spans="4:5">
      <c r="D49" s="4"/>
      <c r="E49" s="4"/>
    </row>
    <row r="50" spans="4:5">
      <c r="D50" s="4"/>
      <c r="E50" s="4"/>
    </row>
    <row r="51" spans="4:5">
      <c r="D51" s="4"/>
      <c r="E51" s="4"/>
    </row>
    <row r="52" spans="4:5">
      <c r="D52" s="4"/>
      <c r="E52" s="4"/>
    </row>
    <row r="53" spans="4:5">
      <c r="D53" s="4"/>
      <c r="E53" s="4"/>
    </row>
    <row r="54" spans="4:5">
      <c r="D54" s="4"/>
      <c r="E54" s="4"/>
    </row>
    <row r="55" spans="4:5">
      <c r="D55" s="4"/>
      <c r="E55" s="4"/>
    </row>
    <row r="56" spans="4:5">
      <c r="D56" s="4"/>
      <c r="E56" s="4"/>
    </row>
    <row r="57" spans="4:5">
      <c r="D57" s="4"/>
      <c r="E57" s="4"/>
    </row>
    <row r="58" spans="4:5">
      <c r="D58" s="4"/>
      <c r="E58" s="4"/>
    </row>
    <row r="59" spans="4:5">
      <c r="D59" s="4"/>
      <c r="E59" s="4"/>
    </row>
    <row r="60" spans="4:5">
      <c r="D60" s="4"/>
      <c r="E60" s="4"/>
    </row>
    <row r="61" spans="4:5">
      <c r="D61" s="4"/>
      <c r="E61" s="4"/>
    </row>
    <row r="62" spans="4:5">
      <c r="D62" s="4"/>
      <c r="E62" s="4"/>
    </row>
    <row r="63" spans="4:5">
      <c r="D63" s="4"/>
      <c r="E63" s="4"/>
    </row>
    <row r="64" spans="4:5">
      <c r="D64" s="4"/>
      <c r="E64" s="4"/>
    </row>
    <row r="65" spans="4:5">
      <c r="D65" s="4"/>
      <c r="E65" s="4"/>
    </row>
    <row r="66" spans="4:5">
      <c r="D66" s="4"/>
      <c r="E66" s="4"/>
    </row>
    <row r="67" spans="4:5">
      <c r="D67" s="4"/>
      <c r="E67" s="4"/>
    </row>
    <row r="68" spans="4:5">
      <c r="D68" s="4"/>
      <c r="E68" s="4"/>
    </row>
    <row r="69" spans="4:5">
      <c r="D69" s="4"/>
      <c r="E69" s="4"/>
    </row>
    <row r="70" spans="4:5">
      <c r="D70" s="4"/>
      <c r="E70" s="4"/>
    </row>
    <row r="71" spans="4:5">
      <c r="D71" s="4"/>
      <c r="E71" s="4"/>
    </row>
    <row r="72" spans="4:5">
      <c r="D72" s="4"/>
      <c r="E72" s="4"/>
    </row>
    <row r="73" spans="4:5">
      <c r="D73" s="4"/>
      <c r="E73" s="4"/>
    </row>
    <row r="74" spans="4:5">
      <c r="D74" s="4"/>
      <c r="E74" s="4"/>
    </row>
    <row r="75" spans="4:5">
      <c r="D75" s="4"/>
      <c r="E75" s="4"/>
    </row>
    <row r="76" spans="4:5">
      <c r="D76" s="4"/>
      <c r="E76" s="4"/>
    </row>
    <row r="77" spans="4:5">
      <c r="D77" s="4"/>
      <c r="E77" s="4"/>
    </row>
    <row r="78" spans="4:5">
      <c r="D78" s="4"/>
      <c r="E78" s="4"/>
    </row>
    <row r="79" spans="4:5">
      <c r="D79" s="4"/>
      <c r="E79" s="4"/>
    </row>
    <row r="80" spans="4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  <row r="96" spans="4:5">
      <c r="D96" s="4"/>
      <c r="E96" s="4"/>
    </row>
    <row r="97" spans="4:5">
      <c r="D97" s="4"/>
      <c r="E97" s="4"/>
    </row>
    <row r="98" spans="4:5">
      <c r="D98" s="4"/>
      <c r="E98" s="4"/>
    </row>
    <row r="99" spans="4:5">
      <c r="D99" s="4"/>
      <c r="E99" s="4"/>
    </row>
    <row r="100" spans="4:5">
      <c r="D100" s="4"/>
      <c r="E100" s="4"/>
    </row>
    <row r="101" spans="4:5">
      <c r="D101" s="4"/>
      <c r="E101" s="4"/>
    </row>
    <row r="102" spans="4:5">
      <c r="D102" s="4"/>
      <c r="E102" s="4"/>
    </row>
    <row r="103" spans="4:5">
      <c r="D103" s="4"/>
      <c r="E103" s="4"/>
    </row>
    <row r="104" spans="4:5">
      <c r="D104" s="4"/>
      <c r="E104" s="4"/>
    </row>
    <row r="105" spans="4:5">
      <c r="D105" s="4"/>
      <c r="E105" s="4"/>
    </row>
    <row r="106" spans="4:5">
      <c r="D106" s="4"/>
      <c r="E106" s="4"/>
    </row>
    <row r="107" spans="4:5">
      <c r="D107" s="4"/>
      <c r="E107" s="4"/>
    </row>
    <row r="108" spans="4:5">
      <c r="D108" s="4"/>
      <c r="E108" s="4"/>
    </row>
    <row r="109" spans="4:5">
      <c r="D109" s="4"/>
      <c r="E109" s="4"/>
    </row>
    <row r="110" spans="4:5">
      <c r="D110" s="4"/>
      <c r="E110" s="4"/>
    </row>
    <row r="111" spans="4:5">
      <c r="D111" s="4"/>
      <c r="E111" s="4"/>
    </row>
    <row r="112" spans="4:5">
      <c r="D112" s="4"/>
      <c r="E112" s="4"/>
    </row>
    <row r="113" spans="4:5">
      <c r="D113" s="4"/>
      <c r="E113" s="4"/>
    </row>
    <row r="114" spans="4:5">
      <c r="D114" s="4"/>
      <c r="E114" s="4"/>
    </row>
    <row r="115" spans="4:5">
      <c r="D115" s="4"/>
      <c r="E115" s="4"/>
    </row>
    <row r="116" spans="4:5">
      <c r="D116" s="4"/>
      <c r="E116" s="4"/>
    </row>
    <row r="117" spans="4:5">
      <c r="D117" s="4"/>
      <c r="E117" s="4"/>
    </row>
    <row r="118" spans="4:5">
      <c r="D118" s="4"/>
      <c r="E118" s="4"/>
    </row>
    <row r="119" spans="4:5">
      <c r="D119" s="4"/>
      <c r="E119" s="4"/>
    </row>
    <row r="120" spans="4:5">
      <c r="D120" s="4"/>
      <c r="E120" s="4"/>
    </row>
    <row r="121" spans="4:5">
      <c r="D121" s="4"/>
      <c r="E121" s="4"/>
    </row>
    <row r="122" spans="4:5">
      <c r="D122" s="4"/>
      <c r="E122" s="4"/>
    </row>
    <row r="123" spans="4:5">
      <c r="D123" s="4"/>
      <c r="E123" s="4"/>
    </row>
    <row r="124" spans="4:5">
      <c r="D124" s="4"/>
      <c r="E124" s="4"/>
    </row>
    <row r="125" spans="4:5">
      <c r="D125" s="4"/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/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/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/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/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/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/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/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/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/>
      <c r="E170" s="4"/>
    </row>
    <row r="171" spans="4:5">
      <c r="D171" s="4"/>
      <c r="E171" s="4"/>
    </row>
    <row r="172" spans="4:5">
      <c r="D172" s="4"/>
      <c r="E172" s="4"/>
    </row>
    <row r="173" spans="4:5">
      <c r="D173" s="4"/>
      <c r="E173" s="4"/>
    </row>
    <row r="174" spans="4:5">
      <c r="D174" s="4"/>
      <c r="E174" s="4"/>
    </row>
    <row r="175" spans="4:5">
      <c r="D175" s="4"/>
      <c r="E175" s="4"/>
    </row>
  </sheetData>
  <pageMargins left="0.31496062992125984" right="0.19685039370078741" top="0.35433070866141736" bottom="0.31496062992125984" header="0.31496062992125984" footer="0.31496062992125984"/>
  <pageSetup scale="95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5"/>
  <sheetViews>
    <sheetView workbookViewId="0">
      <pane ySplit="7" topLeftCell="A8" activePane="bottomLeft" state="frozen"/>
      <selection pane="bottomLeft" activeCell="B13" sqref="B13"/>
    </sheetView>
  </sheetViews>
  <sheetFormatPr baseColWidth="10" defaultRowHeight="15"/>
  <cols>
    <col min="1" max="1" width="10.140625" style="1" customWidth="1"/>
    <col min="2" max="2" width="78.140625" style="22" customWidth="1"/>
    <col min="3" max="3" width="11.42578125" style="22" customWidth="1"/>
    <col min="4" max="4" width="12.85546875" style="2" customWidth="1"/>
    <col min="5" max="5" width="12.5703125" customWidth="1"/>
    <col min="6" max="6" width="13.28515625" customWidth="1"/>
  </cols>
  <sheetData>
    <row r="1" spans="1:6" ht="18.75">
      <c r="A1" s="7" t="s">
        <v>32</v>
      </c>
    </row>
    <row r="2" spans="1:6" ht="21">
      <c r="A2" s="6"/>
      <c r="B2" s="21"/>
      <c r="C2" s="21"/>
      <c r="D2" s="12" t="s">
        <v>13</v>
      </c>
    </row>
    <row r="3" spans="1:6" ht="21">
      <c r="A3" s="6" t="s">
        <v>33</v>
      </c>
      <c r="B3" s="21"/>
      <c r="C3" s="21"/>
      <c r="E3" t="s">
        <v>0</v>
      </c>
    </row>
    <row r="4" spans="1:6" ht="21">
      <c r="A4" s="6"/>
      <c r="B4" s="21"/>
      <c r="C4" s="21"/>
      <c r="D4" s="3">
        <f>D6+E6</f>
        <v>108837.26000000001</v>
      </c>
      <c r="E4" s="11">
        <f>D4-F19</f>
        <v>998.09000000001106</v>
      </c>
    </row>
    <row r="5" spans="1:6" ht="22.5" customHeight="1">
      <c r="A5" s="21"/>
      <c r="B5" s="21"/>
      <c r="C5" s="21"/>
      <c r="D5" s="27" t="s">
        <v>16</v>
      </c>
      <c r="E5" s="27" t="s">
        <v>15</v>
      </c>
    </row>
    <row r="6" spans="1:6" ht="22.5" customHeight="1">
      <c r="A6" s="21"/>
      <c r="B6" s="21"/>
      <c r="C6" s="30"/>
      <c r="D6" s="27">
        <v>7120.19</v>
      </c>
      <c r="E6" s="27">
        <v>101717.07</v>
      </c>
    </row>
    <row r="7" spans="1:6" ht="21">
      <c r="A7" s="21"/>
      <c r="B7" s="21"/>
      <c r="C7" s="26">
        <v>55603</v>
      </c>
      <c r="D7" s="29" t="s">
        <v>30</v>
      </c>
      <c r="E7" s="15" t="s">
        <v>14</v>
      </c>
      <c r="F7" s="16" t="s">
        <v>1</v>
      </c>
    </row>
    <row r="8" spans="1:6">
      <c r="A8" s="1" t="s">
        <v>36</v>
      </c>
      <c r="B8" s="9" t="s">
        <v>38</v>
      </c>
      <c r="C8" s="9"/>
      <c r="D8" s="5"/>
      <c r="E8" s="4">
        <v>30251.75</v>
      </c>
      <c r="F8" s="3">
        <f>SUM(C8:E8)</f>
        <v>30251.75</v>
      </c>
    </row>
    <row r="9" spans="1:6">
      <c r="A9" s="1" t="s">
        <v>40</v>
      </c>
      <c r="B9" s="9" t="s">
        <v>42</v>
      </c>
      <c r="C9" s="9"/>
      <c r="D9" s="5"/>
      <c r="E9" s="4">
        <v>60503.5</v>
      </c>
      <c r="F9" s="3">
        <f t="shared" ref="F9:F18" si="0">SUM(C9:E9)</f>
        <v>60503.5</v>
      </c>
    </row>
    <row r="10" spans="1:6">
      <c r="A10" s="1" t="s">
        <v>43</v>
      </c>
      <c r="B10" s="9" t="s">
        <v>47</v>
      </c>
      <c r="C10" s="19"/>
      <c r="D10" s="5">
        <v>7000</v>
      </c>
      <c r="E10" s="4"/>
      <c r="F10" s="3">
        <f t="shared" si="0"/>
        <v>7000</v>
      </c>
    </row>
    <row r="11" spans="1:6">
      <c r="B11" s="9"/>
      <c r="C11" s="19"/>
      <c r="D11" s="5"/>
      <c r="E11" s="4">
        <v>10083.92</v>
      </c>
      <c r="F11" s="3">
        <f t="shared" si="0"/>
        <v>10083.92</v>
      </c>
    </row>
    <row r="12" spans="1:6">
      <c r="B12" s="9"/>
      <c r="C12" s="9"/>
      <c r="D12" s="5"/>
      <c r="E12" s="4"/>
      <c r="F12" s="3">
        <f t="shared" si="0"/>
        <v>0</v>
      </c>
    </row>
    <row r="13" spans="1:6">
      <c r="B13" s="9"/>
      <c r="C13" s="9"/>
      <c r="D13" s="5"/>
      <c r="E13" s="4"/>
      <c r="F13" s="3">
        <f t="shared" si="0"/>
        <v>0</v>
      </c>
    </row>
    <row r="14" spans="1:6">
      <c r="B14" s="9"/>
      <c r="C14" s="9"/>
      <c r="D14" s="5"/>
      <c r="E14" s="4"/>
      <c r="F14" s="3">
        <f t="shared" si="0"/>
        <v>0</v>
      </c>
    </row>
    <row r="15" spans="1:6">
      <c r="B15" s="9"/>
      <c r="C15" s="9"/>
      <c r="D15" s="5"/>
      <c r="E15" s="4"/>
      <c r="F15" s="3">
        <f t="shared" si="0"/>
        <v>0</v>
      </c>
    </row>
    <row r="16" spans="1:6">
      <c r="B16" s="9"/>
      <c r="C16" s="9"/>
      <c r="D16" s="4"/>
      <c r="E16" s="4"/>
      <c r="F16" s="3">
        <f t="shared" si="0"/>
        <v>0</v>
      </c>
    </row>
    <row r="17" spans="2:6">
      <c r="B17" s="9"/>
      <c r="C17" s="9"/>
      <c r="D17" s="4"/>
      <c r="E17" s="4"/>
      <c r="F17" s="3">
        <f t="shared" si="0"/>
        <v>0</v>
      </c>
    </row>
    <row r="18" spans="2:6">
      <c r="B18" s="9"/>
      <c r="C18" s="9"/>
      <c r="D18" s="4"/>
      <c r="E18" s="4"/>
      <c r="F18" s="3">
        <f t="shared" si="0"/>
        <v>0</v>
      </c>
    </row>
    <row r="19" spans="2:6">
      <c r="B19" s="9"/>
      <c r="C19" s="10">
        <f t="shared" ref="C19:F19" si="1">SUM(C8:C18)</f>
        <v>0</v>
      </c>
      <c r="D19" s="10">
        <f t="shared" si="1"/>
        <v>7000</v>
      </c>
      <c r="E19" s="10">
        <f t="shared" si="1"/>
        <v>100839.17</v>
      </c>
      <c r="F19" s="10">
        <f t="shared" si="1"/>
        <v>107839.17</v>
      </c>
    </row>
    <row r="20" spans="2:6">
      <c r="B20" s="28" t="s">
        <v>11</v>
      </c>
      <c r="C20" s="28"/>
      <c r="D20" s="18">
        <f>D6-D19</f>
        <v>120.1899999999996</v>
      </c>
      <c r="E20" s="18">
        <f>E6-E19</f>
        <v>877.90000000000873</v>
      </c>
      <c r="F20" s="4"/>
    </row>
    <row r="21" spans="2:6">
      <c r="D21" s="4"/>
      <c r="E21" s="4"/>
      <c r="F21" s="4"/>
    </row>
    <row r="22" spans="2:6">
      <c r="D22" s="4"/>
      <c r="E22" s="4"/>
    </row>
    <row r="23" spans="2:6">
      <c r="D23" s="4"/>
      <c r="E23" s="4"/>
    </row>
    <row r="24" spans="2:6">
      <c r="D24" s="4"/>
      <c r="E24" s="4"/>
    </row>
    <row r="25" spans="2:6">
      <c r="D25" s="4"/>
      <c r="E25" s="4"/>
    </row>
    <row r="26" spans="2:6">
      <c r="D26" s="4"/>
      <c r="E26" s="4"/>
    </row>
    <row r="27" spans="2:6">
      <c r="D27" s="4"/>
      <c r="E27" s="4"/>
    </row>
    <row r="28" spans="2:6">
      <c r="D28" s="4"/>
      <c r="E28" s="4"/>
    </row>
    <row r="29" spans="2:6">
      <c r="D29" s="4"/>
      <c r="E29" s="4"/>
    </row>
    <row r="30" spans="2:6">
      <c r="D30" s="4"/>
      <c r="E30" s="4"/>
    </row>
    <row r="31" spans="2:6">
      <c r="D31" s="4"/>
      <c r="E31" s="4"/>
    </row>
    <row r="32" spans="2:6">
      <c r="D32" s="4"/>
      <c r="E32" s="4"/>
    </row>
    <row r="33" spans="4:5">
      <c r="D33" s="4"/>
      <c r="E33" s="4"/>
    </row>
    <row r="34" spans="4:5">
      <c r="D34" s="4"/>
      <c r="E34" s="4"/>
    </row>
    <row r="35" spans="4:5">
      <c r="D35" s="4"/>
      <c r="E35" s="4"/>
    </row>
    <row r="36" spans="4:5">
      <c r="D36" s="4"/>
      <c r="E36" s="4"/>
    </row>
    <row r="37" spans="4:5">
      <c r="D37" s="4"/>
      <c r="E37" s="4"/>
    </row>
    <row r="38" spans="4:5">
      <c r="D38" s="4"/>
      <c r="E38" s="4"/>
    </row>
    <row r="39" spans="4:5">
      <c r="D39" s="4"/>
      <c r="E39" s="4"/>
    </row>
    <row r="40" spans="4:5">
      <c r="D40" s="4"/>
      <c r="E40" s="4"/>
    </row>
    <row r="41" spans="4:5">
      <c r="D41" s="4"/>
      <c r="E41" s="4"/>
    </row>
    <row r="42" spans="4:5">
      <c r="D42" s="4"/>
      <c r="E42" s="4"/>
    </row>
    <row r="43" spans="4:5">
      <c r="D43" s="4"/>
      <c r="E43" s="4"/>
    </row>
    <row r="44" spans="4:5">
      <c r="D44" s="4"/>
      <c r="E44" s="4"/>
    </row>
    <row r="45" spans="4:5">
      <c r="D45" s="4"/>
      <c r="E45" s="4"/>
    </row>
    <row r="46" spans="4:5">
      <c r="D46" s="4"/>
      <c r="E46" s="4"/>
    </row>
    <row r="47" spans="4:5">
      <c r="D47" s="4"/>
      <c r="E47" s="4"/>
    </row>
    <row r="48" spans="4:5">
      <c r="D48" s="4"/>
      <c r="E48" s="4"/>
    </row>
    <row r="49" spans="4:5">
      <c r="D49" s="4"/>
      <c r="E49" s="4"/>
    </row>
    <row r="50" spans="4:5">
      <c r="D50" s="4"/>
      <c r="E50" s="4"/>
    </row>
    <row r="51" spans="4:5">
      <c r="D51" s="4"/>
      <c r="E51" s="4"/>
    </row>
    <row r="52" spans="4:5">
      <c r="D52" s="4"/>
      <c r="E52" s="4"/>
    </row>
    <row r="53" spans="4:5">
      <c r="D53" s="4"/>
      <c r="E53" s="4"/>
    </row>
    <row r="54" spans="4:5">
      <c r="D54" s="4"/>
      <c r="E54" s="4"/>
    </row>
    <row r="55" spans="4:5">
      <c r="D55" s="4"/>
      <c r="E55" s="4"/>
    </row>
    <row r="56" spans="4:5">
      <c r="D56" s="4"/>
      <c r="E56" s="4"/>
    </row>
    <row r="57" spans="4:5">
      <c r="D57" s="4"/>
      <c r="E57" s="4"/>
    </row>
    <row r="58" spans="4:5">
      <c r="D58" s="4"/>
      <c r="E58" s="4"/>
    </row>
    <row r="59" spans="4:5">
      <c r="D59" s="4"/>
      <c r="E59" s="4"/>
    </row>
    <row r="60" spans="4:5">
      <c r="D60" s="4"/>
      <c r="E60" s="4"/>
    </row>
    <row r="61" spans="4:5">
      <c r="D61" s="4"/>
      <c r="E61" s="4"/>
    </row>
    <row r="62" spans="4:5">
      <c r="D62" s="4"/>
      <c r="E62" s="4"/>
    </row>
    <row r="63" spans="4:5">
      <c r="D63" s="4"/>
      <c r="E63" s="4"/>
    </row>
    <row r="64" spans="4:5">
      <c r="D64" s="4"/>
      <c r="E64" s="4"/>
    </row>
    <row r="65" spans="4:5">
      <c r="D65" s="4"/>
      <c r="E65" s="4"/>
    </row>
    <row r="66" spans="4:5">
      <c r="D66" s="4"/>
      <c r="E66" s="4"/>
    </row>
    <row r="67" spans="4:5">
      <c r="D67" s="4"/>
      <c r="E67" s="4"/>
    </row>
    <row r="68" spans="4:5">
      <c r="D68" s="4"/>
      <c r="E68" s="4"/>
    </row>
    <row r="69" spans="4:5">
      <c r="D69" s="4"/>
      <c r="E69" s="4"/>
    </row>
    <row r="70" spans="4:5">
      <c r="D70" s="4"/>
      <c r="E70" s="4"/>
    </row>
    <row r="71" spans="4:5">
      <c r="D71" s="4"/>
      <c r="E71" s="4"/>
    </row>
    <row r="72" spans="4:5">
      <c r="D72" s="4"/>
      <c r="E72" s="4"/>
    </row>
    <row r="73" spans="4:5">
      <c r="D73" s="4"/>
      <c r="E73" s="4"/>
    </row>
    <row r="74" spans="4:5">
      <c r="D74" s="4"/>
      <c r="E74" s="4"/>
    </row>
    <row r="75" spans="4:5">
      <c r="D75" s="4"/>
      <c r="E75" s="4"/>
    </row>
    <row r="76" spans="4:5">
      <c r="D76" s="4"/>
      <c r="E76" s="4"/>
    </row>
    <row r="77" spans="4:5">
      <c r="D77" s="4"/>
      <c r="E77" s="4"/>
    </row>
    <row r="78" spans="4:5">
      <c r="D78" s="4"/>
      <c r="E78" s="4"/>
    </row>
    <row r="79" spans="4:5">
      <c r="D79" s="4"/>
      <c r="E79" s="4"/>
    </row>
    <row r="80" spans="4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  <row r="96" spans="4:5">
      <c r="D96" s="4"/>
      <c r="E96" s="4"/>
    </row>
    <row r="97" spans="4:5">
      <c r="D97" s="4"/>
      <c r="E97" s="4"/>
    </row>
    <row r="98" spans="4:5">
      <c r="D98" s="4"/>
      <c r="E98" s="4"/>
    </row>
    <row r="99" spans="4:5">
      <c r="D99" s="4"/>
      <c r="E99" s="4"/>
    </row>
    <row r="100" spans="4:5">
      <c r="D100" s="4"/>
      <c r="E100" s="4"/>
    </row>
    <row r="101" spans="4:5">
      <c r="D101" s="4"/>
      <c r="E101" s="4"/>
    </row>
    <row r="102" spans="4:5">
      <c r="D102" s="4"/>
      <c r="E102" s="4"/>
    </row>
    <row r="103" spans="4:5">
      <c r="D103" s="4"/>
      <c r="E103" s="4"/>
    </row>
    <row r="104" spans="4:5">
      <c r="D104" s="4"/>
      <c r="E104" s="4"/>
    </row>
    <row r="105" spans="4:5">
      <c r="D105" s="4"/>
      <c r="E105" s="4"/>
    </row>
    <row r="106" spans="4:5">
      <c r="D106" s="4"/>
      <c r="E106" s="4"/>
    </row>
    <row r="107" spans="4:5">
      <c r="D107" s="4"/>
      <c r="E107" s="4"/>
    </row>
    <row r="108" spans="4:5">
      <c r="D108" s="4"/>
      <c r="E108" s="4"/>
    </row>
    <row r="109" spans="4:5">
      <c r="D109" s="4"/>
      <c r="E109" s="4"/>
    </row>
    <row r="110" spans="4:5">
      <c r="D110" s="4"/>
      <c r="E110" s="4"/>
    </row>
    <row r="111" spans="4:5">
      <c r="D111" s="4"/>
      <c r="E111" s="4"/>
    </row>
    <row r="112" spans="4:5">
      <c r="D112" s="4"/>
      <c r="E112" s="4"/>
    </row>
    <row r="113" spans="4:5">
      <c r="D113" s="4"/>
      <c r="E113" s="4"/>
    </row>
    <row r="114" spans="4:5">
      <c r="D114" s="4"/>
      <c r="E114" s="4"/>
    </row>
    <row r="115" spans="4:5">
      <c r="D115" s="4"/>
      <c r="E115" s="4"/>
    </row>
    <row r="116" spans="4:5">
      <c r="D116" s="4"/>
      <c r="E116" s="4"/>
    </row>
    <row r="117" spans="4:5">
      <c r="D117" s="4"/>
      <c r="E117" s="4"/>
    </row>
    <row r="118" spans="4:5">
      <c r="D118" s="4"/>
      <c r="E118" s="4"/>
    </row>
    <row r="119" spans="4:5">
      <c r="D119" s="4"/>
      <c r="E119" s="4"/>
    </row>
    <row r="120" spans="4:5">
      <c r="D120" s="4"/>
      <c r="E120" s="4"/>
    </row>
    <row r="121" spans="4:5">
      <c r="D121" s="4"/>
      <c r="E121" s="4"/>
    </row>
    <row r="122" spans="4:5">
      <c r="D122" s="4"/>
      <c r="E122" s="4"/>
    </row>
    <row r="123" spans="4:5">
      <c r="D123" s="4"/>
      <c r="E123" s="4"/>
    </row>
    <row r="124" spans="4:5">
      <c r="D124" s="4"/>
      <c r="E124" s="4"/>
    </row>
    <row r="125" spans="4:5">
      <c r="D125" s="4"/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/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/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/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/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/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/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/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/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/>
      <c r="E170" s="4"/>
    </row>
    <row r="171" spans="4:5">
      <c r="D171" s="4"/>
      <c r="E171" s="4"/>
    </row>
    <row r="172" spans="4:5">
      <c r="D172" s="4"/>
      <c r="E172" s="4"/>
    </row>
    <row r="173" spans="4:5">
      <c r="D173" s="4"/>
      <c r="E173" s="4"/>
    </row>
    <row r="174" spans="4:5">
      <c r="D174" s="4"/>
      <c r="E174" s="4"/>
    </row>
    <row r="175" spans="4:5">
      <c r="D175" s="4"/>
      <c r="E175" s="4"/>
    </row>
  </sheetData>
  <pageMargins left="0.31496062992125984" right="0.19685039370078741" top="0.35433070866141736" bottom="0.31496062992125984" header="0.31496062992125984" footer="0.31496062992125984"/>
  <pageSetup scale="95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75"/>
  <sheetViews>
    <sheetView workbookViewId="0">
      <pane ySplit="7" topLeftCell="A8" activePane="bottomLeft" state="frozen"/>
      <selection pane="bottomLeft" activeCell="C10" sqref="C10"/>
    </sheetView>
  </sheetViews>
  <sheetFormatPr baseColWidth="10" defaultRowHeight="15"/>
  <cols>
    <col min="1" max="1" width="10.140625" style="1" customWidth="1"/>
    <col min="2" max="2" width="78.140625" style="22" customWidth="1"/>
    <col min="3" max="3" width="11.42578125" style="22" customWidth="1"/>
    <col min="4" max="4" width="12.85546875" style="2" customWidth="1"/>
    <col min="5" max="5" width="12.5703125" customWidth="1"/>
    <col min="6" max="6" width="13.28515625" customWidth="1"/>
  </cols>
  <sheetData>
    <row r="1" spans="1:6" ht="18.75">
      <c r="A1" s="7" t="s">
        <v>34</v>
      </c>
    </row>
    <row r="2" spans="1:6" ht="21">
      <c r="A2" s="6"/>
      <c r="B2" s="21"/>
      <c r="C2" s="21"/>
      <c r="D2" s="12" t="s">
        <v>13</v>
      </c>
    </row>
    <row r="3" spans="1:6" ht="21">
      <c r="A3" s="6" t="s">
        <v>35</v>
      </c>
      <c r="B3" s="21"/>
      <c r="C3" s="21"/>
      <c r="E3" t="s">
        <v>0</v>
      </c>
    </row>
    <row r="4" spans="1:6" ht="21">
      <c r="A4" s="6"/>
      <c r="B4" s="21"/>
      <c r="C4" s="21"/>
      <c r="D4" s="3">
        <f>D6+E6</f>
        <v>117881.34</v>
      </c>
      <c r="E4" s="11">
        <f>D4-F19</f>
        <v>1779.2900000000081</v>
      </c>
    </row>
    <row r="5" spans="1:6" ht="22.5" customHeight="1">
      <c r="A5" s="21"/>
      <c r="B5" s="21"/>
      <c r="C5" s="21"/>
      <c r="D5" s="27" t="s">
        <v>16</v>
      </c>
      <c r="E5" s="27" t="s">
        <v>15</v>
      </c>
    </row>
    <row r="6" spans="1:6" ht="22.5" customHeight="1">
      <c r="A6" s="21"/>
      <c r="B6" s="21"/>
      <c r="C6" s="30"/>
      <c r="D6" s="27">
        <v>7711.86</v>
      </c>
      <c r="E6" s="27">
        <v>110169.48</v>
      </c>
    </row>
    <row r="7" spans="1:6" ht="21">
      <c r="A7" s="21"/>
      <c r="B7" s="21"/>
      <c r="C7" s="26">
        <v>55603</v>
      </c>
      <c r="D7" s="29" t="s">
        <v>30</v>
      </c>
      <c r="E7" s="15" t="s">
        <v>14</v>
      </c>
      <c r="F7" s="16" t="s">
        <v>1</v>
      </c>
    </row>
    <row r="8" spans="1:6">
      <c r="A8" s="1" t="s">
        <v>36</v>
      </c>
      <c r="B8" s="9" t="s">
        <v>39</v>
      </c>
      <c r="C8" s="9"/>
      <c r="D8" s="5"/>
      <c r="E8" s="4">
        <v>32730.62</v>
      </c>
      <c r="F8" s="3">
        <f>SUM(C8:E8)</f>
        <v>32730.62</v>
      </c>
    </row>
    <row r="9" spans="1:6">
      <c r="A9" s="1" t="s">
        <v>43</v>
      </c>
      <c r="B9" s="9" t="s">
        <v>44</v>
      </c>
      <c r="C9" s="9"/>
      <c r="D9" s="5">
        <v>7000</v>
      </c>
      <c r="E9" s="4"/>
      <c r="F9" s="3">
        <f t="shared" ref="F9:F18" si="0">SUM(C9:E9)</f>
        <v>7000</v>
      </c>
    </row>
    <row r="10" spans="1:6">
      <c r="A10" s="1" t="s">
        <v>43</v>
      </c>
      <c r="B10" s="9" t="s">
        <v>48</v>
      </c>
      <c r="C10" s="19"/>
      <c r="D10" s="5"/>
      <c r="E10" s="4">
        <v>76371.429999999993</v>
      </c>
      <c r="F10" s="3">
        <f t="shared" si="0"/>
        <v>76371.429999999993</v>
      </c>
    </row>
    <row r="11" spans="1:6">
      <c r="B11" s="9"/>
      <c r="C11" s="19"/>
      <c r="D11" s="5"/>
      <c r="E11" s="4"/>
      <c r="F11" s="3">
        <f t="shared" si="0"/>
        <v>0</v>
      </c>
    </row>
    <row r="12" spans="1:6">
      <c r="B12" s="9"/>
      <c r="C12" s="9"/>
      <c r="D12" s="5"/>
      <c r="E12" s="4"/>
      <c r="F12" s="3">
        <f t="shared" si="0"/>
        <v>0</v>
      </c>
    </row>
    <row r="13" spans="1:6">
      <c r="B13" s="9"/>
      <c r="C13" s="9"/>
      <c r="D13" s="5"/>
      <c r="E13" s="4"/>
      <c r="F13" s="3">
        <f t="shared" si="0"/>
        <v>0</v>
      </c>
    </row>
    <row r="14" spans="1:6">
      <c r="B14" s="9"/>
      <c r="C14" s="9"/>
      <c r="D14" s="5"/>
      <c r="E14" s="4"/>
      <c r="F14" s="3">
        <f t="shared" si="0"/>
        <v>0</v>
      </c>
    </row>
    <row r="15" spans="1:6">
      <c r="B15" s="9"/>
      <c r="C15" s="9"/>
      <c r="D15" s="5"/>
      <c r="E15" s="4"/>
      <c r="F15" s="3">
        <f t="shared" si="0"/>
        <v>0</v>
      </c>
    </row>
    <row r="16" spans="1:6">
      <c r="B16" s="9"/>
      <c r="C16" s="9"/>
      <c r="D16" s="4"/>
      <c r="E16" s="4"/>
      <c r="F16" s="3">
        <f t="shared" si="0"/>
        <v>0</v>
      </c>
    </row>
    <row r="17" spans="2:6">
      <c r="B17" s="9"/>
      <c r="C17" s="9"/>
      <c r="D17" s="4"/>
      <c r="E17" s="4"/>
      <c r="F17" s="3">
        <f t="shared" si="0"/>
        <v>0</v>
      </c>
    </row>
    <row r="18" spans="2:6">
      <c r="B18" s="9"/>
      <c r="C18" s="9"/>
      <c r="D18" s="4"/>
      <c r="E18" s="4"/>
      <c r="F18" s="3">
        <f t="shared" si="0"/>
        <v>0</v>
      </c>
    </row>
    <row r="19" spans="2:6">
      <c r="B19" s="9"/>
      <c r="C19" s="10">
        <f t="shared" ref="C19:F19" si="1">SUM(C8:C18)</f>
        <v>0</v>
      </c>
      <c r="D19" s="10">
        <f t="shared" si="1"/>
        <v>7000</v>
      </c>
      <c r="E19" s="10">
        <f t="shared" si="1"/>
        <v>109102.04999999999</v>
      </c>
      <c r="F19" s="10">
        <f t="shared" si="1"/>
        <v>116102.04999999999</v>
      </c>
    </row>
    <row r="20" spans="2:6">
      <c r="B20" s="28" t="s">
        <v>11</v>
      </c>
      <c r="C20" s="28"/>
      <c r="D20" s="18">
        <f>D6-D19</f>
        <v>711.85999999999967</v>
      </c>
      <c r="E20" s="18">
        <f>E6-E19</f>
        <v>1067.4300000000076</v>
      </c>
      <c r="F20" s="4"/>
    </row>
    <row r="21" spans="2:6">
      <c r="D21" s="4"/>
      <c r="E21" s="4"/>
      <c r="F21" s="4"/>
    </row>
    <row r="22" spans="2:6">
      <c r="D22" s="4"/>
      <c r="E22" s="4"/>
    </row>
    <row r="23" spans="2:6">
      <c r="D23" s="4"/>
      <c r="E23" s="4"/>
    </row>
    <row r="24" spans="2:6">
      <c r="D24" s="4"/>
      <c r="E24" s="4"/>
    </row>
    <row r="25" spans="2:6">
      <c r="D25" s="4"/>
      <c r="E25" s="4"/>
    </row>
    <row r="26" spans="2:6">
      <c r="D26" s="4"/>
      <c r="E26" s="4"/>
    </row>
    <row r="27" spans="2:6">
      <c r="D27" s="4"/>
      <c r="E27" s="4"/>
    </row>
    <row r="28" spans="2:6">
      <c r="D28" s="4"/>
      <c r="E28" s="4"/>
    </row>
    <row r="29" spans="2:6">
      <c r="D29" s="4"/>
      <c r="E29" s="4"/>
    </row>
    <row r="30" spans="2:6">
      <c r="D30" s="4"/>
      <c r="E30" s="4"/>
    </row>
    <row r="31" spans="2:6">
      <c r="D31" s="4"/>
      <c r="E31" s="4"/>
    </row>
    <row r="32" spans="2:6">
      <c r="D32" s="4"/>
      <c r="E32" s="4"/>
    </row>
    <row r="33" spans="4:5">
      <c r="D33" s="4"/>
      <c r="E33" s="4"/>
    </row>
    <row r="34" spans="4:5">
      <c r="D34" s="4"/>
      <c r="E34" s="4"/>
    </row>
    <row r="35" spans="4:5">
      <c r="D35" s="4"/>
      <c r="E35" s="4"/>
    </row>
    <row r="36" spans="4:5">
      <c r="D36" s="4"/>
      <c r="E36" s="4"/>
    </row>
    <row r="37" spans="4:5">
      <c r="D37" s="4"/>
      <c r="E37" s="4"/>
    </row>
    <row r="38" spans="4:5">
      <c r="D38" s="4"/>
      <c r="E38" s="4"/>
    </row>
    <row r="39" spans="4:5">
      <c r="D39" s="4"/>
      <c r="E39" s="4"/>
    </row>
    <row r="40" spans="4:5">
      <c r="D40" s="4"/>
      <c r="E40" s="4"/>
    </row>
    <row r="41" spans="4:5">
      <c r="D41" s="4"/>
      <c r="E41" s="4"/>
    </row>
    <row r="42" spans="4:5">
      <c r="D42" s="4"/>
      <c r="E42" s="4"/>
    </row>
    <row r="43" spans="4:5">
      <c r="D43" s="4"/>
      <c r="E43" s="4"/>
    </row>
    <row r="44" spans="4:5">
      <c r="D44" s="4"/>
      <c r="E44" s="4"/>
    </row>
    <row r="45" spans="4:5">
      <c r="D45" s="4"/>
      <c r="E45" s="4"/>
    </row>
    <row r="46" spans="4:5">
      <c r="D46" s="4"/>
      <c r="E46" s="4"/>
    </row>
    <row r="47" spans="4:5">
      <c r="D47" s="4"/>
      <c r="E47" s="4"/>
    </row>
    <row r="48" spans="4:5">
      <c r="D48" s="4"/>
      <c r="E48" s="4"/>
    </row>
    <row r="49" spans="4:5">
      <c r="D49" s="4"/>
      <c r="E49" s="4"/>
    </row>
    <row r="50" spans="4:5">
      <c r="D50" s="4"/>
      <c r="E50" s="4"/>
    </row>
    <row r="51" spans="4:5">
      <c r="D51" s="4"/>
      <c r="E51" s="4"/>
    </row>
    <row r="52" spans="4:5">
      <c r="D52" s="4"/>
      <c r="E52" s="4"/>
    </row>
    <row r="53" spans="4:5">
      <c r="D53" s="4"/>
      <c r="E53" s="4"/>
    </row>
    <row r="54" spans="4:5">
      <c r="D54" s="4"/>
      <c r="E54" s="4"/>
    </row>
    <row r="55" spans="4:5">
      <c r="D55" s="4"/>
      <c r="E55" s="4"/>
    </row>
    <row r="56" spans="4:5">
      <c r="D56" s="4"/>
      <c r="E56" s="4"/>
    </row>
    <row r="57" spans="4:5">
      <c r="D57" s="4"/>
      <c r="E57" s="4"/>
    </row>
    <row r="58" spans="4:5">
      <c r="D58" s="4"/>
      <c r="E58" s="4"/>
    </row>
    <row r="59" spans="4:5">
      <c r="D59" s="4"/>
      <c r="E59" s="4"/>
    </row>
    <row r="60" spans="4:5">
      <c r="D60" s="4"/>
      <c r="E60" s="4"/>
    </row>
    <row r="61" spans="4:5">
      <c r="D61" s="4"/>
      <c r="E61" s="4"/>
    </row>
    <row r="62" spans="4:5">
      <c r="D62" s="4"/>
      <c r="E62" s="4"/>
    </row>
    <row r="63" spans="4:5">
      <c r="D63" s="4"/>
      <c r="E63" s="4"/>
    </row>
    <row r="64" spans="4:5">
      <c r="D64" s="4"/>
      <c r="E64" s="4"/>
    </row>
    <row r="65" spans="4:5">
      <c r="D65" s="4"/>
      <c r="E65" s="4"/>
    </row>
    <row r="66" spans="4:5">
      <c r="D66" s="4"/>
      <c r="E66" s="4"/>
    </row>
    <row r="67" spans="4:5">
      <c r="D67" s="4"/>
      <c r="E67" s="4"/>
    </row>
    <row r="68" spans="4:5">
      <c r="D68" s="4"/>
      <c r="E68" s="4"/>
    </row>
    <row r="69" spans="4:5">
      <c r="D69" s="4"/>
      <c r="E69" s="4"/>
    </row>
    <row r="70" spans="4:5">
      <c r="D70" s="4"/>
      <c r="E70" s="4"/>
    </row>
    <row r="71" spans="4:5">
      <c r="D71" s="4"/>
      <c r="E71" s="4"/>
    </row>
    <row r="72" spans="4:5">
      <c r="D72" s="4"/>
      <c r="E72" s="4"/>
    </row>
    <row r="73" spans="4:5">
      <c r="D73" s="4"/>
      <c r="E73" s="4"/>
    </row>
    <row r="74" spans="4:5">
      <c r="D74" s="4"/>
      <c r="E74" s="4"/>
    </row>
    <row r="75" spans="4:5">
      <c r="D75" s="4"/>
      <c r="E75" s="4"/>
    </row>
    <row r="76" spans="4:5">
      <c r="D76" s="4"/>
      <c r="E76" s="4"/>
    </row>
    <row r="77" spans="4:5">
      <c r="D77" s="4"/>
      <c r="E77" s="4"/>
    </row>
    <row r="78" spans="4:5">
      <c r="D78" s="4"/>
      <c r="E78" s="4"/>
    </row>
    <row r="79" spans="4:5">
      <c r="D79" s="4"/>
      <c r="E79" s="4"/>
    </row>
    <row r="80" spans="4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  <row r="96" spans="4:5">
      <c r="D96" s="4"/>
      <c r="E96" s="4"/>
    </row>
    <row r="97" spans="4:5">
      <c r="D97" s="4"/>
      <c r="E97" s="4"/>
    </row>
    <row r="98" spans="4:5">
      <c r="D98" s="4"/>
      <c r="E98" s="4"/>
    </row>
    <row r="99" spans="4:5">
      <c r="D99" s="4"/>
      <c r="E99" s="4"/>
    </row>
    <row r="100" spans="4:5">
      <c r="D100" s="4"/>
      <c r="E100" s="4"/>
    </row>
    <row r="101" spans="4:5">
      <c r="D101" s="4"/>
      <c r="E101" s="4"/>
    </row>
    <row r="102" spans="4:5">
      <c r="D102" s="4"/>
      <c r="E102" s="4"/>
    </row>
    <row r="103" spans="4:5">
      <c r="D103" s="4"/>
      <c r="E103" s="4"/>
    </row>
    <row r="104" spans="4:5">
      <c r="D104" s="4"/>
      <c r="E104" s="4"/>
    </row>
    <row r="105" spans="4:5">
      <c r="D105" s="4"/>
      <c r="E105" s="4"/>
    </row>
    <row r="106" spans="4:5">
      <c r="D106" s="4"/>
      <c r="E106" s="4"/>
    </row>
    <row r="107" spans="4:5">
      <c r="D107" s="4"/>
      <c r="E107" s="4"/>
    </row>
    <row r="108" spans="4:5">
      <c r="D108" s="4"/>
      <c r="E108" s="4"/>
    </row>
    <row r="109" spans="4:5">
      <c r="D109" s="4"/>
      <c r="E109" s="4"/>
    </row>
    <row r="110" spans="4:5">
      <c r="D110" s="4"/>
      <c r="E110" s="4"/>
    </row>
    <row r="111" spans="4:5">
      <c r="D111" s="4"/>
      <c r="E111" s="4"/>
    </row>
    <row r="112" spans="4:5">
      <c r="D112" s="4"/>
      <c r="E112" s="4"/>
    </row>
    <row r="113" spans="4:5">
      <c r="D113" s="4"/>
      <c r="E113" s="4"/>
    </row>
    <row r="114" spans="4:5">
      <c r="D114" s="4"/>
      <c r="E114" s="4"/>
    </row>
    <row r="115" spans="4:5">
      <c r="D115" s="4"/>
      <c r="E115" s="4"/>
    </row>
    <row r="116" spans="4:5">
      <c r="D116" s="4"/>
      <c r="E116" s="4"/>
    </row>
    <row r="117" spans="4:5">
      <c r="D117" s="4"/>
      <c r="E117" s="4"/>
    </row>
    <row r="118" spans="4:5">
      <c r="D118" s="4"/>
      <c r="E118" s="4"/>
    </row>
    <row r="119" spans="4:5">
      <c r="D119" s="4"/>
      <c r="E119" s="4"/>
    </row>
    <row r="120" spans="4:5">
      <c r="D120" s="4"/>
      <c r="E120" s="4"/>
    </row>
    <row r="121" spans="4:5">
      <c r="D121" s="4"/>
      <c r="E121" s="4"/>
    </row>
    <row r="122" spans="4:5">
      <c r="D122" s="4"/>
      <c r="E122" s="4"/>
    </row>
    <row r="123" spans="4:5">
      <c r="D123" s="4"/>
      <c r="E123" s="4"/>
    </row>
    <row r="124" spans="4:5">
      <c r="D124" s="4"/>
      <c r="E124" s="4"/>
    </row>
    <row r="125" spans="4:5">
      <c r="D125" s="4"/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/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/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/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/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/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/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/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/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/>
      <c r="E170" s="4"/>
    </row>
    <row r="171" spans="4:5">
      <c r="D171" s="4"/>
      <c r="E171" s="4"/>
    </row>
    <row r="172" spans="4:5">
      <c r="D172" s="4"/>
      <c r="E172" s="4"/>
    </row>
    <row r="173" spans="4:5">
      <c r="D173" s="4"/>
      <c r="E173" s="4"/>
    </row>
    <row r="174" spans="4:5">
      <c r="D174" s="4"/>
      <c r="E174" s="4"/>
    </row>
    <row r="175" spans="4:5">
      <c r="D175" s="4"/>
      <c r="E175" s="4"/>
    </row>
  </sheetData>
  <pageMargins left="0.31496062992125984" right="0.19685039370078741" top="0.35433070866141736" bottom="0.31496062992125984" header="0.31496062992125984" footer="0.31496062992125984"/>
  <pageSetup scale="95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75"/>
  <sheetViews>
    <sheetView workbookViewId="0">
      <pane ySplit="7" topLeftCell="A8" activePane="bottomLeft" state="frozen"/>
      <selection pane="bottomLeft" activeCell="B13" sqref="B13"/>
    </sheetView>
  </sheetViews>
  <sheetFormatPr baseColWidth="10" defaultRowHeight="15"/>
  <cols>
    <col min="1" max="1" width="10.140625" style="1" customWidth="1"/>
    <col min="2" max="2" width="118" style="22" customWidth="1"/>
    <col min="3" max="3" width="11.42578125" style="22" customWidth="1"/>
    <col min="4" max="4" width="12.85546875" style="2" customWidth="1"/>
    <col min="5" max="5" width="12.5703125" customWidth="1"/>
    <col min="6" max="6" width="13.28515625" customWidth="1"/>
  </cols>
  <sheetData>
    <row r="1" spans="1:6" ht="18.75">
      <c r="A1" s="7" t="s">
        <v>50</v>
      </c>
    </row>
    <row r="2" spans="1:6" ht="21">
      <c r="A2" s="6"/>
      <c r="B2" s="21" t="s">
        <v>55</v>
      </c>
      <c r="C2" s="21"/>
      <c r="D2" s="12" t="s">
        <v>13</v>
      </c>
    </row>
    <row r="3" spans="1:6" ht="21">
      <c r="A3" s="6"/>
      <c r="B3" s="21" t="s">
        <v>56</v>
      </c>
      <c r="C3" s="21"/>
      <c r="E3" t="s">
        <v>0</v>
      </c>
    </row>
    <row r="4" spans="1:6" ht="21">
      <c r="A4" s="6"/>
      <c r="B4" s="21"/>
      <c r="C4" s="21"/>
      <c r="D4" s="3">
        <v>3000</v>
      </c>
      <c r="E4" s="11">
        <f>D4-F19</f>
        <v>46.25</v>
      </c>
    </row>
    <row r="5" spans="1:6" ht="22.5" customHeight="1">
      <c r="A5" s="21"/>
      <c r="B5" s="21"/>
      <c r="C5" s="21"/>
      <c r="D5" s="27" t="s">
        <v>16</v>
      </c>
      <c r="E5" s="27" t="s">
        <v>15</v>
      </c>
    </row>
    <row r="6" spans="1:6" ht="22.5" customHeight="1">
      <c r="A6" s="21"/>
      <c r="B6" s="21"/>
      <c r="C6" s="30"/>
      <c r="D6" s="27">
        <v>100</v>
      </c>
      <c r="E6" s="27">
        <v>2900</v>
      </c>
    </row>
    <row r="7" spans="1:6" ht="21">
      <c r="A7" s="21"/>
      <c r="B7" s="21"/>
      <c r="C7" s="26">
        <v>55603</v>
      </c>
      <c r="D7" s="29" t="s">
        <v>52</v>
      </c>
      <c r="E7" s="15" t="s">
        <v>51</v>
      </c>
      <c r="F7" s="16" t="s">
        <v>1</v>
      </c>
    </row>
    <row r="8" spans="1:6">
      <c r="A8" s="1" t="s">
        <v>53</v>
      </c>
      <c r="B8" s="9" t="s">
        <v>54</v>
      </c>
      <c r="C8" s="9"/>
      <c r="D8" s="5">
        <v>73.75</v>
      </c>
      <c r="E8" s="4">
        <v>2880</v>
      </c>
      <c r="F8" s="3">
        <f>SUM(C8:E8)</f>
        <v>2953.75</v>
      </c>
    </row>
    <row r="9" spans="1:6">
      <c r="B9" s="9"/>
      <c r="C9" s="9"/>
      <c r="D9" s="5"/>
      <c r="E9" s="4"/>
      <c r="F9" s="3">
        <f t="shared" ref="F9:F18" si="0">SUM(C9:E9)</f>
        <v>0</v>
      </c>
    </row>
    <row r="10" spans="1:6">
      <c r="B10" s="9"/>
      <c r="C10" s="19"/>
      <c r="D10" s="5"/>
      <c r="E10" s="4"/>
      <c r="F10" s="3">
        <f t="shared" si="0"/>
        <v>0</v>
      </c>
    </row>
    <row r="11" spans="1:6">
      <c r="B11" s="9"/>
      <c r="C11" s="19"/>
      <c r="D11" s="5"/>
      <c r="E11" s="4"/>
      <c r="F11" s="3">
        <f t="shared" si="0"/>
        <v>0</v>
      </c>
    </row>
    <row r="12" spans="1:6">
      <c r="B12" s="9"/>
      <c r="C12" s="9"/>
      <c r="D12" s="5"/>
      <c r="E12" s="4"/>
      <c r="F12" s="3">
        <f t="shared" si="0"/>
        <v>0</v>
      </c>
    </row>
    <row r="13" spans="1:6">
      <c r="B13" s="9"/>
      <c r="C13" s="9"/>
      <c r="D13" s="5"/>
      <c r="E13" s="4"/>
      <c r="F13" s="3">
        <f t="shared" si="0"/>
        <v>0</v>
      </c>
    </row>
    <row r="14" spans="1:6">
      <c r="B14" s="9"/>
      <c r="C14" s="9"/>
      <c r="D14" s="5"/>
      <c r="E14" s="4"/>
      <c r="F14" s="3">
        <f t="shared" si="0"/>
        <v>0</v>
      </c>
    </row>
    <row r="15" spans="1:6">
      <c r="B15" s="9"/>
      <c r="C15" s="9"/>
      <c r="D15" s="5"/>
      <c r="E15" s="4"/>
      <c r="F15" s="3">
        <f t="shared" si="0"/>
        <v>0</v>
      </c>
    </row>
    <row r="16" spans="1:6">
      <c r="B16" s="9"/>
      <c r="C16" s="9"/>
      <c r="D16" s="4"/>
      <c r="E16" s="4"/>
      <c r="F16" s="3">
        <f t="shared" si="0"/>
        <v>0</v>
      </c>
    </row>
    <row r="17" spans="2:6">
      <c r="B17" s="9"/>
      <c r="C17" s="9"/>
      <c r="D17" s="4"/>
      <c r="E17" s="4"/>
      <c r="F17" s="3">
        <f t="shared" si="0"/>
        <v>0</v>
      </c>
    </row>
    <row r="18" spans="2:6">
      <c r="B18" s="9"/>
      <c r="C18" s="9"/>
      <c r="D18" s="4"/>
      <c r="E18" s="4"/>
      <c r="F18" s="3">
        <f t="shared" si="0"/>
        <v>0</v>
      </c>
    </row>
    <row r="19" spans="2:6">
      <c r="B19" s="9"/>
      <c r="C19" s="10">
        <f t="shared" ref="C19:F19" si="1">SUM(C8:C18)</f>
        <v>0</v>
      </c>
      <c r="D19" s="10">
        <f t="shared" si="1"/>
        <v>73.75</v>
      </c>
      <c r="E19" s="10">
        <f t="shared" si="1"/>
        <v>2880</v>
      </c>
      <c r="F19" s="10">
        <f t="shared" si="1"/>
        <v>2953.75</v>
      </c>
    </row>
    <row r="20" spans="2:6">
      <c r="B20" s="28" t="s">
        <v>11</v>
      </c>
      <c r="C20" s="28"/>
      <c r="D20" s="18">
        <f>D6-D19</f>
        <v>26.25</v>
      </c>
      <c r="E20" s="18">
        <f>E6-E19</f>
        <v>20</v>
      </c>
      <c r="F20" s="4"/>
    </row>
    <row r="21" spans="2:6">
      <c r="D21" s="4"/>
      <c r="E21" s="4"/>
      <c r="F21" s="4"/>
    </row>
    <row r="22" spans="2:6">
      <c r="D22" s="4"/>
      <c r="E22" s="4"/>
    </row>
    <row r="23" spans="2:6">
      <c r="D23" s="4"/>
      <c r="E23" s="4"/>
    </row>
    <row r="24" spans="2:6">
      <c r="D24" s="4"/>
      <c r="E24" s="4"/>
    </row>
    <row r="25" spans="2:6">
      <c r="D25" s="4"/>
      <c r="E25" s="4"/>
    </row>
    <row r="26" spans="2:6">
      <c r="D26" s="4"/>
      <c r="E26" s="4"/>
    </row>
    <row r="27" spans="2:6">
      <c r="D27" s="4"/>
      <c r="E27" s="4"/>
    </row>
    <row r="28" spans="2:6">
      <c r="D28" s="4"/>
      <c r="E28" s="4"/>
    </row>
    <row r="29" spans="2:6">
      <c r="D29" s="4"/>
      <c r="E29" s="4"/>
    </row>
    <row r="30" spans="2:6">
      <c r="D30" s="4"/>
      <c r="E30" s="4"/>
    </row>
    <row r="31" spans="2:6">
      <c r="D31" s="4"/>
      <c r="E31" s="4"/>
    </row>
    <row r="32" spans="2:6">
      <c r="D32" s="4"/>
      <c r="E32" s="4"/>
    </row>
    <row r="33" spans="4:5">
      <c r="D33" s="4"/>
      <c r="E33" s="4"/>
    </row>
    <row r="34" spans="4:5">
      <c r="D34" s="4"/>
      <c r="E34" s="4"/>
    </row>
    <row r="35" spans="4:5">
      <c r="D35" s="4"/>
      <c r="E35" s="4"/>
    </row>
    <row r="36" spans="4:5">
      <c r="D36" s="4"/>
      <c r="E36" s="4"/>
    </row>
    <row r="37" spans="4:5">
      <c r="D37" s="4"/>
      <c r="E37" s="4"/>
    </row>
    <row r="38" spans="4:5">
      <c r="D38" s="4"/>
      <c r="E38" s="4"/>
    </row>
    <row r="39" spans="4:5">
      <c r="D39" s="4"/>
      <c r="E39" s="4"/>
    </row>
    <row r="40" spans="4:5">
      <c r="D40" s="4"/>
      <c r="E40" s="4"/>
    </row>
    <row r="41" spans="4:5">
      <c r="D41" s="4"/>
      <c r="E41" s="4"/>
    </row>
    <row r="42" spans="4:5">
      <c r="D42" s="4"/>
      <c r="E42" s="4"/>
    </row>
    <row r="43" spans="4:5">
      <c r="D43" s="4"/>
      <c r="E43" s="4"/>
    </row>
    <row r="44" spans="4:5">
      <c r="D44" s="4"/>
      <c r="E44" s="4"/>
    </row>
    <row r="45" spans="4:5">
      <c r="D45" s="4"/>
      <c r="E45" s="4"/>
    </row>
    <row r="46" spans="4:5">
      <c r="D46" s="4"/>
      <c r="E46" s="4"/>
    </row>
    <row r="47" spans="4:5">
      <c r="D47" s="4"/>
      <c r="E47" s="4"/>
    </row>
    <row r="48" spans="4:5">
      <c r="D48" s="4"/>
      <c r="E48" s="4"/>
    </row>
    <row r="49" spans="4:5">
      <c r="D49" s="4"/>
      <c r="E49" s="4"/>
    </row>
    <row r="50" spans="4:5">
      <c r="D50" s="4"/>
      <c r="E50" s="4"/>
    </row>
    <row r="51" spans="4:5">
      <c r="D51" s="4"/>
      <c r="E51" s="4"/>
    </row>
    <row r="52" spans="4:5">
      <c r="D52" s="4"/>
      <c r="E52" s="4"/>
    </row>
    <row r="53" spans="4:5">
      <c r="D53" s="4"/>
      <c r="E53" s="4"/>
    </row>
    <row r="54" spans="4:5">
      <c r="D54" s="4"/>
      <c r="E54" s="4"/>
    </row>
    <row r="55" spans="4:5">
      <c r="D55" s="4"/>
      <c r="E55" s="4"/>
    </row>
    <row r="56" spans="4:5">
      <c r="D56" s="4"/>
      <c r="E56" s="4"/>
    </row>
    <row r="57" spans="4:5">
      <c r="D57" s="4"/>
      <c r="E57" s="4"/>
    </row>
    <row r="58" spans="4:5">
      <c r="D58" s="4"/>
      <c r="E58" s="4"/>
    </row>
    <row r="59" spans="4:5">
      <c r="D59" s="4"/>
      <c r="E59" s="4"/>
    </row>
    <row r="60" spans="4:5">
      <c r="D60" s="4"/>
      <c r="E60" s="4"/>
    </row>
    <row r="61" spans="4:5">
      <c r="D61" s="4"/>
      <c r="E61" s="4"/>
    </row>
    <row r="62" spans="4:5">
      <c r="D62" s="4"/>
      <c r="E62" s="4"/>
    </row>
    <row r="63" spans="4:5">
      <c r="D63" s="4"/>
      <c r="E63" s="4"/>
    </row>
    <row r="64" spans="4:5">
      <c r="D64" s="4"/>
      <c r="E64" s="4"/>
    </row>
    <row r="65" spans="4:5">
      <c r="D65" s="4"/>
      <c r="E65" s="4"/>
    </row>
    <row r="66" spans="4:5">
      <c r="D66" s="4"/>
      <c r="E66" s="4"/>
    </row>
    <row r="67" spans="4:5">
      <c r="D67" s="4"/>
      <c r="E67" s="4"/>
    </row>
    <row r="68" spans="4:5">
      <c r="D68" s="4"/>
      <c r="E68" s="4"/>
    </row>
    <row r="69" spans="4:5">
      <c r="D69" s="4"/>
      <c r="E69" s="4"/>
    </row>
    <row r="70" spans="4:5">
      <c r="D70" s="4"/>
      <c r="E70" s="4"/>
    </row>
    <row r="71" spans="4:5">
      <c r="D71" s="4"/>
      <c r="E71" s="4"/>
    </row>
    <row r="72" spans="4:5">
      <c r="D72" s="4"/>
      <c r="E72" s="4"/>
    </row>
    <row r="73" spans="4:5">
      <c r="D73" s="4"/>
      <c r="E73" s="4"/>
    </row>
    <row r="74" spans="4:5">
      <c r="D74" s="4"/>
      <c r="E74" s="4"/>
    </row>
    <row r="75" spans="4:5">
      <c r="D75" s="4"/>
      <c r="E75" s="4"/>
    </row>
    <row r="76" spans="4:5">
      <c r="D76" s="4"/>
      <c r="E76" s="4"/>
    </row>
    <row r="77" spans="4:5">
      <c r="D77" s="4"/>
      <c r="E77" s="4"/>
    </row>
    <row r="78" spans="4:5">
      <c r="D78" s="4"/>
      <c r="E78" s="4"/>
    </row>
    <row r="79" spans="4:5">
      <c r="D79" s="4"/>
      <c r="E79" s="4"/>
    </row>
    <row r="80" spans="4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  <row r="96" spans="4:5">
      <c r="D96" s="4"/>
      <c r="E96" s="4"/>
    </row>
    <row r="97" spans="4:5">
      <c r="D97" s="4"/>
      <c r="E97" s="4"/>
    </row>
    <row r="98" spans="4:5">
      <c r="D98" s="4"/>
      <c r="E98" s="4"/>
    </row>
    <row r="99" spans="4:5">
      <c r="D99" s="4"/>
      <c r="E99" s="4"/>
    </row>
    <row r="100" spans="4:5">
      <c r="D100" s="4"/>
      <c r="E100" s="4"/>
    </row>
    <row r="101" spans="4:5">
      <c r="D101" s="4"/>
      <c r="E101" s="4"/>
    </row>
    <row r="102" spans="4:5">
      <c r="D102" s="4"/>
      <c r="E102" s="4"/>
    </row>
    <row r="103" spans="4:5">
      <c r="D103" s="4"/>
      <c r="E103" s="4"/>
    </row>
    <row r="104" spans="4:5">
      <c r="D104" s="4"/>
      <c r="E104" s="4"/>
    </row>
    <row r="105" spans="4:5">
      <c r="D105" s="4"/>
      <c r="E105" s="4"/>
    </row>
    <row r="106" spans="4:5">
      <c r="D106" s="4"/>
      <c r="E106" s="4"/>
    </row>
    <row r="107" spans="4:5">
      <c r="D107" s="4"/>
      <c r="E107" s="4"/>
    </row>
    <row r="108" spans="4:5">
      <c r="D108" s="4"/>
      <c r="E108" s="4"/>
    </row>
    <row r="109" spans="4:5">
      <c r="D109" s="4"/>
      <c r="E109" s="4"/>
    </row>
    <row r="110" spans="4:5">
      <c r="D110" s="4"/>
      <c r="E110" s="4"/>
    </row>
    <row r="111" spans="4:5">
      <c r="D111" s="4"/>
      <c r="E111" s="4"/>
    </row>
    <row r="112" spans="4:5">
      <c r="D112" s="4"/>
      <c r="E112" s="4"/>
    </row>
    <row r="113" spans="4:5">
      <c r="D113" s="4"/>
      <c r="E113" s="4"/>
    </row>
    <row r="114" spans="4:5">
      <c r="D114" s="4"/>
      <c r="E114" s="4"/>
    </row>
    <row r="115" spans="4:5">
      <c r="D115" s="4"/>
      <c r="E115" s="4"/>
    </row>
    <row r="116" spans="4:5">
      <c r="D116" s="4"/>
      <c r="E116" s="4"/>
    </row>
    <row r="117" spans="4:5">
      <c r="D117" s="4"/>
      <c r="E117" s="4"/>
    </row>
    <row r="118" spans="4:5">
      <c r="D118" s="4"/>
      <c r="E118" s="4"/>
    </row>
    <row r="119" spans="4:5">
      <c r="D119" s="4"/>
      <c r="E119" s="4"/>
    </row>
    <row r="120" spans="4:5">
      <c r="D120" s="4"/>
      <c r="E120" s="4"/>
    </row>
    <row r="121" spans="4:5">
      <c r="D121" s="4"/>
      <c r="E121" s="4"/>
    </row>
    <row r="122" spans="4:5">
      <c r="D122" s="4"/>
      <c r="E122" s="4"/>
    </row>
    <row r="123" spans="4:5">
      <c r="D123" s="4"/>
      <c r="E123" s="4"/>
    </row>
    <row r="124" spans="4:5">
      <c r="D124" s="4"/>
      <c r="E124" s="4"/>
    </row>
    <row r="125" spans="4:5">
      <c r="D125" s="4"/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/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/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/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/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/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/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/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/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/>
      <c r="E170" s="4"/>
    </row>
    <row r="171" spans="4:5">
      <c r="D171" s="4"/>
      <c r="E171" s="4"/>
    </row>
    <row r="172" spans="4:5">
      <c r="D172" s="4"/>
      <c r="E172" s="4"/>
    </row>
    <row r="173" spans="4:5">
      <c r="D173" s="4"/>
      <c r="E173" s="4"/>
    </row>
    <row r="174" spans="4:5">
      <c r="D174" s="4"/>
      <c r="E174" s="4"/>
    </row>
    <row r="175" spans="4:5">
      <c r="D175" s="4"/>
      <c r="E175" s="4"/>
    </row>
  </sheetData>
  <pageMargins left="0.31496062992125984" right="0.19685039370078741" top="0.35433070866141736" bottom="0.31496062992125984" header="0.31496062992125984" footer="0.31496062992125984"/>
  <pageSetup scale="7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Compra. de insu bios</vt:lpstr>
      <vt:lpstr>Concreteado canto veracruz</vt:lpstr>
      <vt:lpstr>Asf.tramo call.und.de salun ton</vt:lpstr>
      <vt:lpstr>Conc.c. el arenal</vt:lpstr>
      <vt:lpstr>Asf.y cordon de 2 tramos la fue</vt:lpstr>
      <vt:lpstr>Asf.de 2 tramos c.trans. 2</vt:lpstr>
      <vt:lpstr>Buenos aires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2021-06-04T21:50:42Z</dcterms:modified>
</cp:coreProperties>
</file>