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tabRatio="847" activeTab="1"/>
  </bookViews>
  <sheets>
    <sheet name="Matt. de Caminos Vecinales" sheetId="35" r:id="rId1"/>
    <sheet name="Proy. Apoyo a la Mujer" sheetId="50" r:id="rId2"/>
    <sheet name="Proy. Apoyo a la Pers.con discp" sheetId="51" r:id="rId3"/>
    <sheet name="Apoyo al deporte" sheetId="60" r:id="rId4"/>
    <sheet name="MTTO DE LA UDU ." sheetId="48" r:id="rId5"/>
    <sheet name="CANCHAS DE CIMAS" sheetId="52" r:id="rId6"/>
    <sheet name="Recarp.y bacheo res.lib" sheetId="53" r:id="rId7"/>
    <sheet name="CASERIO COPINOL" sheetId="54" r:id="rId8"/>
    <sheet name="LOS CROTOS Y BAMBUES" sheetId="56" r:id="rId9"/>
    <sheet name="Calle al rastro com. rillon" sheetId="57" r:id="rId10"/>
    <sheet name="Rem.archivo y UAIP" sheetId="59" r:id="rId11"/>
    <sheet name="Asf.tramo Hacienda Arrazola" sheetId="61" r:id="rId12"/>
  </sheets>
  <calcPr calcId="124519"/>
  <fileRecoveryPr autoRecover="0"/>
</workbook>
</file>

<file path=xl/calcChain.xml><?xml version="1.0" encoding="utf-8"?>
<calcChain xmlns="http://schemas.openxmlformats.org/spreadsheetml/2006/main">
  <c r="J8" i="50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7"/>
  <c r="E142" i="56"/>
  <c r="E141"/>
  <c r="H3"/>
  <c r="H5"/>
  <c r="K167" i="51"/>
  <c r="J167"/>
  <c r="I167"/>
  <c r="H167"/>
  <c r="G167"/>
  <c r="F167"/>
  <c r="E62" i="50" l="1"/>
  <c r="D62"/>
  <c r="G150" i="61"/>
  <c r="I150" s="1"/>
  <c r="I149"/>
  <c r="G148"/>
  <c r="I148" s="1"/>
  <c r="I146"/>
  <c r="I145"/>
  <c r="H145"/>
  <c r="G144"/>
  <c r="I144" s="1"/>
  <c r="G143"/>
  <c r="H142"/>
  <c r="H141"/>
  <c r="G141"/>
  <c r="G142" s="1"/>
  <c r="F141"/>
  <c r="E141"/>
  <c r="D141"/>
  <c r="D142" s="1"/>
  <c r="C141"/>
  <c r="C142" s="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E142"/>
  <c r="H3" i="60"/>
  <c r="J5"/>
  <c r="N5" i="51"/>
  <c r="M3"/>
  <c r="I3" i="50"/>
  <c r="J5"/>
  <c r="F4" i="48"/>
  <c r="F142" i="61" l="1"/>
  <c r="I142" s="1"/>
  <c r="I141"/>
  <c r="H3"/>
  <c r="I25" i="60"/>
  <c r="I27" s="1"/>
  <c r="H25"/>
  <c r="H27" s="1"/>
  <c r="G25"/>
  <c r="G27" s="1"/>
  <c r="F25"/>
  <c r="F27" s="1"/>
  <c r="E25"/>
  <c r="E27" s="1"/>
  <c r="D25"/>
  <c r="D27" s="1"/>
  <c r="C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I7" i="52"/>
  <c r="I5"/>
  <c r="J5"/>
  <c r="C5"/>
  <c r="D141"/>
  <c r="G5"/>
  <c r="G150" i="59"/>
  <c r="I150" s="1"/>
  <c r="I149"/>
  <c r="G148"/>
  <c r="I148" s="1"/>
  <c r="I146"/>
  <c r="H145"/>
  <c r="I145" s="1"/>
  <c r="I144"/>
  <c r="G144"/>
  <c r="G143"/>
  <c r="H141"/>
  <c r="H142" s="1"/>
  <c r="G141"/>
  <c r="G142" s="1"/>
  <c r="F141"/>
  <c r="E141"/>
  <c r="E142" s="1"/>
  <c r="D141"/>
  <c r="C141"/>
  <c r="C142" s="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F142"/>
  <c r="G3" i="35"/>
  <c r="J25" i="60" l="1"/>
  <c r="I4" s="1"/>
  <c r="I3" i="61"/>
  <c r="C27" i="60"/>
  <c r="I141" i="59"/>
  <c r="I3" s="1"/>
  <c r="D142"/>
  <c r="I142" s="1"/>
  <c r="F5" i="57"/>
  <c r="G5"/>
  <c r="E5"/>
  <c r="H3"/>
  <c r="C141"/>
  <c r="C142" s="1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7"/>
  <c r="I150" l="1"/>
  <c r="G150"/>
  <c r="I149"/>
  <c r="G148"/>
  <c r="I148" s="1"/>
  <c r="I146"/>
  <c r="H145"/>
  <c r="I145" s="1"/>
  <c r="I144"/>
  <c r="G144"/>
  <c r="G143"/>
  <c r="H141"/>
  <c r="H142" s="1"/>
  <c r="G141"/>
  <c r="G142" s="1"/>
  <c r="F141"/>
  <c r="F142" s="1"/>
  <c r="E141"/>
  <c r="E142" s="1"/>
  <c r="D141"/>
  <c r="D142" s="1"/>
  <c r="I15" i="56"/>
  <c r="I14"/>
  <c r="I13"/>
  <c r="I12"/>
  <c r="I11"/>
  <c r="I10"/>
  <c r="I9"/>
  <c r="I8"/>
  <c r="I141"/>
  <c r="D141"/>
  <c r="D142" s="1"/>
  <c r="G150"/>
  <c r="I150" s="1"/>
  <c r="I149"/>
  <c r="G148"/>
  <c r="I148" s="1"/>
  <c r="I146"/>
  <c r="I145"/>
  <c r="H145"/>
  <c r="G144"/>
  <c r="I144" s="1"/>
  <c r="G143"/>
  <c r="H141"/>
  <c r="H142" s="1"/>
  <c r="G141"/>
  <c r="F141"/>
  <c r="F142" s="1"/>
  <c r="C141"/>
  <c r="C142" s="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7"/>
  <c r="C150" i="54"/>
  <c r="E149"/>
  <c r="C148"/>
  <c r="E148" s="1"/>
  <c r="E146"/>
  <c r="D145"/>
  <c r="E145" s="1"/>
  <c r="C144"/>
  <c r="C143"/>
  <c r="D141"/>
  <c r="D142" s="1"/>
  <c r="C141"/>
  <c r="C142" s="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I142" i="57" l="1"/>
  <c r="I141"/>
  <c r="I3" s="1"/>
  <c r="I3" i="56"/>
  <c r="G142"/>
  <c r="I142" s="1"/>
  <c r="E150" i="54"/>
  <c r="E144"/>
  <c r="E141"/>
  <c r="E3" s="1"/>
  <c r="E142"/>
  <c r="F5" i="53" l="1"/>
  <c r="G3"/>
  <c r="F150" l="1"/>
  <c r="D150"/>
  <c r="H150" s="1"/>
  <c r="C150"/>
  <c r="D149"/>
  <c r="C149"/>
  <c r="F148"/>
  <c r="D148"/>
  <c r="C148"/>
  <c r="D147"/>
  <c r="C147"/>
  <c r="D146"/>
  <c r="H146" s="1"/>
  <c r="C146"/>
  <c r="G145"/>
  <c r="D145"/>
  <c r="H145" s="1"/>
  <c r="C145"/>
  <c r="F144"/>
  <c r="D144"/>
  <c r="C144"/>
  <c r="F143"/>
  <c r="D143"/>
  <c r="C143"/>
  <c r="G141"/>
  <c r="G142" s="1"/>
  <c r="E141"/>
  <c r="E142" s="1"/>
  <c r="D141"/>
  <c r="D142" s="1"/>
  <c r="C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F141"/>
  <c r="F142" s="1"/>
  <c r="K8" i="52"/>
  <c r="K9"/>
  <c r="K10"/>
  <c r="K11"/>
  <c r="K12"/>
  <c r="K13"/>
  <c r="K14"/>
  <c r="K15"/>
  <c r="K7"/>
  <c r="H141"/>
  <c r="H142" s="1"/>
  <c r="G141"/>
  <c r="G142" s="1"/>
  <c r="C142" i="53" l="1"/>
  <c r="H142" s="1"/>
  <c r="H141"/>
  <c r="H3" s="1"/>
  <c r="H144"/>
  <c r="H149"/>
  <c r="H148"/>
  <c r="H7"/>
  <c r="I150" i="52"/>
  <c r="F150"/>
  <c r="E150"/>
  <c r="F149"/>
  <c r="E149"/>
  <c r="I148"/>
  <c r="F148"/>
  <c r="E148"/>
  <c r="F147"/>
  <c r="E147"/>
  <c r="F146"/>
  <c r="E146"/>
  <c r="K146" s="1"/>
  <c r="J145"/>
  <c r="F145"/>
  <c r="E145"/>
  <c r="I144"/>
  <c r="F144"/>
  <c r="E144"/>
  <c r="K144" s="1"/>
  <c r="I143"/>
  <c r="F143"/>
  <c r="E143"/>
  <c r="C143"/>
  <c r="J141"/>
  <c r="J142" s="1"/>
  <c r="I141"/>
  <c r="I142" s="1"/>
  <c r="F141"/>
  <c r="F142" s="1"/>
  <c r="E141"/>
  <c r="C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L175" i="51"/>
  <c r="E175"/>
  <c r="D175"/>
  <c r="N175" s="1"/>
  <c r="N174"/>
  <c r="E174"/>
  <c r="D174"/>
  <c r="L173"/>
  <c r="N173" s="1"/>
  <c r="E173"/>
  <c r="D173"/>
  <c r="E172"/>
  <c r="D172"/>
  <c r="E171"/>
  <c r="D171"/>
  <c r="M170"/>
  <c r="E170"/>
  <c r="D170"/>
  <c r="L169"/>
  <c r="E169"/>
  <c r="D169"/>
  <c r="L168"/>
  <c r="E168"/>
  <c r="D168"/>
  <c r="C168"/>
  <c r="M166"/>
  <c r="M167" s="1"/>
  <c r="L166"/>
  <c r="L167" s="1"/>
  <c r="E166"/>
  <c r="E167" s="1"/>
  <c r="D166"/>
  <c r="D167" s="1"/>
  <c r="C166"/>
  <c r="N166" s="1"/>
  <c r="N3" s="1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H70" i="50"/>
  <c r="G70"/>
  <c r="F70"/>
  <c r="G69"/>
  <c r="F69"/>
  <c r="H68"/>
  <c r="G68"/>
  <c r="F68"/>
  <c r="G67"/>
  <c r="F67"/>
  <c r="G66"/>
  <c r="F66"/>
  <c r="I65"/>
  <c r="G65"/>
  <c r="F65"/>
  <c r="H64"/>
  <c r="G64"/>
  <c r="F64"/>
  <c r="H63"/>
  <c r="G63"/>
  <c r="F63"/>
  <c r="C63"/>
  <c r="I61"/>
  <c r="I62" s="1"/>
  <c r="H61"/>
  <c r="H62" s="1"/>
  <c r="G61"/>
  <c r="G62" s="1"/>
  <c r="F61"/>
  <c r="C61"/>
  <c r="C62" s="1"/>
  <c r="C167" i="51" l="1"/>
  <c r="N167" s="1"/>
  <c r="N169"/>
  <c r="N170"/>
  <c r="N171"/>
  <c r="J69" i="50"/>
  <c r="J64"/>
  <c r="J65"/>
  <c r="J70"/>
  <c r="J66"/>
  <c r="J68"/>
  <c r="C142" i="52"/>
  <c r="K141"/>
  <c r="K3" s="1"/>
  <c r="K148"/>
  <c r="K149"/>
  <c r="K145"/>
  <c r="K150"/>
  <c r="E142"/>
  <c r="J61" i="50"/>
  <c r="J3" s="1"/>
  <c r="F62"/>
  <c r="J62" s="1"/>
  <c r="K142" i="52" l="1"/>
  <c r="G33" i="48" l="1"/>
  <c r="H33" s="1"/>
  <c r="F175" i="35" l="1"/>
  <c r="E175"/>
  <c r="D175"/>
  <c r="H156"/>
  <c r="H157"/>
  <c r="H158"/>
  <c r="H159"/>
  <c r="H160"/>
  <c r="H175" l="1"/>
  <c r="H151"/>
  <c r="H152"/>
  <c r="H153"/>
  <c r="H154"/>
  <c r="H155"/>
  <c r="H161"/>
  <c r="E174" l="1"/>
  <c r="D174"/>
  <c r="H174" l="1"/>
  <c r="H138"/>
  <c r="H139"/>
  <c r="H140"/>
  <c r="H141"/>
  <c r="H142"/>
  <c r="H143"/>
  <c r="H144"/>
  <c r="H145"/>
  <c r="H146"/>
  <c r="H147"/>
  <c r="H148"/>
  <c r="H149"/>
  <c r="H150"/>
  <c r="H162"/>
  <c r="H131" l="1"/>
  <c r="H132"/>
  <c r="H133"/>
  <c r="H134"/>
  <c r="H135"/>
  <c r="F173" l="1"/>
  <c r="E173"/>
  <c r="D173"/>
  <c r="H173" l="1"/>
  <c r="H115" l="1"/>
  <c r="H116"/>
  <c r="H117"/>
  <c r="H118"/>
  <c r="H119"/>
  <c r="H120"/>
  <c r="H121"/>
  <c r="H122"/>
  <c r="H123"/>
  <c r="H124"/>
  <c r="H125"/>
  <c r="H126"/>
  <c r="H127"/>
  <c r="H128"/>
  <c r="H129"/>
  <c r="H130"/>
  <c r="H136"/>
  <c r="H137"/>
  <c r="H163"/>
  <c r="H164"/>
  <c r="H165"/>
  <c r="C166"/>
  <c r="D166"/>
  <c r="D167" s="1"/>
  <c r="E166"/>
  <c r="F166"/>
  <c r="G166"/>
  <c r="G167" s="1"/>
  <c r="C168"/>
  <c r="D168"/>
  <c r="E168"/>
  <c r="F168"/>
  <c r="D169"/>
  <c r="E169"/>
  <c r="F169"/>
  <c r="D170"/>
  <c r="E170"/>
  <c r="G170"/>
  <c r="D171"/>
  <c r="E171"/>
  <c r="D172"/>
  <c r="E172"/>
  <c r="H171" l="1"/>
  <c r="H170"/>
  <c r="H169"/>
  <c r="H166"/>
  <c r="E167" l="1"/>
  <c r="C167"/>
  <c r="G32" i="48" l="1"/>
  <c r="F32"/>
  <c r="E32"/>
  <c r="D32"/>
  <c r="C32"/>
  <c r="H32" l="1"/>
  <c r="E31"/>
  <c r="D31"/>
  <c r="C31"/>
  <c r="H31" l="1"/>
  <c r="F167" i="35" l="1"/>
  <c r="H167" s="1"/>
  <c r="G30" i="48"/>
  <c r="H114" i="35" l="1"/>
  <c r="H113"/>
  <c r="H112"/>
  <c r="H111"/>
  <c r="H110"/>
  <c r="H109"/>
  <c r="H108"/>
  <c r="H107"/>
  <c r="H106"/>
  <c r="H105"/>
  <c r="H81" l="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59" l="1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" l="1"/>
  <c r="H7"/>
  <c r="H10" l="1"/>
  <c r="H9"/>
  <c r="H12" l="1"/>
  <c r="H11"/>
  <c r="H13" l="1"/>
  <c r="H14" l="1"/>
  <c r="H16" l="1"/>
  <c r="H15"/>
  <c r="H17" l="1"/>
  <c r="H19" l="1"/>
  <c r="H18"/>
  <c r="H21" l="1"/>
  <c r="H20"/>
  <c r="H22" l="1"/>
  <c r="H24" l="1"/>
  <c r="H23"/>
  <c r="H25" l="1"/>
  <c r="H26" l="1"/>
  <c r="H28" l="1"/>
  <c r="H27"/>
  <c r="H29" l="1"/>
  <c r="H31" l="1"/>
  <c r="H30"/>
  <c r="H33" l="1"/>
  <c r="H32"/>
  <c r="H35" l="1"/>
  <c r="H34"/>
  <c r="H37" l="1"/>
  <c r="H36"/>
  <c r="H5" i="48"/>
  <c r="H39" i="35" l="1"/>
  <c r="H38"/>
  <c r="H41" l="1"/>
  <c r="H40"/>
  <c r="H43" l="1"/>
  <c r="H42"/>
  <c r="H45" l="1"/>
  <c r="H44"/>
  <c r="H47" l="1"/>
  <c r="H46"/>
  <c r="H49" l="1"/>
  <c r="H48"/>
  <c r="H51" l="1"/>
  <c r="H50"/>
  <c r="H53" l="1"/>
  <c r="H52"/>
  <c r="H55" l="1"/>
  <c r="H54"/>
  <c r="H57" l="1"/>
  <c r="H56"/>
  <c r="H102" l="1"/>
  <c r="H58"/>
  <c r="H104" l="1"/>
  <c r="H103"/>
  <c r="D28" i="48"/>
  <c r="D29" s="1"/>
  <c r="C28"/>
  <c r="C29" s="1"/>
  <c r="H27" l="1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G28"/>
  <c r="F28"/>
  <c r="F29" s="1"/>
  <c r="E28"/>
  <c r="E29" s="1"/>
  <c r="G29" l="1"/>
  <c r="H28"/>
  <c r="G4" s="1"/>
  <c r="H29" l="1"/>
  <c r="H3" i="35" l="1"/>
</calcChain>
</file>

<file path=xl/comments1.xml><?xml version="1.0" encoding="utf-8"?>
<comments xmlns="http://schemas.openxmlformats.org/spreadsheetml/2006/main">
  <authors>
    <author>Autor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ACTA 67, ACUERDO 14 DEL 21/12/20 ES LA REFRENDA 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AUMENTA SEGÚN ACTA 05 ACUERDO 05 DEL 27/01/21 Y SE QUITA 54304 $ 2,000 Y DE LA 54199 $ 625 HACIENDO UN TOTAL DE $ 2,625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QUITA $ 625 Y SE AUMENTA A 51901</t>
        </r>
      </text>
    </comment>
    <comment ref="J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QUITA $ 2,000 Y SE AUMENTA 51901 SEGÚN ACTA 05 ACUERDO 05 DE 26 DE ENERO 2021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quita de la partida de convenios se gun acta 52 acuerdo 21 del 23/09/20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quita de la 54199 $ 2.54 para la compra de chequera</t>
        </r>
      </text>
    </comment>
  </commentList>
</comments>
</file>

<file path=xl/sharedStrings.xml><?xml version="1.0" encoding="utf-8"?>
<sst xmlns="http://schemas.openxmlformats.org/spreadsheetml/2006/main" count="301" uniqueCount="139">
  <si>
    <t>EJECUTADO</t>
  </si>
  <si>
    <t>54112</t>
  </si>
  <si>
    <t>54118</t>
  </si>
  <si>
    <t>SALDO</t>
  </si>
  <si>
    <t>TOTAL</t>
  </si>
  <si>
    <t>MONTO CARPETA</t>
  </si>
  <si>
    <t>Total</t>
  </si>
  <si>
    <t>0302</t>
  </si>
  <si>
    <t>54119</t>
  </si>
  <si>
    <t>Tractor y motoniveladora</t>
  </si>
  <si>
    <t>gastado en mayo</t>
  </si>
  <si>
    <t xml:space="preserve"> SALDO</t>
  </si>
  <si>
    <t>COSTO</t>
  </si>
  <si>
    <t>gastado en junio</t>
  </si>
  <si>
    <t>Trabajos preventivos de Mantenimiento de la UDU</t>
  </si>
  <si>
    <t>gastado en julio</t>
  </si>
  <si>
    <t>GASTADO EN AGOSTO</t>
  </si>
  <si>
    <t>GASTADO EN SEPTIEMBRE</t>
  </si>
  <si>
    <t>GASTADO EN OCTUBRE</t>
  </si>
  <si>
    <t>gastado en noviembre</t>
  </si>
  <si>
    <t>gastado en diciembre</t>
  </si>
  <si>
    <t>61108</t>
  </si>
  <si>
    <t>Gastado en abril</t>
  </si>
  <si>
    <t>GASTADO EN JUNIO</t>
  </si>
  <si>
    <t>EJECUTADO EN AGOSTO</t>
  </si>
  <si>
    <t>FONDOS FODES 2%</t>
  </si>
  <si>
    <t>FONDO FODES 2%</t>
  </si>
  <si>
    <t>54199</t>
  </si>
  <si>
    <t>54304</t>
  </si>
  <si>
    <t>61699</t>
  </si>
  <si>
    <t>PROYECTO: Apoyo a la Unidad Municipal encontra de la Violencia a la Persona con Discapacidad 2020</t>
  </si>
  <si>
    <t>PROYECTO: Mejoramiento de Canchas de Cimas de San Bartolo 2020</t>
  </si>
  <si>
    <t xml:space="preserve">CTA. 540-01010-1 </t>
  </si>
  <si>
    <t>26/11/20</t>
  </si>
  <si>
    <t xml:space="preserve">Pago de fact. 0196 Nelly Angelica Garcia por compra de material </t>
  </si>
  <si>
    <t>Pago de fact. 0197 Nelly Angelica Garcia por la compra de material</t>
  </si>
  <si>
    <t>PROYECTO: Recarpeteo y Bacheo de calle Principal y calles Internas de Residencial Libertad 2020</t>
  </si>
  <si>
    <t xml:space="preserve">CTA. 540-01005-5 </t>
  </si>
  <si>
    <t>27/11/20</t>
  </si>
  <si>
    <t>Pago de fact. 0205 Nelly Angelica Garcia compra de material</t>
  </si>
  <si>
    <t>Convenio: Compra de material para apoyar a la ADESCO de El Caserio El Copinol, canton Malacoff 2020</t>
  </si>
  <si>
    <t>Convenio</t>
  </si>
  <si>
    <t>modificacion de presupuesto segun acta 52, ACUERDO 21 DEL 23/9/20</t>
  </si>
  <si>
    <t>Pago de fact. 0202, compra de 20mts de grava,32 mts de arena y 200 bolsas de cemento</t>
  </si>
  <si>
    <t>54111</t>
  </si>
  <si>
    <t>Proyecto: Asfaltado de Tramo de Calles Los Crotos, Los Bambues y los Almendros de Colonia San Jose las Flores</t>
  </si>
  <si>
    <t>modificacion de presupuesto segun acta 47, ACUERDO 03 DEL 01/09/20</t>
  </si>
  <si>
    <t>Pago de fact. 0198 Nelly Angelica Garcia por compra de material para el proyecto</t>
  </si>
  <si>
    <t>CTA: 540-01006-3</t>
  </si>
  <si>
    <t>11/12/20</t>
  </si>
  <si>
    <t>Pago de planilla de honorarios de la 1ra quincena del 23/11 al 07/12/20</t>
  </si>
  <si>
    <t>Pago de fact. 0264 Grupo EconS,.A por 100.47 mezcla asfaltica y 275 emulsion</t>
  </si>
  <si>
    <t>16/12/20</t>
  </si>
  <si>
    <t>Pago de fact. 0269 Grupo EconS,.A por 173.53 mezcla asfaltica y 378 emulsion</t>
  </si>
  <si>
    <t>17/12/20</t>
  </si>
  <si>
    <t>Pago de planilla de honorarios de la 2da quincena del 08/12 al 22/12/20</t>
  </si>
  <si>
    <t>Pago de fact. 0270 Grupo Econ ,S.A por 240 mezcla asfaltica 165 emulsion, 32 barriles 523 emulsion</t>
  </si>
  <si>
    <t>Proyecto: Asfaltado de Tramo de Calles al Rastro de Comunidad El Rillon</t>
  </si>
  <si>
    <t>55603</t>
  </si>
  <si>
    <t>CTA: 540-01022-5</t>
  </si>
  <si>
    <t>Pago de fact. 0200 Nelly Angelica Garcia compra d ematerial</t>
  </si>
  <si>
    <t>18/01/21</t>
  </si>
  <si>
    <t>Pago de planilla de honorarios de la 1ra quincena del 04 al 18/01/21</t>
  </si>
  <si>
    <t>19/01/21</t>
  </si>
  <si>
    <t>Pago de planilla de honorarios del periodo 04 al 18 de enero</t>
  </si>
  <si>
    <t>Proyecto: Mejoramiento o Construccion del Archivo Municipal y la Remodelacion de la Oficina de la UAIP 2021</t>
  </si>
  <si>
    <t>CTA: 540-01040-3</t>
  </si>
  <si>
    <t>54103</t>
  </si>
  <si>
    <t>26/01/21</t>
  </si>
  <si>
    <t>Pago de fact. 001 Compañía Construcctora de El Salvador compra de material</t>
  </si>
  <si>
    <t>Pago de fact. 002 Compañía Construcctora de El Salvador compra de material</t>
  </si>
  <si>
    <t>02/02/21</t>
  </si>
  <si>
    <t>Pago de planilla de honorarios de la 2da quincena del 19/01 al 02/02/21</t>
  </si>
  <si>
    <t>28/01/21</t>
  </si>
  <si>
    <t>Pago a Elba Maricela Medina por prestar los servicios profesionales como scologa</t>
  </si>
  <si>
    <t>03/02/21</t>
  </si>
  <si>
    <t>Pago de planilla de honorarios del 19/01 al 02/02/21 15 dias</t>
  </si>
  <si>
    <t>PROYECTO: Mantenimiento de Caminos Vecinales 2021</t>
  </si>
  <si>
    <t xml:space="preserve">CTA. 540-01048-9 </t>
  </si>
  <si>
    <t>PROYECTO: Apoyo a la Unidad encontra de la violencia a la mujer municipal 2021</t>
  </si>
  <si>
    <t>CTA. 540-01050-0</t>
  </si>
  <si>
    <t>18/02/21</t>
  </si>
  <si>
    <t>Pago de planilla de honorarios del 03/02 al 17/02/21</t>
  </si>
  <si>
    <t>Pago de planilla de honorarios del 03 al 17 de febrero</t>
  </si>
  <si>
    <t>PROYECTO: Apoyo al Deprte y Juventud en contra de la violencia en el municipio 2021</t>
  </si>
  <si>
    <t>CTA. 540-01051-9</t>
  </si>
  <si>
    <t>CHEQUERA</t>
  </si>
  <si>
    <t>55799</t>
  </si>
  <si>
    <t>Pago de planilla de honorarios del mes de enero</t>
  </si>
  <si>
    <t>25/02/21</t>
  </si>
  <si>
    <t>Pago de planilla de honorarios del mes de febrero</t>
  </si>
  <si>
    <t>Saldo</t>
  </si>
  <si>
    <t>FODES 2%</t>
  </si>
  <si>
    <t>05/03/21</t>
  </si>
  <si>
    <t>Pago de planilla de honoraios del 18/02 al 04/03/21</t>
  </si>
  <si>
    <t>09/03/21</t>
  </si>
  <si>
    <t>Pago de fact. 0500 Servicios profesionales  de maquinaria compra de 1 bomba de agua</t>
  </si>
  <si>
    <t>Pago de fact. 183587 Comp. General de equipos compra refrigerantre</t>
  </si>
  <si>
    <t>Pago de fact. 1078 Proveedores Industriales compra de faja para la motoniveladora</t>
  </si>
  <si>
    <t>Pago de fact. 2749 Repuestos y servicios automotrices compra de baleros</t>
  </si>
  <si>
    <t>19/03/21</t>
  </si>
  <si>
    <t>Pago a Elvis Granados por reparacion de tandem del eq. 36</t>
  </si>
  <si>
    <t xml:space="preserve">Pago de fact. 11712 Grupo Escobar Duarte Emanuel compra de 68 gal de diesel  </t>
  </si>
  <si>
    <t xml:space="preserve">Pago de fact. 11709 Grupo Escobar Duarte Emanuel compra de 30 gal de diesel  </t>
  </si>
  <si>
    <t xml:space="preserve">Pago de fact. 11699 Grupo Escobar Duarte Emanuel compra de 21 gal de diesel  </t>
  </si>
  <si>
    <t xml:space="preserve">Pago de fact. 11708 Grupo Escobar Duarte Emanuel compra de 10.165 gal de diesel  </t>
  </si>
  <si>
    <t>26/03/21</t>
  </si>
  <si>
    <t>Pago de fact. 0275 Grupo Econ por 156 mezcla asfaltica en caliente y 369 de emulsion</t>
  </si>
  <si>
    <t>CTA: 540-01036-5</t>
  </si>
  <si>
    <t>Pago de fact. 0275 Grupo Econ,s.a por 156 mezcla asfaltica y 369 de emulsion</t>
  </si>
  <si>
    <t>Proyecto: Asfaltado de Tramo de Calle Hacienda Arrazola</t>
  </si>
  <si>
    <t>08/04/21</t>
  </si>
  <si>
    <t>Pago a Elvis Grandados Morales  mantenimiento y reparacion de motoniveladora</t>
  </si>
  <si>
    <t>Pago de planilla de honorarios del mes de marzo</t>
  </si>
  <si>
    <t>CTA.  540-01080-2</t>
  </si>
  <si>
    <t>20/04/21</t>
  </si>
  <si>
    <t>Pago de fact. 10758 y 10759 Rosa Delmy Lemus por compra de bolsas de viveres</t>
  </si>
  <si>
    <t>23/04/21</t>
  </si>
  <si>
    <t>Pago de planilla de honorarios del mes de abril</t>
  </si>
  <si>
    <t>27/04/21</t>
  </si>
  <si>
    <t>Pago a Guillermo Antonio Cuellar por reparacion de llanta del eq. 38</t>
  </si>
  <si>
    <t>Pago a Guillermo Antonio Cuellar por reparacion de llanta del eq. 36</t>
  </si>
  <si>
    <t>31/05/21</t>
  </si>
  <si>
    <t>Pago de planilla de honorarios del es de mayo</t>
  </si>
  <si>
    <t>pago de fact. 34383 Estracio de servicio Texaco Guazapa por compra de 30 gal de diesel para eq. 38</t>
  </si>
  <si>
    <t>16/06/21</t>
  </si>
  <si>
    <t>Pago de fact. 35265 Estacionamiento Texaco Guazapa por compra de 55 gal. De diesel para eq. 38</t>
  </si>
  <si>
    <t>23/06/21</t>
  </si>
  <si>
    <t>Pago de fact. 35808 Estacionamientoi de servicio Texaco Guazapa por 55 gal de diesel Eq. 36</t>
  </si>
  <si>
    <t>18/06/21</t>
  </si>
  <si>
    <t>Pago de fact. 14089 Torogoz por compra de 12 trofeos y fresea</t>
  </si>
  <si>
    <t>30/06/21</t>
  </si>
  <si>
    <t>Pago de fact. 320210 banco hipótecario por compa de chequera</t>
  </si>
  <si>
    <t>Pago de planilla d honorarios del mes de junio</t>
  </si>
  <si>
    <t>05/07/21</t>
  </si>
  <si>
    <t>Pago de fact. 36219, Estacionamiento de servicio texaco guazapa por 20.116 gal de diesel eq. 38</t>
  </si>
  <si>
    <t>Pago de fact. 36221 Estacionamiento de Servicio Texaco guazpa por 30 gal de diesel para eq. 4</t>
  </si>
  <si>
    <t>Pago de fact. 36220 Estacionamiento de Servicio Texaco guazpa por 55 gal de diesel para eq. 36</t>
  </si>
  <si>
    <t>Pago a Ana Iris Andrade Paz por compra de refrigerios para mujweres en talleres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</si>
</sst>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dd/mm/yy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73">
    <xf numFmtId="0" fontId="0" fillId="0" borderId="0" xfId="0"/>
    <xf numFmtId="44" fontId="0" fillId="0" borderId="0" xfId="0" applyNumberFormat="1"/>
    <xf numFmtId="49" fontId="0" fillId="0" borderId="0" xfId="0" applyNumberFormat="1"/>
    <xf numFmtId="0" fontId="0" fillId="0" borderId="0" xfId="0" applyFont="1"/>
    <xf numFmtId="44" fontId="1" fillId="0" borderId="0" xfId="1" applyFont="1"/>
    <xf numFmtId="44" fontId="0" fillId="0" borderId="0" xfId="1" applyFont="1"/>
    <xf numFmtId="44" fontId="3" fillId="0" borderId="0" xfId="1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49" fontId="2" fillId="0" borderId="0" xfId="0" applyNumberFormat="1" applyFont="1" applyAlignment="1">
      <alignment horizontal="right"/>
    </xf>
    <xf numFmtId="0" fontId="0" fillId="0" borderId="0" xfId="0" applyFill="1" applyBorder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/>
    <xf numFmtId="44" fontId="1" fillId="2" borderId="1" xfId="1" applyFont="1" applyFill="1" applyBorder="1"/>
    <xf numFmtId="49" fontId="2" fillId="0" borderId="2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0" fillId="2" borderId="0" xfId="0" applyNumberFormat="1" applyFill="1"/>
    <xf numFmtId="44" fontId="1" fillId="4" borderId="0" xfId="0" applyNumberFormat="1" applyFont="1" applyFill="1"/>
    <xf numFmtId="49" fontId="2" fillId="0" borderId="0" xfId="0" applyNumberFormat="1" applyFont="1" applyAlignment="1">
      <alignment horizontal="center"/>
    </xf>
    <xf numFmtId="44" fontId="3" fillId="0" borderId="0" xfId="1" applyFont="1" applyAlignment="1">
      <alignment horizontal="center"/>
    </xf>
    <xf numFmtId="44" fontId="7" fillId="0" borderId="0" xfId="1" applyFont="1" applyAlignment="1">
      <alignment horizontal="center"/>
    </xf>
    <xf numFmtId="44" fontId="7" fillId="0" borderId="0" xfId="1" applyFont="1"/>
    <xf numFmtId="0" fontId="0" fillId="0" borderId="0" xfId="0" applyFill="1" applyBorder="1" applyAlignment="1">
      <alignment horizontal="left" wrapText="1"/>
    </xf>
    <xf numFmtId="0" fontId="0" fillId="0" borderId="0" xfId="0" applyAlignment="1"/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4" fontId="1" fillId="5" borderId="0" xfId="0" applyNumberFormat="1" applyFont="1" applyFill="1"/>
    <xf numFmtId="44" fontId="0" fillId="0" borderId="0" xfId="1" applyFont="1" applyAlignment="1">
      <alignment wrapText="1"/>
    </xf>
    <xf numFmtId="0" fontId="2" fillId="0" borderId="0" xfId="0" applyFont="1" applyAlignment="1">
      <alignment horizontal="center"/>
    </xf>
    <xf numFmtId="44" fontId="0" fillId="0" borderId="0" xfId="1" applyFont="1" applyFill="1" applyBorder="1" applyAlignment="1">
      <alignment wrapText="1"/>
    </xf>
    <xf numFmtId="44" fontId="0" fillId="0" borderId="0" xfId="0" applyNumberForma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left"/>
    </xf>
    <xf numFmtId="49" fontId="0" fillId="0" borderId="0" xfId="0" applyNumberFormat="1" applyAlignment="1"/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0" xfId="1" applyFont="1" applyAlignment="1">
      <alignment horizontal="left"/>
    </xf>
    <xf numFmtId="44" fontId="0" fillId="0" borderId="0" xfId="1" applyFont="1" applyAlignment="1"/>
    <xf numFmtId="44" fontId="0" fillId="0" borderId="0" xfId="1" applyFont="1" applyFill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44" fontId="0" fillId="0" borderId="0" xfId="0" applyNumberFormat="1" applyAlignment="1">
      <alignment horizontal="left"/>
    </xf>
    <xf numFmtId="44" fontId="0" fillId="0" borderId="0" xfId="0" applyNumberFormat="1" applyFill="1" applyBorder="1" applyAlignment="1">
      <alignment wrapText="1"/>
    </xf>
    <xf numFmtId="44" fontId="0" fillId="0" borderId="0" xfId="0" applyNumberForma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44" fontId="0" fillId="2" borderId="1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0" fillId="3" borderId="1" xfId="0" applyNumberFormat="1" applyFill="1" applyBorder="1"/>
    <xf numFmtId="44" fontId="1" fillId="3" borderId="1" xfId="1" applyFont="1" applyFill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14" fillId="0" borderId="0" xfId="0" applyNumberFormat="1" applyFont="1" applyAlignment="1">
      <alignment horizontal="center"/>
    </xf>
    <xf numFmtId="44" fontId="15" fillId="0" borderId="0" xfId="1" applyFont="1" applyAlignment="1">
      <alignment horizontal="center"/>
    </xf>
    <xf numFmtId="44" fontId="16" fillId="0" borderId="0" xfId="1" applyFont="1" applyAlignment="1">
      <alignment horizontal="center"/>
    </xf>
    <xf numFmtId="49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vertical="justify"/>
    </xf>
    <xf numFmtId="49" fontId="2" fillId="0" borderId="0" xfId="0" applyNumberFormat="1" applyFont="1" applyAlignment="1">
      <alignment horizontal="left" vertical="justify"/>
    </xf>
  </cellXfs>
  <cellStyles count="7">
    <cellStyle name="Euro" xfId="6"/>
    <cellStyle name="Millares 2" xfId="5"/>
    <cellStyle name="Moneda" xfId="1" builtinId="4"/>
    <cellStyle name="Moneda 2" xfId="2"/>
    <cellStyle name="Moneda 3" xf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0"/>
  <sheetViews>
    <sheetView workbookViewId="0">
      <pane ySplit="6" topLeftCell="A19" activePane="bottomLeft" state="frozen"/>
      <selection pane="bottomLeft" activeCell="B26" sqref="B26"/>
    </sheetView>
  </sheetViews>
  <sheetFormatPr baseColWidth="10" defaultRowHeight="15"/>
  <cols>
    <col min="1" max="1" width="10.140625" style="2" customWidth="1"/>
    <col min="2" max="2" width="89" customWidth="1"/>
    <col min="3" max="3" width="12.140625" customWidth="1"/>
    <col min="4" max="4" width="11.7109375" customWidth="1"/>
    <col min="5" max="5" width="12.85546875" customWidth="1"/>
    <col min="6" max="6" width="15.7109375" customWidth="1"/>
    <col min="7" max="7" width="11.42578125" style="3" customWidth="1"/>
    <col min="8" max="8" width="13.140625" customWidth="1"/>
  </cols>
  <sheetData>
    <row r="1" spans="1:9" ht="18.75">
      <c r="A1" s="9" t="s">
        <v>77</v>
      </c>
    </row>
    <row r="2" spans="1:9" ht="21">
      <c r="A2" s="8" t="s">
        <v>78</v>
      </c>
      <c r="B2" s="18"/>
      <c r="C2" s="41"/>
      <c r="D2" s="41"/>
      <c r="E2" s="41"/>
      <c r="F2" s="22" t="s">
        <v>7</v>
      </c>
      <c r="G2" s="11"/>
      <c r="H2" t="s">
        <v>3</v>
      </c>
    </row>
    <row r="3" spans="1:9" ht="21">
      <c r="A3" s="8"/>
      <c r="B3" s="59" t="s">
        <v>25</v>
      </c>
      <c r="C3" s="41"/>
      <c r="D3" s="41"/>
      <c r="E3" s="41"/>
      <c r="F3" s="58" t="s">
        <v>5</v>
      </c>
      <c r="G3" s="4">
        <f>C5+D5+E5+F5+G5</f>
        <v>66890.350000000006</v>
      </c>
      <c r="H3" s="30">
        <f>G3-H166</f>
        <v>63848.510000000009</v>
      </c>
    </row>
    <row r="4" spans="1:9" ht="21">
      <c r="A4" s="8"/>
      <c r="B4" s="37" t="s">
        <v>9</v>
      </c>
      <c r="C4" s="41"/>
      <c r="D4" s="54"/>
      <c r="E4" s="41"/>
      <c r="F4" s="18"/>
      <c r="G4" s="10"/>
      <c r="H4" s="6"/>
    </row>
    <row r="5" spans="1:9" ht="21">
      <c r="A5" s="18"/>
      <c r="B5" s="50"/>
      <c r="C5" s="24">
        <v>5995</v>
      </c>
      <c r="D5" s="24">
        <v>22866.33</v>
      </c>
      <c r="E5" s="24">
        <v>6878.96</v>
      </c>
      <c r="F5" s="24">
        <v>31127.599999999999</v>
      </c>
      <c r="G5" s="25">
        <v>22.46</v>
      </c>
      <c r="H5" t="s">
        <v>6</v>
      </c>
    </row>
    <row r="6" spans="1:9" ht="21">
      <c r="A6" s="18"/>
      <c r="B6" s="55"/>
      <c r="C6" s="42">
        <v>54109</v>
      </c>
      <c r="D6" s="42">
        <v>54110</v>
      </c>
      <c r="E6" s="42">
        <v>54302</v>
      </c>
      <c r="F6" s="16" t="s">
        <v>21</v>
      </c>
      <c r="G6" s="16" t="s">
        <v>58</v>
      </c>
    </row>
    <row r="7" spans="1:9">
      <c r="A7" s="2" t="s">
        <v>95</v>
      </c>
      <c r="B7" s="19" t="s">
        <v>96</v>
      </c>
      <c r="C7" s="47"/>
      <c r="D7" s="43"/>
      <c r="E7" s="43"/>
      <c r="F7" s="17">
        <v>285.27999999999997</v>
      </c>
      <c r="H7" s="4">
        <f>C7+D7+E7+F7+G7</f>
        <v>285.27999999999997</v>
      </c>
    </row>
    <row r="8" spans="1:9">
      <c r="A8" s="38">
        <v>44264</v>
      </c>
      <c r="B8" s="39" t="s">
        <v>97</v>
      </c>
      <c r="C8" s="34"/>
      <c r="D8" s="44"/>
      <c r="E8" s="43">
        <v>250.49</v>
      </c>
      <c r="F8" s="40"/>
      <c r="G8" s="14"/>
      <c r="H8" s="4">
        <f t="shared" ref="H8:H166" si="0">C8+D8+E8+F8+G8</f>
        <v>250.49</v>
      </c>
      <c r="I8" s="5"/>
    </row>
    <row r="9" spans="1:9">
      <c r="A9" s="2" t="s">
        <v>95</v>
      </c>
      <c r="B9" s="7" t="s">
        <v>98</v>
      </c>
      <c r="C9" s="13"/>
      <c r="D9" s="31"/>
      <c r="E9" s="31"/>
      <c r="F9" s="13">
        <v>49.66</v>
      </c>
      <c r="G9" s="14"/>
      <c r="H9" s="4">
        <f t="shared" si="0"/>
        <v>49.66</v>
      </c>
      <c r="I9" s="5"/>
    </row>
    <row r="10" spans="1:9">
      <c r="A10" s="2" t="s">
        <v>95</v>
      </c>
      <c r="B10" s="7" t="s">
        <v>99</v>
      </c>
      <c r="C10" s="13"/>
      <c r="D10" s="31"/>
      <c r="E10" s="31"/>
      <c r="F10" s="14">
        <v>9.9</v>
      </c>
      <c r="G10" s="14"/>
      <c r="H10" s="4">
        <f t="shared" si="0"/>
        <v>9.9</v>
      </c>
      <c r="I10" s="5"/>
    </row>
    <row r="11" spans="1:9">
      <c r="A11" s="2" t="s">
        <v>100</v>
      </c>
      <c r="B11" s="7" t="s">
        <v>101</v>
      </c>
      <c r="C11" s="48"/>
      <c r="D11" s="33"/>
      <c r="E11" s="33">
        <v>237.78</v>
      </c>
      <c r="F11" s="1"/>
      <c r="G11" s="14"/>
      <c r="H11" s="4">
        <f t="shared" si="0"/>
        <v>237.78</v>
      </c>
      <c r="I11" s="5"/>
    </row>
    <row r="12" spans="1:9">
      <c r="A12" s="2" t="s">
        <v>100</v>
      </c>
      <c r="B12" s="7" t="s">
        <v>102</v>
      </c>
      <c r="C12" s="48"/>
      <c r="D12" s="33">
        <v>187.68</v>
      </c>
      <c r="E12" s="33"/>
      <c r="F12" s="1"/>
      <c r="G12" s="14"/>
      <c r="H12" s="4">
        <f t="shared" si="0"/>
        <v>187.68</v>
      </c>
      <c r="I12" s="5"/>
    </row>
    <row r="13" spans="1:9">
      <c r="A13" s="2" t="s">
        <v>100</v>
      </c>
      <c r="B13" s="7" t="s">
        <v>103</v>
      </c>
      <c r="C13" s="48"/>
      <c r="D13" s="33">
        <v>82.8</v>
      </c>
      <c r="E13" s="33"/>
      <c r="F13" s="1"/>
      <c r="G13" s="14"/>
      <c r="H13" s="4">
        <f t="shared" si="0"/>
        <v>82.8</v>
      </c>
      <c r="I13" s="5"/>
    </row>
    <row r="14" spans="1:9">
      <c r="A14" s="2" t="s">
        <v>100</v>
      </c>
      <c r="B14" s="7" t="s">
        <v>104</v>
      </c>
      <c r="C14" s="48"/>
      <c r="D14" s="33">
        <v>57.96</v>
      </c>
      <c r="E14" s="33"/>
      <c r="F14" s="1"/>
      <c r="G14" s="5"/>
      <c r="H14" s="4">
        <f t="shared" si="0"/>
        <v>57.96</v>
      </c>
      <c r="I14" s="5"/>
    </row>
    <row r="15" spans="1:9">
      <c r="A15" s="2" t="s">
        <v>100</v>
      </c>
      <c r="B15" s="7" t="s">
        <v>105</v>
      </c>
      <c r="C15" s="48"/>
      <c r="D15" s="33">
        <v>30.8</v>
      </c>
      <c r="E15" s="33"/>
      <c r="F15" s="1"/>
      <c r="G15" s="5"/>
      <c r="H15" s="4">
        <f t="shared" si="0"/>
        <v>30.8</v>
      </c>
      <c r="I15" s="5"/>
    </row>
    <row r="16" spans="1:9">
      <c r="A16" s="2" t="s">
        <v>111</v>
      </c>
      <c r="B16" s="7" t="s">
        <v>112</v>
      </c>
      <c r="C16" s="48"/>
      <c r="D16" s="33"/>
      <c r="E16" s="33">
        <v>388.88</v>
      </c>
      <c r="F16" s="1"/>
      <c r="G16" s="5"/>
      <c r="H16" s="4">
        <f t="shared" si="0"/>
        <v>388.88</v>
      </c>
      <c r="I16" s="5"/>
    </row>
    <row r="17" spans="1:9">
      <c r="A17" s="2" t="s">
        <v>119</v>
      </c>
      <c r="B17" s="12" t="s">
        <v>120</v>
      </c>
      <c r="C17" s="48"/>
      <c r="D17" s="33"/>
      <c r="E17" s="33">
        <v>20</v>
      </c>
      <c r="F17" s="1"/>
      <c r="G17" s="5"/>
      <c r="H17" s="4">
        <f t="shared" si="0"/>
        <v>20</v>
      </c>
      <c r="I17" s="5"/>
    </row>
    <row r="18" spans="1:9">
      <c r="A18" s="2" t="s">
        <v>119</v>
      </c>
      <c r="B18" s="12" t="s">
        <v>121</v>
      </c>
      <c r="C18" s="48"/>
      <c r="D18" s="33"/>
      <c r="E18" s="33">
        <v>690</v>
      </c>
      <c r="F18" s="1"/>
      <c r="G18" s="5"/>
      <c r="H18" s="4">
        <f t="shared" si="0"/>
        <v>690</v>
      </c>
      <c r="I18" s="5"/>
    </row>
    <row r="19" spans="1:9" ht="17.25" customHeight="1">
      <c r="A19" s="2" t="s">
        <v>122</v>
      </c>
      <c r="B19" s="12" t="s">
        <v>124</v>
      </c>
      <c r="C19" s="48"/>
      <c r="D19" s="33">
        <v>87.6</v>
      </c>
      <c r="E19" s="33"/>
      <c r="F19" s="1"/>
      <c r="G19" s="5"/>
      <c r="H19" s="4">
        <f t="shared" si="0"/>
        <v>87.6</v>
      </c>
      <c r="I19" s="5"/>
    </row>
    <row r="20" spans="1:9">
      <c r="A20" s="2" t="s">
        <v>125</v>
      </c>
      <c r="B20" s="12" t="s">
        <v>126</v>
      </c>
      <c r="C20" s="49"/>
      <c r="D20" s="45">
        <v>166.65</v>
      </c>
      <c r="E20" s="45"/>
      <c r="F20" s="1"/>
      <c r="G20" s="1"/>
      <c r="H20" s="4">
        <f t="shared" si="0"/>
        <v>166.65</v>
      </c>
      <c r="I20" s="5"/>
    </row>
    <row r="21" spans="1:9">
      <c r="A21" s="2" t="s">
        <v>127</v>
      </c>
      <c r="B21" s="12" t="s">
        <v>128</v>
      </c>
      <c r="C21" s="48"/>
      <c r="D21" s="33">
        <v>170.5</v>
      </c>
      <c r="E21" s="33"/>
      <c r="F21" s="1"/>
      <c r="G21" s="5"/>
      <c r="H21" s="4">
        <f t="shared" si="0"/>
        <v>170.5</v>
      </c>
      <c r="I21" s="5"/>
    </row>
    <row r="22" spans="1:9">
      <c r="A22" s="2" t="s">
        <v>134</v>
      </c>
      <c r="B22" s="12" t="s">
        <v>135</v>
      </c>
      <c r="C22" s="48"/>
      <c r="D22" s="33">
        <v>62.36</v>
      </c>
      <c r="E22" s="33"/>
      <c r="F22" s="1"/>
      <c r="G22" s="5"/>
      <c r="H22" s="4">
        <f t="shared" si="0"/>
        <v>62.36</v>
      </c>
      <c r="I22" s="5"/>
    </row>
    <row r="23" spans="1:9">
      <c r="A23" s="2" t="s">
        <v>134</v>
      </c>
      <c r="B23" s="12" t="s">
        <v>136</v>
      </c>
      <c r="C23" s="48"/>
      <c r="D23" s="33">
        <v>93</v>
      </c>
      <c r="E23" s="33"/>
      <c r="F23" s="1"/>
      <c r="G23" s="5"/>
      <c r="H23" s="4">
        <f t="shared" si="0"/>
        <v>93</v>
      </c>
      <c r="I23" s="5"/>
    </row>
    <row r="24" spans="1:9">
      <c r="A24" s="2" t="s">
        <v>134</v>
      </c>
      <c r="B24" s="12" t="s">
        <v>137</v>
      </c>
      <c r="C24" s="48"/>
      <c r="D24" s="33">
        <v>170.5</v>
      </c>
      <c r="E24" s="12"/>
      <c r="F24" s="1"/>
      <c r="G24" s="5"/>
      <c r="H24" s="4">
        <f t="shared" si="0"/>
        <v>170.5</v>
      </c>
      <c r="I24" s="5"/>
    </row>
    <row r="25" spans="1:9">
      <c r="B25" s="12"/>
      <c r="C25" s="48"/>
      <c r="D25" s="33"/>
      <c r="E25" s="12"/>
      <c r="F25" s="1"/>
      <c r="G25" s="5"/>
      <c r="H25" s="4">
        <f t="shared" si="0"/>
        <v>0</v>
      </c>
      <c r="I25" s="5"/>
    </row>
    <row r="26" spans="1:9">
      <c r="B26" s="12"/>
      <c r="C26" s="48"/>
      <c r="D26" s="33"/>
      <c r="E26" s="33"/>
      <c r="F26" s="1"/>
      <c r="G26" s="5"/>
      <c r="H26" s="4">
        <f t="shared" si="0"/>
        <v>0</v>
      </c>
      <c r="I26" s="5"/>
    </row>
    <row r="27" spans="1:9">
      <c r="B27" s="12"/>
      <c r="C27" s="48"/>
      <c r="D27" s="33"/>
      <c r="E27" s="33"/>
      <c r="F27" s="1"/>
      <c r="G27" s="5"/>
      <c r="H27" s="4">
        <f t="shared" si="0"/>
        <v>0</v>
      </c>
      <c r="I27" s="5"/>
    </row>
    <row r="28" spans="1:9">
      <c r="B28" s="12"/>
      <c r="C28" s="48"/>
      <c r="D28" s="33"/>
      <c r="E28" s="33"/>
      <c r="F28" s="1"/>
      <c r="G28" s="5"/>
      <c r="H28" s="4">
        <f t="shared" si="0"/>
        <v>0</v>
      </c>
      <c r="I28" s="5"/>
    </row>
    <row r="29" spans="1:9">
      <c r="B29" s="12"/>
      <c r="C29" s="47"/>
      <c r="D29" s="43"/>
      <c r="E29" s="43"/>
      <c r="F29" s="17"/>
      <c r="H29" s="4">
        <f t="shared" si="0"/>
        <v>0</v>
      </c>
      <c r="I29" s="5"/>
    </row>
    <row r="30" spans="1:9">
      <c r="B30" s="12"/>
      <c r="C30" s="13"/>
      <c r="D30" s="31"/>
      <c r="E30" s="7"/>
      <c r="F30" s="13"/>
      <c r="G30" s="14"/>
      <c r="H30" s="4">
        <f t="shared" si="0"/>
        <v>0</v>
      </c>
      <c r="I30" s="5"/>
    </row>
    <row r="31" spans="1:9">
      <c r="B31" s="12"/>
      <c r="C31" s="13"/>
      <c r="D31" s="31"/>
      <c r="E31" s="7"/>
      <c r="F31" s="13"/>
      <c r="G31" s="14"/>
      <c r="H31" s="4">
        <f t="shared" si="0"/>
        <v>0</v>
      </c>
      <c r="I31" s="5"/>
    </row>
    <row r="32" spans="1:9">
      <c r="B32" s="12"/>
      <c r="C32" s="13"/>
      <c r="D32" s="31"/>
      <c r="E32" s="7"/>
      <c r="F32" s="14"/>
      <c r="G32" s="14"/>
      <c r="H32" s="4">
        <f t="shared" si="0"/>
        <v>0</v>
      </c>
      <c r="I32" s="5"/>
    </row>
    <row r="33" spans="2:9">
      <c r="B33" s="12"/>
      <c r="C33" s="48"/>
      <c r="D33" s="33"/>
      <c r="E33" s="33"/>
      <c r="F33" s="1"/>
      <c r="G33" s="14"/>
      <c r="H33" s="4">
        <f t="shared" si="0"/>
        <v>0</v>
      </c>
      <c r="I33" s="5"/>
    </row>
    <row r="34" spans="2:9">
      <c r="B34" s="12"/>
      <c r="C34" s="48"/>
      <c r="D34" s="33"/>
      <c r="E34" s="33"/>
      <c r="F34" s="1"/>
      <c r="G34" s="14"/>
      <c r="H34" s="4">
        <f t="shared" si="0"/>
        <v>0</v>
      </c>
      <c r="I34" s="5"/>
    </row>
    <row r="35" spans="2:9">
      <c r="B35" s="12"/>
      <c r="C35" s="48"/>
      <c r="D35" s="33"/>
      <c r="E35" s="33"/>
      <c r="F35" s="1"/>
      <c r="G35" s="14"/>
      <c r="H35" s="4">
        <f t="shared" si="0"/>
        <v>0</v>
      </c>
      <c r="I35" s="5"/>
    </row>
    <row r="36" spans="2:9">
      <c r="B36" s="12"/>
      <c r="C36" s="48"/>
      <c r="D36" s="33"/>
      <c r="E36" s="33"/>
      <c r="F36" s="1"/>
      <c r="G36" s="5"/>
      <c r="H36" s="4">
        <f t="shared" si="0"/>
        <v>0</v>
      </c>
      <c r="I36" s="5"/>
    </row>
    <row r="37" spans="2:9">
      <c r="B37" s="12"/>
      <c r="C37" s="48"/>
      <c r="D37" s="33"/>
      <c r="E37" s="12"/>
      <c r="F37" s="1"/>
      <c r="G37" s="5"/>
      <c r="H37" s="4">
        <f t="shared" si="0"/>
        <v>0</v>
      </c>
      <c r="I37" s="5"/>
    </row>
    <row r="38" spans="2:9">
      <c r="B38" s="12"/>
      <c r="C38" s="48"/>
      <c r="D38" s="33"/>
      <c r="E38" s="12"/>
      <c r="F38" s="1"/>
      <c r="G38" s="5"/>
      <c r="H38" s="4">
        <f t="shared" si="0"/>
        <v>0</v>
      </c>
      <c r="I38" s="5"/>
    </row>
    <row r="39" spans="2:9">
      <c r="B39" s="12"/>
      <c r="C39" s="48"/>
      <c r="D39" s="33"/>
      <c r="E39" s="12"/>
      <c r="F39" s="1"/>
      <c r="G39" s="5"/>
      <c r="H39" s="4">
        <f t="shared" si="0"/>
        <v>0</v>
      </c>
      <c r="I39" s="5"/>
    </row>
    <row r="40" spans="2:9" ht="15.75" customHeight="1">
      <c r="B40" s="12"/>
      <c r="C40" s="48"/>
      <c r="D40" s="33"/>
      <c r="E40" s="12"/>
      <c r="F40" s="1"/>
      <c r="G40" s="5"/>
      <c r="H40" s="4">
        <f t="shared" si="0"/>
        <v>0</v>
      </c>
      <c r="I40" s="5"/>
    </row>
    <row r="41" spans="2:9" hidden="1">
      <c r="B41" s="12"/>
      <c r="C41" s="48"/>
      <c r="D41" s="33"/>
      <c r="E41" s="12"/>
      <c r="F41" s="1"/>
      <c r="G41" s="5"/>
      <c r="H41" s="4">
        <f t="shared" si="0"/>
        <v>0</v>
      </c>
      <c r="I41" s="5"/>
    </row>
    <row r="42" spans="2:9" hidden="1">
      <c r="B42" s="12"/>
      <c r="C42" s="48"/>
      <c r="D42" s="33"/>
      <c r="E42" s="12"/>
      <c r="F42" s="1"/>
      <c r="G42" s="5"/>
      <c r="H42" s="4">
        <f t="shared" si="0"/>
        <v>0</v>
      </c>
      <c r="I42" s="5"/>
    </row>
    <row r="43" spans="2:9" hidden="1">
      <c r="B43" s="12"/>
      <c r="C43" s="48"/>
      <c r="D43" s="33"/>
      <c r="E43" s="33"/>
      <c r="F43" s="1"/>
      <c r="G43" s="5"/>
      <c r="H43" s="4">
        <f t="shared" si="0"/>
        <v>0</v>
      </c>
      <c r="I43" s="5"/>
    </row>
    <row r="44" spans="2:9" hidden="1">
      <c r="B44" s="12"/>
      <c r="C44" s="48"/>
      <c r="D44" s="33"/>
      <c r="E44" s="33"/>
      <c r="F44" s="1"/>
      <c r="G44" s="5"/>
      <c r="H44" s="4">
        <f t="shared" si="0"/>
        <v>0</v>
      </c>
      <c r="I44" s="5"/>
    </row>
    <row r="45" spans="2:9" hidden="1">
      <c r="B45" s="12"/>
      <c r="C45" s="48"/>
      <c r="D45" s="33"/>
      <c r="E45" s="12"/>
      <c r="F45" s="1"/>
      <c r="G45" s="5"/>
      <c r="H45" s="4">
        <f t="shared" si="0"/>
        <v>0</v>
      </c>
      <c r="I45" s="5"/>
    </row>
    <row r="46" spans="2:9" hidden="1">
      <c r="B46" s="12"/>
      <c r="C46" s="48"/>
      <c r="D46" s="33"/>
      <c r="E46" s="12"/>
      <c r="F46" s="1"/>
      <c r="G46" s="5"/>
      <c r="H46" s="4">
        <f t="shared" si="0"/>
        <v>0</v>
      </c>
      <c r="I46" s="5"/>
    </row>
    <row r="47" spans="2:9" hidden="1">
      <c r="B47" s="12"/>
      <c r="C47" s="48"/>
      <c r="D47" s="33"/>
      <c r="E47" s="12"/>
      <c r="F47" s="1"/>
      <c r="G47" s="5"/>
      <c r="H47" s="4">
        <f t="shared" si="0"/>
        <v>0</v>
      </c>
      <c r="I47" s="5"/>
    </row>
    <row r="48" spans="2:9" hidden="1">
      <c r="B48" s="12"/>
      <c r="C48" s="48"/>
      <c r="D48" s="33"/>
      <c r="E48" s="12"/>
      <c r="F48" s="1"/>
      <c r="G48" s="5"/>
      <c r="H48" s="4">
        <f t="shared" si="0"/>
        <v>0</v>
      </c>
      <c r="I48" s="5"/>
    </row>
    <row r="49" spans="2:9" hidden="1">
      <c r="B49" s="12"/>
      <c r="C49" s="48"/>
      <c r="D49" s="33"/>
      <c r="E49" s="12"/>
      <c r="F49" s="1"/>
      <c r="G49" s="5"/>
      <c r="H49" s="4">
        <f t="shared" si="0"/>
        <v>0</v>
      </c>
      <c r="I49" s="5"/>
    </row>
    <row r="50" spans="2:9" hidden="1">
      <c r="B50" s="12"/>
      <c r="C50" s="48"/>
      <c r="D50" s="33"/>
      <c r="E50" s="12"/>
      <c r="F50" s="1"/>
      <c r="G50" s="5"/>
      <c r="H50" s="4">
        <f t="shared" si="0"/>
        <v>0</v>
      </c>
      <c r="I50" s="5"/>
    </row>
    <row r="51" spans="2:9" ht="13.5" hidden="1" customHeight="1">
      <c r="B51" s="12"/>
      <c r="C51" s="48"/>
      <c r="D51" s="33"/>
      <c r="E51" s="12"/>
      <c r="F51" s="1"/>
      <c r="G51" s="5"/>
      <c r="H51" s="4">
        <f t="shared" si="0"/>
        <v>0</v>
      </c>
      <c r="I51" s="5"/>
    </row>
    <row r="52" spans="2:9" hidden="1">
      <c r="B52" s="12"/>
      <c r="C52" s="48"/>
      <c r="D52" s="33"/>
      <c r="E52" s="12"/>
      <c r="F52" s="33"/>
      <c r="G52" s="5"/>
      <c r="H52" s="4">
        <f t="shared" si="0"/>
        <v>0</v>
      </c>
      <c r="I52" s="5"/>
    </row>
    <row r="53" spans="2:9" hidden="1">
      <c r="B53" s="12"/>
      <c r="C53" s="48"/>
      <c r="D53" s="33"/>
      <c r="E53" s="12"/>
      <c r="F53" s="1"/>
      <c r="G53" s="5"/>
      <c r="H53" s="4">
        <f t="shared" si="0"/>
        <v>0</v>
      </c>
      <c r="I53" s="5"/>
    </row>
    <row r="54" spans="2:9" ht="18" hidden="1" customHeight="1">
      <c r="B54" s="26"/>
      <c r="C54" s="45"/>
      <c r="D54" s="45"/>
      <c r="E54" s="45"/>
      <c r="F54" s="5"/>
      <c r="G54" s="5"/>
      <c r="H54" s="4">
        <f t="shared" si="0"/>
        <v>0</v>
      </c>
      <c r="I54" s="5"/>
    </row>
    <row r="55" spans="2:9" hidden="1">
      <c r="B55" s="26"/>
      <c r="C55" s="45"/>
      <c r="D55" s="45"/>
      <c r="E55" s="45"/>
      <c r="F55" s="5"/>
      <c r="G55" s="5"/>
      <c r="H55" s="4">
        <f t="shared" si="0"/>
        <v>0</v>
      </c>
      <c r="I55" s="5"/>
    </row>
    <row r="56" spans="2:9" hidden="1">
      <c r="B56" s="26"/>
      <c r="C56" s="45"/>
      <c r="D56" s="45"/>
      <c r="E56" s="45"/>
      <c r="F56" s="5"/>
      <c r="G56" s="5"/>
      <c r="H56" s="4">
        <f t="shared" si="0"/>
        <v>0</v>
      </c>
      <c r="I56" s="5"/>
    </row>
    <row r="57" spans="2:9" hidden="1">
      <c r="B57" s="12"/>
      <c r="C57" s="33"/>
      <c r="D57" s="33"/>
      <c r="E57" s="33"/>
      <c r="F57" s="5"/>
      <c r="G57" s="5"/>
      <c r="H57" s="4">
        <f t="shared" si="0"/>
        <v>0</v>
      </c>
      <c r="I57" s="5"/>
    </row>
    <row r="58" spans="2:9" hidden="1">
      <c r="B58" s="12"/>
      <c r="C58" s="33"/>
      <c r="D58" s="33"/>
      <c r="E58" s="33"/>
      <c r="F58" s="5"/>
      <c r="G58" s="5"/>
      <c r="H58" s="4">
        <f t="shared" si="0"/>
        <v>0</v>
      </c>
      <c r="I58" s="5"/>
    </row>
    <row r="59" spans="2:9" hidden="1">
      <c r="B59" s="12"/>
      <c r="C59" s="33"/>
      <c r="D59" s="33"/>
      <c r="E59" s="33"/>
      <c r="F59" s="5"/>
      <c r="G59" s="5"/>
      <c r="H59" s="4">
        <f t="shared" si="0"/>
        <v>0</v>
      </c>
      <c r="I59" s="5"/>
    </row>
    <row r="60" spans="2:9" hidden="1">
      <c r="B60" s="12"/>
      <c r="C60" s="33"/>
      <c r="D60" s="33"/>
      <c r="E60" s="33"/>
      <c r="F60" s="5"/>
      <c r="G60" s="5"/>
      <c r="H60" s="4">
        <f t="shared" si="0"/>
        <v>0</v>
      </c>
      <c r="I60" s="5"/>
    </row>
    <row r="61" spans="2:9" hidden="1">
      <c r="B61" s="12"/>
      <c r="C61" s="33"/>
      <c r="D61" s="33"/>
      <c r="E61" s="33"/>
      <c r="F61" s="5"/>
      <c r="G61" s="5"/>
      <c r="H61" s="4">
        <f t="shared" si="0"/>
        <v>0</v>
      </c>
      <c r="I61" s="5"/>
    </row>
    <row r="62" spans="2:9" hidden="1">
      <c r="B62" s="12"/>
      <c r="C62" s="33"/>
      <c r="D62" s="33"/>
      <c r="E62" s="33"/>
      <c r="F62" s="5"/>
      <c r="G62" s="5"/>
      <c r="H62" s="4">
        <f t="shared" si="0"/>
        <v>0</v>
      </c>
      <c r="I62" s="5"/>
    </row>
    <row r="63" spans="2:9" hidden="1">
      <c r="B63" s="12"/>
      <c r="C63" s="33"/>
      <c r="D63" s="33"/>
      <c r="E63" s="33"/>
      <c r="F63" s="5"/>
      <c r="G63" s="5"/>
      <c r="H63" s="4">
        <f t="shared" si="0"/>
        <v>0</v>
      </c>
      <c r="I63" s="5"/>
    </row>
    <row r="64" spans="2:9" hidden="1">
      <c r="B64" s="26"/>
      <c r="C64" s="33"/>
      <c r="D64" s="33"/>
      <c r="E64" s="33"/>
      <c r="F64" s="5"/>
      <c r="G64" s="5"/>
      <c r="H64" s="4">
        <f t="shared" si="0"/>
        <v>0</v>
      </c>
      <c r="I64" s="5"/>
    </row>
    <row r="65" spans="2:9" hidden="1">
      <c r="B65" s="12"/>
      <c r="C65" s="33"/>
      <c r="D65" s="33"/>
      <c r="E65" s="33"/>
      <c r="F65" s="5"/>
      <c r="G65" s="5"/>
      <c r="H65" s="4">
        <f t="shared" si="0"/>
        <v>0</v>
      </c>
      <c r="I65" s="5"/>
    </row>
    <row r="66" spans="2:9" hidden="1">
      <c r="B66" s="12"/>
      <c r="C66" s="33"/>
      <c r="D66" s="33"/>
      <c r="E66" s="33"/>
      <c r="F66" s="5"/>
      <c r="G66" s="5"/>
      <c r="H66" s="4">
        <f t="shared" si="0"/>
        <v>0</v>
      </c>
      <c r="I66" s="5"/>
    </row>
    <row r="67" spans="2:9" hidden="1">
      <c r="B67" s="12"/>
      <c r="C67" s="33"/>
      <c r="D67" s="33"/>
      <c r="E67" s="33"/>
      <c r="F67" s="5"/>
      <c r="G67" s="5"/>
      <c r="H67" s="4">
        <f t="shared" si="0"/>
        <v>0</v>
      </c>
      <c r="I67" s="5"/>
    </row>
    <row r="68" spans="2:9" hidden="1">
      <c r="B68" s="12"/>
      <c r="C68" s="33"/>
      <c r="D68" s="33"/>
      <c r="E68" s="33"/>
      <c r="F68" s="5"/>
      <c r="G68" s="5"/>
      <c r="H68" s="4">
        <f t="shared" si="0"/>
        <v>0</v>
      </c>
      <c r="I68" s="5"/>
    </row>
    <row r="69" spans="2:9" hidden="1">
      <c r="B69" s="12"/>
      <c r="C69" s="33"/>
      <c r="D69" s="33"/>
      <c r="E69" s="33"/>
      <c r="F69" s="5"/>
      <c r="G69" s="5"/>
      <c r="H69" s="4">
        <f t="shared" si="0"/>
        <v>0</v>
      </c>
      <c r="I69" s="5"/>
    </row>
    <row r="70" spans="2:9" hidden="1">
      <c r="B70" s="12"/>
      <c r="C70" s="33"/>
      <c r="D70" s="33"/>
      <c r="E70" s="33"/>
      <c r="F70" s="5"/>
      <c r="G70" s="5"/>
      <c r="H70" s="4">
        <f t="shared" si="0"/>
        <v>0</v>
      </c>
      <c r="I70" s="5"/>
    </row>
    <row r="71" spans="2:9" hidden="1">
      <c r="B71" s="12"/>
      <c r="C71" s="33"/>
      <c r="D71" s="33"/>
      <c r="E71" s="33"/>
      <c r="F71" s="5"/>
      <c r="G71" s="5"/>
      <c r="H71" s="4">
        <f t="shared" si="0"/>
        <v>0</v>
      </c>
      <c r="I71" s="5"/>
    </row>
    <row r="72" spans="2:9" hidden="1">
      <c r="B72" s="12"/>
      <c r="C72" s="33"/>
      <c r="D72" s="33"/>
      <c r="E72" s="33"/>
      <c r="F72" s="5"/>
      <c r="G72" s="5"/>
      <c r="H72" s="4">
        <f t="shared" si="0"/>
        <v>0</v>
      </c>
      <c r="I72" s="5"/>
    </row>
    <row r="73" spans="2:9" hidden="1">
      <c r="B73" s="12"/>
      <c r="C73" s="33"/>
      <c r="D73" s="33"/>
      <c r="E73" s="33"/>
      <c r="F73" s="5"/>
      <c r="G73" s="5"/>
      <c r="H73" s="4">
        <f t="shared" si="0"/>
        <v>0</v>
      </c>
      <c r="I73" s="5"/>
    </row>
    <row r="74" spans="2:9" hidden="1">
      <c r="B74" s="12"/>
      <c r="C74" s="33"/>
      <c r="D74" s="33"/>
      <c r="E74" s="33"/>
      <c r="F74" s="5"/>
      <c r="G74" s="5"/>
      <c r="H74" s="4">
        <f t="shared" si="0"/>
        <v>0</v>
      </c>
      <c r="I74" s="5"/>
    </row>
    <row r="75" spans="2:9" hidden="1">
      <c r="B75" s="12"/>
      <c r="C75" s="33"/>
      <c r="D75" s="33"/>
      <c r="E75" s="33"/>
      <c r="F75" s="5"/>
      <c r="G75" s="5"/>
      <c r="H75" s="4">
        <f t="shared" si="0"/>
        <v>0</v>
      </c>
      <c r="I75" s="5"/>
    </row>
    <row r="76" spans="2:9" ht="18" hidden="1" customHeight="1">
      <c r="B76" s="12"/>
      <c r="C76" s="33"/>
      <c r="D76" s="33"/>
      <c r="E76" s="33"/>
      <c r="F76" s="5"/>
      <c r="G76" s="5"/>
      <c r="H76" s="4">
        <f t="shared" si="0"/>
        <v>0</v>
      </c>
      <c r="I76" s="5"/>
    </row>
    <row r="77" spans="2:9" hidden="1">
      <c r="B77" s="12"/>
      <c r="C77" s="33"/>
      <c r="D77" s="33"/>
      <c r="E77" s="33"/>
      <c r="F77" s="5"/>
      <c r="G77" s="5"/>
      <c r="H77" s="4">
        <f t="shared" si="0"/>
        <v>0</v>
      </c>
      <c r="I77" s="5"/>
    </row>
    <row r="78" spans="2:9" hidden="1">
      <c r="B78" s="12"/>
      <c r="C78" s="33"/>
      <c r="D78" s="33"/>
      <c r="E78" s="33"/>
      <c r="F78" s="5"/>
      <c r="G78" s="5"/>
      <c r="H78" s="4">
        <f t="shared" si="0"/>
        <v>0</v>
      </c>
      <c r="I78" s="5"/>
    </row>
    <row r="79" spans="2:9" hidden="1">
      <c r="B79" s="12"/>
      <c r="C79" s="33"/>
      <c r="D79" s="33"/>
      <c r="E79" s="33"/>
      <c r="F79" s="5"/>
      <c r="G79" s="5"/>
      <c r="H79" s="4">
        <f t="shared" si="0"/>
        <v>0</v>
      </c>
      <c r="I79" s="5"/>
    </row>
    <row r="80" spans="2:9" hidden="1">
      <c r="B80" s="12"/>
      <c r="C80" s="33"/>
      <c r="D80" s="33"/>
      <c r="E80" s="33"/>
      <c r="F80" s="5"/>
      <c r="G80" s="5"/>
      <c r="H80" s="4">
        <f t="shared" si="0"/>
        <v>0</v>
      </c>
      <c r="I80" s="5"/>
    </row>
    <row r="81" spans="2:9" hidden="1">
      <c r="B81" s="12"/>
      <c r="C81" s="33"/>
      <c r="D81" s="33"/>
      <c r="E81" s="33"/>
      <c r="F81" s="5"/>
      <c r="G81" s="5"/>
      <c r="H81" s="4">
        <f t="shared" si="0"/>
        <v>0</v>
      </c>
      <c r="I81" s="5"/>
    </row>
    <row r="82" spans="2:9" hidden="1">
      <c r="B82" s="12"/>
      <c r="C82" s="33"/>
      <c r="D82" s="33"/>
      <c r="E82" s="33"/>
      <c r="F82" s="5"/>
      <c r="G82" s="5"/>
      <c r="H82" s="4">
        <f t="shared" si="0"/>
        <v>0</v>
      </c>
      <c r="I82" s="5"/>
    </row>
    <row r="83" spans="2:9" hidden="1">
      <c r="B83" s="12"/>
      <c r="C83" s="33"/>
      <c r="D83" s="33"/>
      <c r="E83" s="33"/>
      <c r="F83" s="5"/>
      <c r="G83" s="5"/>
      <c r="H83" s="4">
        <f t="shared" si="0"/>
        <v>0</v>
      </c>
      <c r="I83" s="5"/>
    </row>
    <row r="84" spans="2:9" hidden="1">
      <c r="B84" s="12"/>
      <c r="C84" s="33"/>
      <c r="D84" s="33"/>
      <c r="E84" s="33"/>
      <c r="F84" s="5"/>
      <c r="G84" s="5"/>
      <c r="H84" s="4">
        <f t="shared" si="0"/>
        <v>0</v>
      </c>
      <c r="I84" s="5"/>
    </row>
    <row r="85" spans="2:9" hidden="1">
      <c r="B85" s="12"/>
      <c r="C85" s="33"/>
      <c r="D85" s="33"/>
      <c r="E85" s="33"/>
      <c r="F85" s="5"/>
      <c r="G85" s="5"/>
      <c r="H85" s="4">
        <f t="shared" si="0"/>
        <v>0</v>
      </c>
      <c r="I85" s="5"/>
    </row>
    <row r="86" spans="2:9" hidden="1">
      <c r="B86" s="12"/>
      <c r="C86" s="33"/>
      <c r="D86" s="33"/>
      <c r="E86" s="33"/>
      <c r="F86" s="5"/>
      <c r="G86" s="5"/>
      <c r="H86" s="4">
        <f t="shared" si="0"/>
        <v>0</v>
      </c>
      <c r="I86" s="5"/>
    </row>
    <row r="87" spans="2:9" hidden="1">
      <c r="B87" s="12"/>
      <c r="C87" s="33"/>
      <c r="D87" s="33"/>
      <c r="E87" s="33"/>
      <c r="F87" s="5"/>
      <c r="G87" s="5"/>
      <c r="H87" s="4">
        <f t="shared" si="0"/>
        <v>0</v>
      </c>
      <c r="I87" s="5"/>
    </row>
    <row r="88" spans="2:9" hidden="1">
      <c r="B88" s="12"/>
      <c r="C88" s="33"/>
      <c r="D88" s="33"/>
      <c r="E88" s="33"/>
      <c r="F88" s="5"/>
      <c r="G88" s="5"/>
      <c r="H88" s="4">
        <f t="shared" si="0"/>
        <v>0</v>
      </c>
      <c r="I88" s="5"/>
    </row>
    <row r="89" spans="2:9" hidden="1">
      <c r="B89" s="12"/>
      <c r="C89" s="33"/>
      <c r="D89" s="33"/>
      <c r="E89" s="33"/>
      <c r="F89" s="5"/>
      <c r="G89" s="5"/>
      <c r="H89" s="4">
        <f t="shared" si="0"/>
        <v>0</v>
      </c>
      <c r="I89" s="5"/>
    </row>
    <row r="90" spans="2:9" hidden="1">
      <c r="B90" s="12"/>
      <c r="C90" s="33"/>
      <c r="D90" s="33"/>
      <c r="E90" s="33"/>
      <c r="F90" s="5"/>
      <c r="G90" s="5"/>
      <c r="H90" s="4">
        <f t="shared" si="0"/>
        <v>0</v>
      </c>
      <c r="I90" s="5"/>
    </row>
    <row r="91" spans="2:9" hidden="1">
      <c r="B91" s="12"/>
      <c r="C91" s="33"/>
      <c r="D91" s="33"/>
      <c r="E91" s="33"/>
      <c r="F91" s="5"/>
      <c r="G91" s="5"/>
      <c r="H91" s="4">
        <f t="shared" si="0"/>
        <v>0</v>
      </c>
      <c r="I91" s="5"/>
    </row>
    <row r="92" spans="2:9" hidden="1">
      <c r="B92" s="12"/>
      <c r="C92" s="33"/>
      <c r="D92" s="33"/>
      <c r="E92" s="33"/>
      <c r="F92" s="5"/>
      <c r="G92" s="5"/>
      <c r="H92" s="4">
        <f t="shared" si="0"/>
        <v>0</v>
      </c>
      <c r="I92" s="5"/>
    </row>
    <row r="93" spans="2:9" hidden="1">
      <c r="B93" s="12"/>
      <c r="C93" s="33"/>
      <c r="D93" s="33"/>
      <c r="E93" s="33"/>
      <c r="F93" s="5"/>
      <c r="G93" s="5"/>
      <c r="H93" s="4">
        <f t="shared" si="0"/>
        <v>0</v>
      </c>
      <c r="I93" s="5"/>
    </row>
    <row r="94" spans="2:9" hidden="1">
      <c r="B94" s="12"/>
      <c r="C94" s="33"/>
      <c r="D94" s="33"/>
      <c r="E94" s="33"/>
      <c r="F94" s="5"/>
      <c r="G94" s="5"/>
      <c r="H94" s="4">
        <f t="shared" si="0"/>
        <v>0</v>
      </c>
      <c r="I94" s="5"/>
    </row>
    <row r="95" spans="2:9" hidden="1">
      <c r="B95" s="12"/>
      <c r="C95" s="33"/>
      <c r="D95" s="33"/>
      <c r="E95" s="33"/>
      <c r="F95" s="5"/>
      <c r="G95" s="5"/>
      <c r="H95" s="4">
        <f t="shared" si="0"/>
        <v>0</v>
      </c>
      <c r="I95" s="5"/>
    </row>
    <row r="96" spans="2:9" hidden="1">
      <c r="B96" s="12"/>
      <c r="C96" s="33"/>
      <c r="D96" s="33"/>
      <c r="E96" s="33"/>
      <c r="F96" s="5"/>
      <c r="G96" s="5"/>
      <c r="H96" s="4">
        <f t="shared" si="0"/>
        <v>0</v>
      </c>
      <c r="I96" s="5"/>
    </row>
    <row r="97" spans="2:9" hidden="1">
      <c r="B97" s="12"/>
      <c r="C97" s="33"/>
      <c r="D97" s="33"/>
      <c r="E97" s="33"/>
      <c r="F97" s="5"/>
      <c r="G97" s="5"/>
      <c r="H97" s="4">
        <f t="shared" si="0"/>
        <v>0</v>
      </c>
      <c r="I97" s="5"/>
    </row>
    <row r="98" spans="2:9" hidden="1">
      <c r="B98" s="12"/>
      <c r="C98" s="33"/>
      <c r="D98" s="33"/>
      <c r="E98" s="33"/>
      <c r="F98" s="5"/>
      <c r="G98" s="5"/>
      <c r="H98" s="4">
        <f t="shared" si="0"/>
        <v>0</v>
      </c>
      <c r="I98" s="5"/>
    </row>
    <row r="99" spans="2:9" hidden="1">
      <c r="B99" s="12"/>
      <c r="C99" s="33"/>
      <c r="D99" s="33"/>
      <c r="E99" s="33"/>
      <c r="F99" s="5"/>
      <c r="G99" s="5"/>
      <c r="H99" s="4">
        <f t="shared" si="0"/>
        <v>0</v>
      </c>
      <c r="I99" s="5"/>
    </row>
    <row r="100" spans="2:9" hidden="1">
      <c r="B100" s="12"/>
      <c r="C100" s="33"/>
      <c r="D100" s="33"/>
      <c r="E100" s="33"/>
      <c r="F100" s="5"/>
      <c r="G100" s="5"/>
      <c r="H100" s="4">
        <f t="shared" si="0"/>
        <v>0</v>
      </c>
      <c r="I100" s="5"/>
    </row>
    <row r="101" spans="2:9" hidden="1">
      <c r="B101" s="12"/>
      <c r="C101" s="33"/>
      <c r="D101" s="33"/>
      <c r="E101" s="33"/>
      <c r="F101" s="5"/>
      <c r="G101" s="5"/>
      <c r="H101" s="4">
        <f t="shared" si="0"/>
        <v>0</v>
      </c>
      <c r="I101" s="5"/>
    </row>
    <row r="102" spans="2:9" hidden="1">
      <c r="B102" s="12"/>
      <c r="C102" s="33"/>
      <c r="D102" s="33"/>
      <c r="E102" s="33"/>
      <c r="F102" s="5"/>
      <c r="G102" s="5"/>
      <c r="H102" s="4">
        <f t="shared" si="0"/>
        <v>0</v>
      </c>
      <c r="I102" s="5"/>
    </row>
    <row r="103" spans="2:9" hidden="1">
      <c r="B103" s="12"/>
      <c r="C103" s="33"/>
      <c r="D103" s="33"/>
      <c r="E103" s="33"/>
      <c r="F103" s="5"/>
      <c r="G103" s="5"/>
      <c r="H103" s="4">
        <f t="shared" si="0"/>
        <v>0</v>
      </c>
      <c r="I103" s="5"/>
    </row>
    <row r="104" spans="2:9" hidden="1">
      <c r="B104" s="12"/>
      <c r="C104" s="5"/>
      <c r="D104" s="5"/>
      <c r="E104" s="5"/>
      <c r="F104" s="5"/>
      <c r="G104" s="5"/>
      <c r="H104" s="4">
        <f t="shared" si="0"/>
        <v>0</v>
      </c>
      <c r="I104" s="5"/>
    </row>
    <row r="105" spans="2:9" hidden="1">
      <c r="B105" s="12"/>
      <c r="C105" s="5"/>
      <c r="D105" s="5"/>
      <c r="E105" s="5"/>
      <c r="F105" s="5"/>
      <c r="G105" s="5"/>
      <c r="H105" s="4">
        <f t="shared" si="0"/>
        <v>0</v>
      </c>
      <c r="I105" s="5"/>
    </row>
    <row r="106" spans="2:9" hidden="1">
      <c r="B106" s="12"/>
      <c r="C106" s="5"/>
      <c r="D106" s="5"/>
      <c r="E106" s="5"/>
      <c r="F106" s="5"/>
      <c r="G106" s="5"/>
      <c r="H106" s="4">
        <f t="shared" si="0"/>
        <v>0</v>
      </c>
      <c r="I106" s="5"/>
    </row>
    <row r="107" spans="2:9" hidden="1">
      <c r="B107" s="12"/>
      <c r="C107" s="5"/>
      <c r="D107" s="5"/>
      <c r="E107" s="5"/>
      <c r="F107" s="5"/>
      <c r="G107" s="5"/>
      <c r="H107" s="4">
        <f t="shared" si="0"/>
        <v>0</v>
      </c>
      <c r="I107" s="5"/>
    </row>
    <row r="108" spans="2:9" hidden="1">
      <c r="B108" s="12"/>
      <c r="C108" s="5"/>
      <c r="D108" s="5"/>
      <c r="E108" s="5"/>
      <c r="F108" s="5"/>
      <c r="G108" s="5"/>
      <c r="H108" s="4">
        <f t="shared" si="0"/>
        <v>0</v>
      </c>
      <c r="I108" s="5"/>
    </row>
    <row r="109" spans="2:9" hidden="1">
      <c r="B109" s="12"/>
      <c r="C109" s="5"/>
      <c r="D109" s="5"/>
      <c r="E109" s="5"/>
      <c r="F109" s="5"/>
      <c r="G109" s="5"/>
      <c r="H109" s="4">
        <f t="shared" si="0"/>
        <v>0</v>
      </c>
      <c r="I109" s="5"/>
    </row>
    <row r="110" spans="2:9" hidden="1">
      <c r="B110" s="12"/>
      <c r="C110" s="5"/>
      <c r="D110" s="5"/>
      <c r="E110" s="5"/>
      <c r="F110" s="5"/>
      <c r="G110" s="5"/>
      <c r="H110" s="4">
        <f t="shared" si="0"/>
        <v>0</v>
      </c>
      <c r="I110" s="5"/>
    </row>
    <row r="111" spans="2:9" hidden="1">
      <c r="B111" s="12"/>
      <c r="C111" s="5"/>
      <c r="D111" s="5"/>
      <c r="E111" s="5"/>
      <c r="F111" s="5"/>
      <c r="G111" s="5"/>
      <c r="H111" s="4">
        <f t="shared" si="0"/>
        <v>0</v>
      </c>
      <c r="I111" s="5"/>
    </row>
    <row r="112" spans="2:9" hidden="1">
      <c r="B112" s="12"/>
      <c r="C112" s="5"/>
      <c r="D112" s="5"/>
      <c r="E112" s="5"/>
      <c r="F112" s="5"/>
      <c r="G112" s="5"/>
      <c r="H112" s="4">
        <f t="shared" si="0"/>
        <v>0</v>
      </c>
      <c r="I112" s="5"/>
    </row>
    <row r="113" spans="2:9" hidden="1">
      <c r="B113" s="12"/>
      <c r="C113" s="5"/>
      <c r="D113" s="5"/>
      <c r="E113" s="5"/>
      <c r="F113" s="5"/>
      <c r="G113" s="5"/>
      <c r="H113" s="4">
        <f t="shared" si="0"/>
        <v>0</v>
      </c>
      <c r="I113" s="5"/>
    </row>
    <row r="114" spans="2:9" hidden="1">
      <c r="B114" s="12"/>
      <c r="C114" s="5"/>
      <c r="D114" s="5"/>
      <c r="E114" s="5"/>
      <c r="F114" s="5"/>
      <c r="G114" s="5"/>
      <c r="H114" s="4">
        <f t="shared" si="0"/>
        <v>0</v>
      </c>
      <c r="I114" s="5"/>
    </row>
    <row r="115" spans="2:9" hidden="1">
      <c r="B115" s="12"/>
      <c r="C115" s="5"/>
      <c r="D115" s="5"/>
      <c r="E115" s="5"/>
      <c r="F115" s="5"/>
      <c r="G115" s="5"/>
      <c r="H115" s="4">
        <f t="shared" si="0"/>
        <v>0</v>
      </c>
      <c r="I115" s="5"/>
    </row>
    <row r="116" spans="2:9" hidden="1">
      <c r="B116" s="12"/>
      <c r="C116" s="5"/>
      <c r="D116" s="5"/>
      <c r="E116" s="5"/>
      <c r="F116" s="5"/>
      <c r="G116" s="5"/>
      <c r="H116" s="4">
        <f t="shared" si="0"/>
        <v>0</v>
      </c>
      <c r="I116" s="5"/>
    </row>
    <row r="117" spans="2:9" hidden="1">
      <c r="B117" s="12"/>
      <c r="C117" s="5"/>
      <c r="D117" s="5"/>
      <c r="E117" s="5"/>
      <c r="F117" s="5"/>
      <c r="G117" s="5"/>
      <c r="H117" s="4">
        <f t="shared" si="0"/>
        <v>0</v>
      </c>
      <c r="I117" s="5"/>
    </row>
    <row r="118" spans="2:9" hidden="1">
      <c r="B118" s="12"/>
      <c r="C118" s="5"/>
      <c r="D118" s="5"/>
      <c r="E118" s="5"/>
      <c r="F118" s="5"/>
      <c r="G118" s="5"/>
      <c r="H118" s="4">
        <f t="shared" si="0"/>
        <v>0</v>
      </c>
      <c r="I118" s="5"/>
    </row>
    <row r="119" spans="2:9" hidden="1">
      <c r="B119" s="12"/>
      <c r="C119" s="5"/>
      <c r="D119" s="5"/>
      <c r="E119" s="5"/>
      <c r="F119" s="5"/>
      <c r="G119" s="5"/>
      <c r="H119" s="4">
        <f t="shared" si="0"/>
        <v>0</v>
      </c>
      <c r="I119" s="5"/>
    </row>
    <row r="120" spans="2:9" ht="15.75" hidden="1" customHeight="1">
      <c r="B120" s="12"/>
      <c r="C120" s="5"/>
      <c r="D120" s="5"/>
      <c r="E120" s="5"/>
      <c r="F120" s="5"/>
      <c r="G120" s="5"/>
      <c r="H120" s="4">
        <f t="shared" si="0"/>
        <v>0</v>
      </c>
      <c r="I120" s="5"/>
    </row>
    <row r="121" spans="2:9" hidden="1">
      <c r="B121" s="12"/>
      <c r="C121" s="5"/>
      <c r="D121" s="5"/>
      <c r="E121" s="5"/>
      <c r="F121" s="5"/>
      <c r="G121" s="5"/>
      <c r="H121" s="4">
        <f t="shared" si="0"/>
        <v>0</v>
      </c>
      <c r="I121" s="5"/>
    </row>
    <row r="122" spans="2:9" hidden="1">
      <c r="B122" s="12"/>
      <c r="C122" s="5"/>
      <c r="D122" s="5"/>
      <c r="E122" s="5"/>
      <c r="F122" s="5"/>
      <c r="G122" s="5"/>
      <c r="H122" s="4">
        <f t="shared" si="0"/>
        <v>0</v>
      </c>
      <c r="I122" s="5"/>
    </row>
    <row r="123" spans="2:9" hidden="1">
      <c r="B123" s="12"/>
      <c r="C123" s="5"/>
      <c r="D123" s="5"/>
      <c r="E123" s="5"/>
      <c r="F123" s="5"/>
      <c r="G123" s="5"/>
      <c r="H123" s="4">
        <f t="shared" si="0"/>
        <v>0</v>
      </c>
      <c r="I123" s="5"/>
    </row>
    <row r="124" spans="2:9" hidden="1">
      <c r="B124" s="12"/>
      <c r="C124" s="5"/>
      <c r="D124" s="5"/>
      <c r="E124" s="5"/>
      <c r="F124" s="5"/>
      <c r="G124" s="5"/>
      <c r="H124" s="4">
        <f t="shared" si="0"/>
        <v>0</v>
      </c>
      <c r="I124" s="5"/>
    </row>
    <row r="125" spans="2:9" hidden="1">
      <c r="B125" s="12"/>
      <c r="C125" s="5"/>
      <c r="D125" s="5"/>
      <c r="E125" s="5"/>
      <c r="F125" s="5"/>
      <c r="G125" s="5"/>
      <c r="H125" s="4">
        <f t="shared" si="0"/>
        <v>0</v>
      </c>
      <c r="I125" s="5"/>
    </row>
    <row r="126" spans="2:9" hidden="1">
      <c r="B126" s="12"/>
      <c r="C126" s="5"/>
      <c r="D126" s="5"/>
      <c r="E126" s="5"/>
      <c r="F126" s="5"/>
      <c r="G126" s="5"/>
      <c r="H126" s="4">
        <f t="shared" si="0"/>
        <v>0</v>
      </c>
      <c r="I126" s="5"/>
    </row>
    <row r="127" spans="2:9" hidden="1">
      <c r="B127" s="12"/>
      <c r="C127" s="5"/>
      <c r="D127" s="5"/>
      <c r="E127" s="5"/>
      <c r="F127" s="5"/>
      <c r="G127" s="5"/>
      <c r="H127" s="4">
        <f t="shared" si="0"/>
        <v>0</v>
      </c>
      <c r="I127" s="5"/>
    </row>
    <row r="128" spans="2:9" hidden="1">
      <c r="B128" s="12"/>
      <c r="C128" s="5"/>
      <c r="D128" s="5"/>
      <c r="E128" s="5"/>
      <c r="F128" s="5"/>
      <c r="G128" s="5"/>
      <c r="H128" s="4">
        <f t="shared" si="0"/>
        <v>0</v>
      </c>
      <c r="I128" s="5"/>
    </row>
    <row r="129" spans="2:9" hidden="1">
      <c r="B129" s="12"/>
      <c r="C129" s="5"/>
      <c r="D129" s="5"/>
      <c r="E129" s="5"/>
      <c r="F129" s="5"/>
      <c r="G129" s="5"/>
      <c r="H129" s="4">
        <f t="shared" si="0"/>
        <v>0</v>
      </c>
      <c r="I129" s="5"/>
    </row>
    <row r="130" spans="2:9" hidden="1">
      <c r="B130" s="12"/>
      <c r="C130" s="5"/>
      <c r="D130" s="5"/>
      <c r="E130" s="5"/>
      <c r="F130" s="5"/>
      <c r="G130" s="5"/>
      <c r="H130" s="4">
        <f t="shared" si="0"/>
        <v>0</v>
      </c>
      <c r="I130" s="5"/>
    </row>
    <row r="131" spans="2:9" hidden="1">
      <c r="B131" s="12"/>
      <c r="C131" s="5"/>
      <c r="D131" s="5"/>
      <c r="E131" s="5"/>
      <c r="F131" s="5"/>
      <c r="G131" s="5"/>
      <c r="H131" s="4">
        <f t="shared" si="0"/>
        <v>0</v>
      </c>
      <c r="I131" s="5"/>
    </row>
    <row r="132" spans="2:9" hidden="1">
      <c r="B132" s="12"/>
      <c r="C132" s="5"/>
      <c r="D132" s="5"/>
      <c r="E132" s="5"/>
      <c r="F132" s="5"/>
      <c r="G132" s="5"/>
      <c r="H132" s="4">
        <f t="shared" si="0"/>
        <v>0</v>
      </c>
      <c r="I132" s="5"/>
    </row>
    <row r="133" spans="2:9" hidden="1">
      <c r="B133" s="12"/>
      <c r="C133" s="5"/>
      <c r="D133" s="5"/>
      <c r="E133" s="5"/>
      <c r="F133" s="5"/>
      <c r="G133" s="5"/>
      <c r="H133" s="4">
        <f t="shared" si="0"/>
        <v>0</v>
      </c>
      <c r="I133" s="5"/>
    </row>
    <row r="134" spans="2:9" hidden="1">
      <c r="B134" s="12"/>
      <c r="C134" s="5"/>
      <c r="D134" s="5"/>
      <c r="E134" s="5"/>
      <c r="F134" s="5"/>
      <c r="G134" s="5"/>
      <c r="H134" s="4">
        <f t="shared" si="0"/>
        <v>0</v>
      </c>
      <c r="I134" s="5"/>
    </row>
    <row r="135" spans="2:9" hidden="1">
      <c r="B135" s="12"/>
      <c r="C135" s="5"/>
      <c r="D135" s="5"/>
      <c r="E135" s="5"/>
      <c r="F135" s="5"/>
      <c r="G135" s="5"/>
      <c r="H135" s="4">
        <f t="shared" si="0"/>
        <v>0</v>
      </c>
      <c r="I135" s="5"/>
    </row>
    <row r="136" spans="2:9" hidden="1">
      <c r="B136" s="12"/>
      <c r="C136" s="5"/>
      <c r="D136" s="5"/>
      <c r="E136" s="5"/>
      <c r="F136" s="5"/>
      <c r="G136" s="5"/>
      <c r="H136" s="4">
        <f t="shared" si="0"/>
        <v>0</v>
      </c>
      <c r="I136" s="5"/>
    </row>
    <row r="137" spans="2:9" hidden="1">
      <c r="B137" s="12"/>
      <c r="C137" s="5"/>
      <c r="D137" s="5"/>
      <c r="E137" s="5"/>
      <c r="F137" s="5"/>
      <c r="G137" s="5"/>
      <c r="H137" s="4">
        <f t="shared" si="0"/>
        <v>0</v>
      </c>
      <c r="I137" s="5"/>
    </row>
    <row r="138" spans="2:9" hidden="1">
      <c r="B138" s="12"/>
      <c r="C138" s="5"/>
      <c r="D138" s="5"/>
      <c r="E138" s="5"/>
      <c r="F138" s="5"/>
      <c r="G138" s="5"/>
      <c r="H138" s="4">
        <f t="shared" si="0"/>
        <v>0</v>
      </c>
      <c r="I138" s="5"/>
    </row>
    <row r="139" spans="2:9" hidden="1">
      <c r="B139" s="12"/>
      <c r="C139" s="5"/>
      <c r="D139" s="5"/>
      <c r="E139" s="5"/>
      <c r="F139" s="5"/>
      <c r="G139" s="5"/>
      <c r="H139" s="4">
        <f t="shared" si="0"/>
        <v>0</v>
      </c>
      <c r="I139" s="5"/>
    </row>
    <row r="140" spans="2:9" hidden="1">
      <c r="B140" s="12"/>
      <c r="C140" s="5"/>
      <c r="D140" s="5"/>
      <c r="E140" s="5"/>
      <c r="F140" s="5"/>
      <c r="G140" s="5"/>
      <c r="H140" s="4">
        <f t="shared" si="0"/>
        <v>0</v>
      </c>
      <c r="I140" s="5"/>
    </row>
    <row r="141" spans="2:9" hidden="1">
      <c r="B141" s="12"/>
      <c r="C141" s="5"/>
      <c r="D141" s="5"/>
      <c r="E141" s="5"/>
      <c r="F141" s="5"/>
      <c r="G141" s="5"/>
      <c r="H141" s="4">
        <f t="shared" si="0"/>
        <v>0</v>
      </c>
      <c r="I141" s="5"/>
    </row>
    <row r="142" spans="2:9" hidden="1">
      <c r="B142" s="12"/>
      <c r="C142" s="5"/>
      <c r="D142" s="5"/>
      <c r="E142" s="5"/>
      <c r="F142" s="5"/>
      <c r="G142" s="5"/>
      <c r="H142" s="4">
        <f t="shared" si="0"/>
        <v>0</v>
      </c>
      <c r="I142" s="5"/>
    </row>
    <row r="143" spans="2:9" hidden="1">
      <c r="B143" s="12"/>
      <c r="C143" s="5"/>
      <c r="D143" s="5"/>
      <c r="E143" s="5"/>
      <c r="F143" s="5"/>
      <c r="G143" s="5"/>
      <c r="H143" s="4">
        <f t="shared" si="0"/>
        <v>0</v>
      </c>
      <c r="I143" s="5"/>
    </row>
    <row r="144" spans="2:9" hidden="1">
      <c r="B144" s="12"/>
      <c r="C144" s="5"/>
      <c r="D144" s="5"/>
      <c r="E144" s="5"/>
      <c r="F144" s="5"/>
      <c r="G144" s="5"/>
      <c r="H144" s="4">
        <f t="shared" si="0"/>
        <v>0</v>
      </c>
      <c r="I144" s="5"/>
    </row>
    <row r="145" spans="2:9" hidden="1">
      <c r="B145" s="12"/>
      <c r="C145" s="5"/>
      <c r="D145" s="5"/>
      <c r="E145" s="5"/>
      <c r="F145" s="5"/>
      <c r="G145" s="5"/>
      <c r="H145" s="4">
        <f t="shared" si="0"/>
        <v>0</v>
      </c>
      <c r="I145" s="5"/>
    </row>
    <row r="146" spans="2:9" hidden="1">
      <c r="B146" s="12"/>
      <c r="C146" s="5"/>
      <c r="D146" s="5"/>
      <c r="E146" s="5"/>
      <c r="F146" s="5"/>
      <c r="G146" s="5"/>
      <c r="H146" s="4">
        <f t="shared" si="0"/>
        <v>0</v>
      </c>
      <c r="I146" s="5"/>
    </row>
    <row r="147" spans="2:9" hidden="1">
      <c r="B147" s="12"/>
      <c r="C147" s="5"/>
      <c r="D147" s="5"/>
      <c r="E147" s="5"/>
      <c r="F147" s="5"/>
      <c r="G147" s="5"/>
      <c r="H147" s="4">
        <f t="shared" si="0"/>
        <v>0</v>
      </c>
      <c r="I147" s="5"/>
    </row>
    <row r="148" spans="2:9" hidden="1">
      <c r="B148" s="12"/>
      <c r="C148" s="5"/>
      <c r="D148" s="5"/>
      <c r="E148" s="5"/>
      <c r="F148" s="5"/>
      <c r="G148" s="5"/>
      <c r="H148" s="4">
        <f t="shared" si="0"/>
        <v>0</v>
      </c>
      <c r="I148" s="5"/>
    </row>
    <row r="149" spans="2:9" hidden="1">
      <c r="B149" s="12"/>
      <c r="C149" s="5"/>
      <c r="D149" s="5"/>
      <c r="E149" s="5"/>
      <c r="F149" s="5"/>
      <c r="G149" s="5"/>
      <c r="H149" s="4">
        <f t="shared" si="0"/>
        <v>0</v>
      </c>
      <c r="I149" s="5"/>
    </row>
    <row r="150" spans="2:9" hidden="1">
      <c r="B150" s="12"/>
      <c r="C150" s="5"/>
      <c r="D150" s="5"/>
      <c r="E150" s="5"/>
      <c r="F150" s="5"/>
      <c r="G150" s="5"/>
      <c r="H150" s="4">
        <f t="shared" si="0"/>
        <v>0</v>
      </c>
      <c r="I150" s="5"/>
    </row>
    <row r="151" spans="2:9" hidden="1">
      <c r="B151" s="12"/>
      <c r="C151" s="5"/>
      <c r="D151" s="5"/>
      <c r="E151" s="5"/>
      <c r="F151" s="5"/>
      <c r="G151" s="5"/>
      <c r="H151" s="4">
        <f t="shared" si="0"/>
        <v>0</v>
      </c>
      <c r="I151" s="5"/>
    </row>
    <row r="152" spans="2:9" hidden="1">
      <c r="B152" s="12"/>
      <c r="C152" s="5"/>
      <c r="D152" s="5"/>
      <c r="E152" s="5"/>
      <c r="F152" s="5"/>
      <c r="G152" s="5"/>
      <c r="H152" s="4">
        <f t="shared" si="0"/>
        <v>0</v>
      </c>
      <c r="I152" s="5"/>
    </row>
    <row r="153" spans="2:9" hidden="1">
      <c r="B153" s="12"/>
      <c r="C153" s="5"/>
      <c r="D153" s="5"/>
      <c r="E153" s="5"/>
      <c r="F153" s="5"/>
      <c r="G153" s="5"/>
      <c r="H153" s="4">
        <f t="shared" si="0"/>
        <v>0</v>
      </c>
      <c r="I153" s="5"/>
    </row>
    <row r="154" spans="2:9" hidden="1">
      <c r="B154" s="12"/>
      <c r="C154" s="5"/>
      <c r="D154" s="5"/>
      <c r="E154" s="5"/>
      <c r="F154" s="5"/>
      <c r="G154" s="5"/>
      <c r="H154" s="4">
        <f t="shared" si="0"/>
        <v>0</v>
      </c>
      <c r="I154" s="5"/>
    </row>
    <row r="155" spans="2:9" hidden="1">
      <c r="B155" s="12"/>
      <c r="C155" s="5"/>
      <c r="D155" s="5"/>
      <c r="E155" s="5"/>
      <c r="F155" s="5"/>
      <c r="G155" s="5"/>
      <c r="H155" s="4">
        <f t="shared" si="0"/>
        <v>0</v>
      </c>
      <c r="I155" s="5"/>
    </row>
    <row r="156" spans="2:9" hidden="1">
      <c r="B156" s="12"/>
      <c r="C156" s="5"/>
      <c r="D156" s="5"/>
      <c r="E156" s="5"/>
      <c r="F156" s="5"/>
      <c r="G156" s="5"/>
      <c r="H156" s="4">
        <f t="shared" si="0"/>
        <v>0</v>
      </c>
      <c r="I156" s="5"/>
    </row>
    <row r="157" spans="2:9" hidden="1">
      <c r="B157" s="12"/>
      <c r="C157" s="5"/>
      <c r="D157" s="5"/>
      <c r="E157" s="5"/>
      <c r="F157" s="5"/>
      <c r="G157" s="5"/>
      <c r="H157" s="4">
        <f t="shared" si="0"/>
        <v>0</v>
      </c>
      <c r="I157" s="5"/>
    </row>
    <row r="158" spans="2:9" hidden="1">
      <c r="B158" s="12"/>
      <c r="C158" s="5"/>
      <c r="D158" s="5"/>
      <c r="E158" s="5"/>
      <c r="F158" s="5"/>
      <c r="G158" s="5"/>
      <c r="H158" s="4">
        <f t="shared" si="0"/>
        <v>0</v>
      </c>
      <c r="I158" s="5"/>
    </row>
    <row r="159" spans="2:9" hidden="1">
      <c r="B159" s="12"/>
      <c r="C159" s="5"/>
      <c r="D159" s="5"/>
      <c r="E159" s="5"/>
      <c r="F159" s="5"/>
      <c r="G159" s="5"/>
      <c r="H159" s="4">
        <f t="shared" si="0"/>
        <v>0</v>
      </c>
      <c r="I159" s="5"/>
    </row>
    <row r="160" spans="2:9" hidden="1">
      <c r="B160" s="12"/>
      <c r="C160" s="5"/>
      <c r="D160" s="5"/>
      <c r="E160" s="5"/>
      <c r="F160" s="5"/>
      <c r="G160" s="5"/>
      <c r="H160" s="4">
        <f t="shared" si="0"/>
        <v>0</v>
      </c>
      <c r="I160" s="5"/>
    </row>
    <row r="161" spans="2:9" hidden="1">
      <c r="B161" s="12"/>
      <c r="C161" s="5"/>
      <c r="D161" s="5"/>
      <c r="E161" s="5"/>
      <c r="F161" s="5"/>
      <c r="G161" s="5"/>
      <c r="H161" s="4">
        <f t="shared" si="0"/>
        <v>0</v>
      </c>
      <c r="I161" s="5"/>
    </row>
    <row r="162" spans="2:9" hidden="1">
      <c r="B162" s="12"/>
      <c r="C162" s="5"/>
      <c r="D162" s="5"/>
      <c r="E162" s="5"/>
      <c r="F162" s="5"/>
      <c r="G162" s="5"/>
      <c r="H162" s="4">
        <f t="shared" si="0"/>
        <v>0</v>
      </c>
      <c r="I162" s="5"/>
    </row>
    <row r="163" spans="2:9" hidden="1">
      <c r="B163" s="12"/>
      <c r="C163" s="5"/>
      <c r="D163" s="5"/>
      <c r="E163" s="5"/>
      <c r="F163" s="5"/>
      <c r="G163" s="5"/>
      <c r="H163" s="4">
        <f t="shared" si="0"/>
        <v>0</v>
      </c>
      <c r="I163" s="5"/>
    </row>
    <row r="164" spans="2:9" hidden="1">
      <c r="B164" s="12"/>
      <c r="C164" s="5"/>
      <c r="D164" s="5"/>
      <c r="E164" s="5"/>
      <c r="F164" s="5"/>
      <c r="G164" s="5"/>
      <c r="H164" s="4">
        <f t="shared" si="0"/>
        <v>0</v>
      </c>
      <c r="I164" s="5"/>
    </row>
    <row r="165" spans="2:9" hidden="1">
      <c r="C165" s="5"/>
      <c r="D165" s="5"/>
      <c r="E165" s="5"/>
      <c r="F165" s="5"/>
      <c r="G165" s="5"/>
      <c r="H165" s="4">
        <f t="shared" si="0"/>
        <v>0</v>
      </c>
      <c r="I165" s="5"/>
    </row>
    <row r="166" spans="2:9">
      <c r="C166" s="51">
        <f>SUM(C7:C165)</f>
        <v>0</v>
      </c>
      <c r="D166" s="51">
        <f>SUM(D7:D165)</f>
        <v>1109.8499999999999</v>
      </c>
      <c r="E166" s="51">
        <f>SUM(E7:E165)</f>
        <v>1587.15</v>
      </c>
      <c r="F166" s="51">
        <f>SUM(F7:F165)</f>
        <v>344.83999999999992</v>
      </c>
      <c r="G166" s="51">
        <f t="shared" ref="G166" si="1">SUM(G7:G165)</f>
        <v>0</v>
      </c>
      <c r="H166" s="15">
        <f t="shared" si="0"/>
        <v>3041.84</v>
      </c>
      <c r="I166" s="5"/>
    </row>
    <row r="167" spans="2:9">
      <c r="B167" s="35" t="s">
        <v>11</v>
      </c>
      <c r="C167" s="56">
        <f>C5-C166</f>
        <v>5995</v>
      </c>
      <c r="D167" s="56">
        <f t="shared" ref="D167:G167" si="2">D5-D166</f>
        <v>21756.480000000003</v>
      </c>
      <c r="E167" s="56">
        <f t="shared" si="2"/>
        <v>5291.8099999999995</v>
      </c>
      <c r="F167" s="56">
        <f t="shared" si="2"/>
        <v>30782.76</v>
      </c>
      <c r="G167" s="56">
        <f t="shared" si="2"/>
        <v>22.46</v>
      </c>
      <c r="H167" s="57">
        <f>SUM(C167:G167)</f>
        <v>63848.51</v>
      </c>
      <c r="I167" s="5"/>
    </row>
    <row r="168" spans="2:9" hidden="1">
      <c r="B168" s="35" t="s">
        <v>10</v>
      </c>
      <c r="C168" s="1">
        <f>C43</f>
        <v>0</v>
      </c>
      <c r="D168" s="1">
        <f>D45+D46+D47+D48+D49+D50+D51+D53+D54+D55+D56</f>
        <v>0</v>
      </c>
      <c r="E168" s="1">
        <f>E43+E44+E58</f>
        <v>0</v>
      </c>
      <c r="F168" s="1">
        <f>F52+F57</f>
        <v>0</v>
      </c>
      <c r="G168" s="5"/>
      <c r="H168" s="5"/>
      <c r="I168" s="5"/>
    </row>
    <row r="169" spans="2:9" hidden="1">
      <c r="B169" s="53" t="s">
        <v>13</v>
      </c>
      <c r="D169" s="1">
        <f>D59+D60+D61+D62+D63+D64+D67+D68+D69+D70+D73+D74+D76</f>
        <v>0</v>
      </c>
      <c r="E169" s="1">
        <f>E71</f>
        <v>0</v>
      </c>
      <c r="F169" s="1">
        <f>F65+F66+F72+F75+F76</f>
        <v>0</v>
      </c>
      <c r="G169" s="5"/>
      <c r="H169" s="5">
        <f>SUM(D169:G169)</f>
        <v>0</v>
      </c>
      <c r="I169" s="5"/>
    </row>
    <row r="170" spans="2:9" hidden="1">
      <c r="B170" s="53" t="s">
        <v>15</v>
      </c>
      <c r="D170" s="1">
        <f>D77+D78+D79+D80</f>
        <v>0</v>
      </c>
      <c r="E170" s="1">
        <f>E54+E56</f>
        <v>0</v>
      </c>
      <c r="G170" s="5">
        <f>G52</f>
        <v>0</v>
      </c>
      <c r="H170" s="5">
        <f>SUM(D170:G170)</f>
        <v>0</v>
      </c>
      <c r="I170" s="5"/>
    </row>
    <row r="171" spans="2:9" hidden="1">
      <c r="B171" s="53" t="s">
        <v>16</v>
      </c>
      <c r="D171" s="1">
        <f>D81+D82+D83+D84+D85+D87+D88+D89+D90+D91+D92+D93+D94+D95+D96</f>
        <v>0</v>
      </c>
      <c r="E171" s="1">
        <f>E86</f>
        <v>0</v>
      </c>
      <c r="G171" s="5"/>
      <c r="H171" s="5">
        <f>SUM(C171:G171)</f>
        <v>0</v>
      </c>
      <c r="I171" s="5"/>
    </row>
    <row r="172" spans="2:9" hidden="1">
      <c r="B172" s="53" t="s">
        <v>17</v>
      </c>
      <c r="D172" s="1">
        <f>D97+D98+D99+D101+D102+D103+D104+D105+D106+D107+D108+D109+D110+D111+D112+D113+D114</f>
        <v>0</v>
      </c>
      <c r="E172" s="1">
        <f>E100</f>
        <v>0</v>
      </c>
      <c r="G172" s="5"/>
      <c r="H172" s="5"/>
    </row>
    <row r="173" spans="2:9" hidden="1">
      <c r="B173" s="53" t="s">
        <v>18</v>
      </c>
      <c r="D173" s="1">
        <f>D115+D116+D117+D118+D119+D123+D124+D126+D127+D128+D129</f>
        <v>0</v>
      </c>
      <c r="E173" s="1">
        <f>E121+E122+E125</f>
        <v>0</v>
      </c>
      <c r="F173" s="1">
        <f>F120</f>
        <v>0</v>
      </c>
      <c r="G173" s="5"/>
      <c r="H173" s="5">
        <f>SUM(C173:G173)</f>
        <v>0</v>
      </c>
    </row>
    <row r="174" spans="2:9" hidden="1">
      <c r="B174" s="53" t="s">
        <v>19</v>
      </c>
      <c r="D174" s="1">
        <f>D131+D132+D133+D135+D136+D137+D138+D139+D140</f>
        <v>0</v>
      </c>
      <c r="E174" s="1">
        <f>E130+E134</f>
        <v>0</v>
      </c>
      <c r="G174" s="5"/>
      <c r="H174" s="5">
        <f>SUM(D174:G174)</f>
        <v>0</v>
      </c>
    </row>
    <row r="175" spans="2:9" hidden="1">
      <c r="B175" s="53" t="s">
        <v>20</v>
      </c>
      <c r="D175" s="1">
        <f>D145+D146+D153+D154+D155+D156</f>
        <v>0</v>
      </c>
      <c r="E175" s="1">
        <f>E142+E143+E144+E148</f>
        <v>0</v>
      </c>
      <c r="F175" s="1">
        <f>F141+F147+F149+F150+F151+F152+F153</f>
        <v>0</v>
      </c>
      <c r="G175" s="5"/>
      <c r="H175" s="5">
        <f>SUM(D175:G175)</f>
        <v>0</v>
      </c>
    </row>
    <row r="176" spans="2:9">
      <c r="B176" s="53"/>
      <c r="G176" s="5"/>
      <c r="H176" s="5"/>
    </row>
    <row r="177" spans="7:8">
      <c r="G177" s="5"/>
      <c r="H177" s="5"/>
    </row>
    <row r="178" spans="7:8">
      <c r="G178" s="5"/>
      <c r="H178" s="5"/>
    </row>
    <row r="179" spans="7:8">
      <c r="G179" s="5"/>
      <c r="H179" s="5"/>
    </row>
    <row r="180" spans="7:8">
      <c r="G180" s="5"/>
      <c r="H180" s="5"/>
    </row>
    <row r="181" spans="7:8">
      <c r="G181" s="5"/>
      <c r="H181" s="5"/>
    </row>
    <row r="182" spans="7:8">
      <c r="G182" s="5"/>
      <c r="H182" s="5"/>
    </row>
    <row r="183" spans="7:8">
      <c r="G183" s="5"/>
      <c r="H183" s="5"/>
    </row>
    <row r="184" spans="7:8">
      <c r="G184" s="5"/>
      <c r="H184" s="5"/>
    </row>
    <row r="185" spans="7:8">
      <c r="G185" s="5"/>
      <c r="H185" s="5"/>
    </row>
    <row r="186" spans="7:8">
      <c r="G186" s="5"/>
      <c r="H186" s="5"/>
    </row>
    <row r="187" spans="7:8">
      <c r="G187" s="5"/>
      <c r="H187" s="5"/>
    </row>
    <row r="188" spans="7:8">
      <c r="G188" s="5"/>
      <c r="H188" s="5"/>
    </row>
    <row r="189" spans="7:8">
      <c r="G189" s="5"/>
      <c r="H189" s="5"/>
    </row>
    <row r="190" spans="7:8">
      <c r="G190" s="5"/>
      <c r="H190" s="5"/>
    </row>
    <row r="191" spans="7:8">
      <c r="G191" s="5"/>
      <c r="H191" s="5"/>
    </row>
    <row r="192" spans="7:8">
      <c r="G192" s="5"/>
      <c r="H192" s="5"/>
    </row>
    <row r="193" spans="7:8">
      <c r="G193" s="5"/>
      <c r="H193" s="5"/>
    </row>
    <row r="194" spans="7:8">
      <c r="G194" s="5"/>
      <c r="H194" s="5"/>
    </row>
    <row r="195" spans="7:8">
      <c r="G195" s="5"/>
      <c r="H195" s="5"/>
    </row>
    <row r="196" spans="7:8">
      <c r="G196" s="5"/>
      <c r="H196" s="5"/>
    </row>
    <row r="197" spans="7:8">
      <c r="G197" s="5"/>
      <c r="H197" s="5"/>
    </row>
    <row r="198" spans="7:8">
      <c r="G198" s="5"/>
      <c r="H198" s="5"/>
    </row>
    <row r="199" spans="7:8">
      <c r="G199" s="5"/>
      <c r="H199" s="5"/>
    </row>
    <row r="200" spans="7:8">
      <c r="G200" s="5"/>
      <c r="H200" s="5"/>
    </row>
    <row r="201" spans="7:8">
      <c r="G201" s="5"/>
      <c r="H201" s="5"/>
    </row>
    <row r="202" spans="7:8">
      <c r="G202" s="5"/>
      <c r="H202" s="5"/>
    </row>
    <row r="203" spans="7:8">
      <c r="G203" s="5"/>
      <c r="H203" s="5"/>
    </row>
    <row r="204" spans="7:8">
      <c r="G204" s="5"/>
      <c r="H204" s="5"/>
    </row>
    <row r="205" spans="7:8">
      <c r="G205" s="5"/>
      <c r="H205" s="5"/>
    </row>
    <row r="206" spans="7:8">
      <c r="G206" s="5"/>
      <c r="H206" s="5"/>
    </row>
    <row r="207" spans="7:8">
      <c r="G207" s="5"/>
      <c r="H207" s="5"/>
    </row>
    <row r="208" spans="7:8">
      <c r="G208" s="5"/>
      <c r="H208" s="5"/>
    </row>
    <row r="209" spans="7:8">
      <c r="G209" s="5"/>
      <c r="H209" s="5"/>
    </row>
    <row r="210" spans="7:8">
      <c r="G210" s="5"/>
      <c r="H210" s="5"/>
    </row>
    <row r="211" spans="7:8">
      <c r="G211" s="5"/>
      <c r="H211" s="5"/>
    </row>
    <row r="212" spans="7:8">
      <c r="G212" s="5"/>
      <c r="H212" s="5"/>
    </row>
    <row r="213" spans="7:8">
      <c r="G213" s="5"/>
      <c r="H213" s="5"/>
    </row>
    <row r="214" spans="7:8">
      <c r="G214" s="5"/>
      <c r="H214" s="5"/>
    </row>
    <row r="215" spans="7:8">
      <c r="G215" s="5"/>
      <c r="H215" s="5"/>
    </row>
    <row r="216" spans="7:8">
      <c r="G216" s="5"/>
      <c r="H216" s="5"/>
    </row>
    <row r="217" spans="7:8">
      <c r="G217" s="5"/>
      <c r="H217" s="5"/>
    </row>
    <row r="218" spans="7:8">
      <c r="G218" s="5"/>
      <c r="H218" s="5"/>
    </row>
    <row r="219" spans="7:8">
      <c r="G219" s="5"/>
      <c r="H219" s="5"/>
    </row>
    <row r="220" spans="7:8">
      <c r="G220" s="5"/>
      <c r="H220" s="5"/>
    </row>
    <row r="221" spans="7:8">
      <c r="G221" s="5"/>
      <c r="H221" s="5"/>
    </row>
    <row r="222" spans="7:8">
      <c r="G222" s="5"/>
      <c r="H222" s="5"/>
    </row>
    <row r="223" spans="7:8">
      <c r="G223" s="5"/>
      <c r="H223" s="5"/>
    </row>
    <row r="224" spans="7:8">
      <c r="G224" s="5"/>
      <c r="H224" s="5"/>
    </row>
    <row r="225" spans="7:8">
      <c r="G225" s="5"/>
      <c r="H225" s="5"/>
    </row>
    <row r="226" spans="7:8">
      <c r="G226" s="5"/>
      <c r="H226" s="5"/>
    </row>
    <row r="227" spans="7:8">
      <c r="G227" s="5"/>
      <c r="H227" s="5"/>
    </row>
    <row r="228" spans="7:8">
      <c r="G228" s="5"/>
      <c r="H228" s="5"/>
    </row>
    <row r="229" spans="7:8">
      <c r="G229" s="5"/>
      <c r="H229" s="5"/>
    </row>
    <row r="230" spans="7:8">
      <c r="G230" s="5"/>
      <c r="H230" s="5"/>
    </row>
  </sheetData>
  <pageMargins left="0.31496062992125984" right="0.19685039370078741" top="0.35433070866141736" bottom="0.31496062992125984" header="0.31496062992125984" footer="0.31496062992125984"/>
  <pageSetup scale="70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5"/>
  <sheetViews>
    <sheetView workbookViewId="0">
      <pane ySplit="6" topLeftCell="A7" activePane="bottomLeft" state="frozen"/>
      <selection pane="bottomLeft" activeCell="F154" sqref="F154"/>
    </sheetView>
  </sheetViews>
  <sheetFormatPr baseColWidth="10" defaultRowHeight="15"/>
  <cols>
    <col min="1" max="1" width="10.140625" style="2" customWidth="1"/>
    <col min="2" max="2" width="81.5703125" customWidth="1"/>
    <col min="3" max="3" width="11.5703125" customWidth="1"/>
    <col min="4" max="6" width="13.140625" customWidth="1"/>
    <col min="7" max="7" width="15.7109375" customWidth="1"/>
    <col min="8" max="8" width="11.42578125" style="3" customWidth="1"/>
    <col min="9" max="9" width="13.140625" customWidth="1"/>
  </cols>
  <sheetData>
    <row r="1" spans="1:10" ht="32.25" customHeight="1">
      <c r="A1" s="72" t="s">
        <v>57</v>
      </c>
      <c r="B1" s="72"/>
      <c r="C1" s="72"/>
      <c r="D1" s="72"/>
      <c r="E1" s="72"/>
      <c r="F1" s="72"/>
      <c r="G1" s="72"/>
      <c r="H1" s="72"/>
      <c r="I1" s="72"/>
    </row>
    <row r="2" spans="1:10" ht="21">
      <c r="A2" s="8"/>
      <c r="B2" s="63" t="s">
        <v>59</v>
      </c>
      <c r="C2" s="63"/>
      <c r="D2" s="55"/>
      <c r="E2" s="55"/>
      <c r="F2" s="55"/>
      <c r="G2" s="22" t="s">
        <v>7</v>
      </c>
      <c r="H2" s="11"/>
      <c r="I2" t="s">
        <v>3</v>
      </c>
    </row>
    <row r="3" spans="1:10" ht="21">
      <c r="A3" s="8"/>
      <c r="B3" s="59" t="s">
        <v>25</v>
      </c>
      <c r="C3" s="59"/>
      <c r="D3" s="59"/>
      <c r="E3" s="59"/>
      <c r="F3" s="59"/>
      <c r="G3" s="58" t="s">
        <v>41</v>
      </c>
      <c r="H3" s="4">
        <f>C5+D5+E5+F5+G5+H5</f>
        <v>29999.999999999996</v>
      </c>
      <c r="I3" s="30">
        <f>H3-I141</f>
        <v>2328.0699999999961</v>
      </c>
    </row>
    <row r="4" spans="1:10" ht="21">
      <c r="A4" s="8"/>
      <c r="B4" s="55"/>
      <c r="C4" s="55"/>
      <c r="D4" s="55"/>
      <c r="E4" s="55"/>
      <c r="F4" s="55"/>
      <c r="G4" s="55"/>
      <c r="H4" s="10"/>
      <c r="I4" s="6"/>
    </row>
    <row r="5" spans="1:10" ht="21">
      <c r="A5" s="55"/>
      <c r="B5" s="61"/>
      <c r="C5" s="62">
        <v>1050</v>
      </c>
      <c r="D5" s="62">
        <v>3000</v>
      </c>
      <c r="E5" s="62">
        <f>78+56.4</f>
        <v>134.4</v>
      </c>
      <c r="F5" s="62">
        <f>24099.88-138.9</f>
        <v>23960.98</v>
      </c>
      <c r="G5" s="24">
        <f>665+82.5</f>
        <v>747.5</v>
      </c>
      <c r="H5" s="25">
        <v>1107.1199999999999</v>
      </c>
      <c r="I5" t="s">
        <v>6</v>
      </c>
    </row>
    <row r="6" spans="1:10" ht="21">
      <c r="A6" s="55"/>
      <c r="B6" s="55"/>
      <c r="C6" s="55">
        <v>54304</v>
      </c>
      <c r="D6" s="42">
        <v>51901</v>
      </c>
      <c r="E6" s="42">
        <v>54103</v>
      </c>
      <c r="F6" s="42">
        <v>54111</v>
      </c>
      <c r="G6" s="16" t="s">
        <v>2</v>
      </c>
      <c r="H6" s="16" t="s">
        <v>27</v>
      </c>
    </row>
    <row r="7" spans="1:10">
      <c r="B7" s="19"/>
      <c r="C7" s="19"/>
      <c r="D7" s="43"/>
      <c r="E7" s="43"/>
      <c r="F7" s="43"/>
      <c r="G7" s="17"/>
      <c r="H7" s="5"/>
      <c r="I7" s="4">
        <f>SUM(C7:H7)</f>
        <v>0</v>
      </c>
    </row>
    <row r="8" spans="1:10">
      <c r="A8" s="38">
        <v>37613</v>
      </c>
      <c r="B8" s="39" t="s">
        <v>60</v>
      </c>
      <c r="C8" s="39"/>
      <c r="D8" s="44"/>
      <c r="E8" s="44">
        <v>134.4</v>
      </c>
      <c r="F8" s="44">
        <v>10331.5</v>
      </c>
      <c r="G8" s="5">
        <v>747.5</v>
      </c>
      <c r="H8" s="5"/>
      <c r="I8" s="4">
        <f t="shared" ref="I8:I71" si="0">SUM(C8:H8)</f>
        <v>11213.4</v>
      </c>
      <c r="J8" s="5"/>
    </row>
    <row r="9" spans="1:10">
      <c r="A9" s="2" t="s">
        <v>63</v>
      </c>
      <c r="B9" s="39" t="s">
        <v>64</v>
      </c>
      <c r="C9" s="39"/>
      <c r="D9" s="31">
        <v>750</v>
      </c>
      <c r="E9" s="31"/>
      <c r="F9" s="31"/>
      <c r="G9" s="31"/>
      <c r="H9" s="5"/>
      <c r="I9" s="4">
        <f t="shared" si="0"/>
        <v>750</v>
      </c>
      <c r="J9" s="5"/>
    </row>
    <row r="10" spans="1:10">
      <c r="A10" s="2" t="s">
        <v>75</v>
      </c>
      <c r="B10" s="7" t="s">
        <v>76</v>
      </c>
      <c r="C10" s="7"/>
      <c r="D10" s="31">
        <v>750</v>
      </c>
      <c r="E10" s="31"/>
      <c r="F10" s="31"/>
      <c r="G10" s="5"/>
      <c r="H10" s="5"/>
      <c r="I10" s="4">
        <f t="shared" si="0"/>
        <v>750</v>
      </c>
      <c r="J10" s="5"/>
    </row>
    <row r="11" spans="1:10">
      <c r="A11" s="2" t="s">
        <v>81</v>
      </c>
      <c r="B11" s="7" t="s">
        <v>83</v>
      </c>
      <c r="C11" s="7"/>
      <c r="D11" s="31">
        <v>750</v>
      </c>
      <c r="E11" s="31"/>
      <c r="F11" s="31"/>
      <c r="G11" s="5"/>
      <c r="H11" s="5"/>
      <c r="I11" s="4">
        <f t="shared" si="0"/>
        <v>750</v>
      </c>
      <c r="J11" s="5"/>
    </row>
    <row r="12" spans="1:10">
      <c r="A12" s="2" t="s">
        <v>93</v>
      </c>
      <c r="B12" s="12" t="s">
        <v>94</v>
      </c>
      <c r="C12" s="12"/>
      <c r="D12" s="33">
        <v>750</v>
      </c>
      <c r="E12" s="33"/>
      <c r="F12" s="33"/>
      <c r="G12" s="5"/>
      <c r="H12" s="5"/>
      <c r="I12" s="4">
        <f t="shared" si="0"/>
        <v>750</v>
      </c>
      <c r="J12" s="5"/>
    </row>
    <row r="13" spans="1:10">
      <c r="A13" s="2" t="s">
        <v>106</v>
      </c>
      <c r="B13" s="12" t="s">
        <v>107</v>
      </c>
      <c r="C13" s="12"/>
      <c r="D13" s="33"/>
      <c r="E13" s="33"/>
      <c r="F13" s="33">
        <v>13458.53</v>
      </c>
      <c r="G13" s="5"/>
      <c r="H13" s="5"/>
      <c r="I13" s="4">
        <f t="shared" si="0"/>
        <v>13458.53</v>
      </c>
      <c r="J13" s="5"/>
    </row>
    <row r="14" spans="1:10">
      <c r="B14" s="12"/>
      <c r="C14" s="12"/>
      <c r="D14" s="33"/>
      <c r="E14" s="33"/>
      <c r="F14" s="33"/>
      <c r="G14" s="5"/>
      <c r="H14" s="5"/>
      <c r="I14" s="4">
        <f t="shared" si="0"/>
        <v>0</v>
      </c>
      <c r="J14" s="5"/>
    </row>
    <row r="15" spans="1:10" ht="15.75" customHeight="1">
      <c r="B15" s="12"/>
      <c r="C15" s="12"/>
      <c r="D15" s="33"/>
      <c r="E15" s="33"/>
      <c r="F15" s="33"/>
      <c r="G15" s="5"/>
      <c r="H15" s="5"/>
      <c r="I15" s="4">
        <f t="shared" si="0"/>
        <v>0</v>
      </c>
      <c r="J15" s="5"/>
    </row>
    <row r="16" spans="1:10" hidden="1">
      <c r="B16" s="12"/>
      <c r="C16" s="12"/>
      <c r="D16" s="12"/>
      <c r="E16" s="12"/>
      <c r="F16" s="12"/>
      <c r="G16" s="1"/>
      <c r="H16" s="5"/>
      <c r="I16" s="4">
        <f t="shared" si="0"/>
        <v>0</v>
      </c>
      <c r="J16" s="5"/>
    </row>
    <row r="17" spans="2:10" hidden="1">
      <c r="B17" s="12"/>
      <c r="C17" s="12"/>
      <c r="D17" s="12"/>
      <c r="E17" s="12"/>
      <c r="F17" s="12"/>
      <c r="G17" s="1"/>
      <c r="H17" s="5"/>
      <c r="I17" s="4">
        <f t="shared" si="0"/>
        <v>0</v>
      </c>
      <c r="J17" s="5"/>
    </row>
    <row r="18" spans="2:10" hidden="1">
      <c r="B18" s="12"/>
      <c r="C18" s="12"/>
      <c r="D18" s="12"/>
      <c r="E18" s="12"/>
      <c r="F18" s="12"/>
      <c r="G18" s="1"/>
      <c r="H18" s="5"/>
      <c r="I18" s="4">
        <f t="shared" si="0"/>
        <v>0</v>
      </c>
      <c r="J18" s="5"/>
    </row>
    <row r="19" spans="2:10" hidden="1">
      <c r="B19" s="12"/>
      <c r="C19" s="12"/>
      <c r="D19" s="12"/>
      <c r="E19" s="12"/>
      <c r="F19" s="12"/>
      <c r="G19" s="1"/>
      <c r="H19" s="5"/>
      <c r="I19" s="4">
        <f t="shared" si="0"/>
        <v>0</v>
      </c>
      <c r="J19" s="5"/>
    </row>
    <row r="20" spans="2:10" hidden="1">
      <c r="B20" s="12"/>
      <c r="C20" s="12"/>
      <c r="D20" s="12"/>
      <c r="E20" s="12"/>
      <c r="F20" s="12"/>
      <c r="G20" s="1"/>
      <c r="H20" s="5"/>
      <c r="I20" s="4">
        <f t="shared" si="0"/>
        <v>0</v>
      </c>
      <c r="J20" s="5"/>
    </row>
    <row r="21" spans="2:10" hidden="1">
      <c r="B21" s="12"/>
      <c r="C21" s="12"/>
      <c r="D21" s="12"/>
      <c r="E21" s="12"/>
      <c r="F21" s="12"/>
      <c r="G21" s="1"/>
      <c r="H21" s="5"/>
      <c r="I21" s="4">
        <f t="shared" si="0"/>
        <v>0</v>
      </c>
      <c r="J21" s="5"/>
    </row>
    <row r="22" spans="2:10" hidden="1">
      <c r="B22" s="12"/>
      <c r="C22" s="12"/>
      <c r="D22" s="12"/>
      <c r="E22" s="12"/>
      <c r="F22" s="12"/>
      <c r="G22" s="1"/>
      <c r="H22" s="5"/>
      <c r="I22" s="4">
        <f t="shared" si="0"/>
        <v>0</v>
      </c>
      <c r="J22" s="5"/>
    </row>
    <row r="23" spans="2:10" hidden="1">
      <c r="B23" s="12"/>
      <c r="C23" s="12"/>
      <c r="D23" s="12"/>
      <c r="E23" s="12"/>
      <c r="F23" s="12"/>
      <c r="G23" s="1"/>
      <c r="H23" s="5"/>
      <c r="I23" s="4">
        <f t="shared" si="0"/>
        <v>0</v>
      </c>
      <c r="J23" s="5"/>
    </row>
    <row r="24" spans="2:10" hidden="1">
      <c r="B24" s="12"/>
      <c r="C24" s="12"/>
      <c r="D24" s="12"/>
      <c r="E24" s="12"/>
      <c r="F24" s="12"/>
      <c r="G24" s="1"/>
      <c r="H24" s="5"/>
      <c r="I24" s="4">
        <f t="shared" si="0"/>
        <v>0</v>
      </c>
      <c r="J24" s="5"/>
    </row>
    <row r="25" spans="2:10" hidden="1">
      <c r="B25" s="12"/>
      <c r="C25" s="12"/>
      <c r="D25" s="12"/>
      <c r="E25" s="12"/>
      <c r="F25" s="12"/>
      <c r="G25" s="1"/>
      <c r="H25" s="5"/>
      <c r="I25" s="4">
        <f t="shared" si="0"/>
        <v>0</v>
      </c>
      <c r="J25" s="5"/>
    </row>
    <row r="26" spans="2:10" ht="13.5" hidden="1" customHeight="1">
      <c r="B26" s="12"/>
      <c r="C26" s="12"/>
      <c r="D26" s="12"/>
      <c r="E26" s="12"/>
      <c r="F26" s="12"/>
      <c r="G26" s="1"/>
      <c r="H26" s="5"/>
      <c r="I26" s="4">
        <f t="shared" si="0"/>
        <v>0</v>
      </c>
      <c r="J26" s="5"/>
    </row>
    <row r="27" spans="2:10" hidden="1">
      <c r="B27" s="12"/>
      <c r="C27" s="12"/>
      <c r="D27" s="12"/>
      <c r="E27" s="12"/>
      <c r="F27" s="12"/>
      <c r="G27" s="33"/>
      <c r="H27" s="5"/>
      <c r="I27" s="4">
        <f t="shared" si="0"/>
        <v>0</v>
      </c>
      <c r="J27" s="5"/>
    </row>
    <row r="28" spans="2:10" hidden="1">
      <c r="B28" s="12"/>
      <c r="C28" s="12"/>
      <c r="D28" s="12"/>
      <c r="E28" s="12"/>
      <c r="F28" s="12"/>
      <c r="G28" s="1"/>
      <c r="H28" s="5"/>
      <c r="I28" s="4">
        <f t="shared" si="0"/>
        <v>0</v>
      </c>
      <c r="J28" s="5"/>
    </row>
    <row r="29" spans="2:10" ht="18" hidden="1" customHeight="1">
      <c r="B29" s="26"/>
      <c r="C29" s="26"/>
      <c r="D29" s="26"/>
      <c r="E29" s="26"/>
      <c r="F29" s="26"/>
      <c r="G29" s="5"/>
      <c r="H29" s="5"/>
      <c r="I29" s="4">
        <f t="shared" si="0"/>
        <v>0</v>
      </c>
      <c r="J29" s="5"/>
    </row>
    <row r="30" spans="2:10" hidden="1">
      <c r="B30" s="26"/>
      <c r="C30" s="26"/>
      <c r="D30" s="26"/>
      <c r="E30" s="26"/>
      <c r="F30" s="26"/>
      <c r="G30" s="5"/>
      <c r="H30" s="5"/>
      <c r="I30" s="4">
        <f t="shared" si="0"/>
        <v>0</v>
      </c>
      <c r="J30" s="5"/>
    </row>
    <row r="31" spans="2:10" hidden="1">
      <c r="B31" s="26"/>
      <c r="C31" s="26"/>
      <c r="D31" s="26"/>
      <c r="E31" s="26"/>
      <c r="F31" s="26"/>
      <c r="G31" s="5"/>
      <c r="H31" s="5"/>
      <c r="I31" s="4">
        <f t="shared" si="0"/>
        <v>0</v>
      </c>
      <c r="J31" s="5"/>
    </row>
    <row r="32" spans="2:10" hidden="1">
      <c r="B32" s="12"/>
      <c r="C32" s="12"/>
      <c r="D32" s="12"/>
      <c r="E32" s="12"/>
      <c r="F32" s="12"/>
      <c r="G32" s="5"/>
      <c r="H32" s="5"/>
      <c r="I32" s="4">
        <f t="shared" si="0"/>
        <v>0</v>
      </c>
      <c r="J32" s="5"/>
    </row>
    <row r="33" spans="2:10" hidden="1">
      <c r="B33" s="12"/>
      <c r="C33" s="12"/>
      <c r="D33" s="12"/>
      <c r="E33" s="12"/>
      <c r="F33" s="12"/>
      <c r="G33" s="5"/>
      <c r="H33" s="5"/>
      <c r="I33" s="4">
        <f t="shared" si="0"/>
        <v>0</v>
      </c>
      <c r="J33" s="5"/>
    </row>
    <row r="34" spans="2:10" hidden="1">
      <c r="B34" s="12"/>
      <c r="C34" s="12"/>
      <c r="D34" s="12"/>
      <c r="E34" s="12"/>
      <c r="F34" s="12"/>
      <c r="G34" s="5"/>
      <c r="H34" s="5"/>
      <c r="I34" s="4">
        <f t="shared" si="0"/>
        <v>0</v>
      </c>
      <c r="J34" s="5"/>
    </row>
    <row r="35" spans="2:10" hidden="1">
      <c r="B35" s="12"/>
      <c r="C35" s="12"/>
      <c r="D35" s="12"/>
      <c r="E35" s="12"/>
      <c r="F35" s="12"/>
      <c r="G35" s="5"/>
      <c r="H35" s="5"/>
      <c r="I35" s="4">
        <f t="shared" si="0"/>
        <v>0</v>
      </c>
      <c r="J35" s="5"/>
    </row>
    <row r="36" spans="2:10" hidden="1">
      <c r="B36" s="12"/>
      <c r="C36" s="12"/>
      <c r="D36" s="12"/>
      <c r="E36" s="12"/>
      <c r="F36" s="12"/>
      <c r="G36" s="5"/>
      <c r="H36" s="5"/>
      <c r="I36" s="4">
        <f t="shared" si="0"/>
        <v>0</v>
      </c>
      <c r="J36" s="5"/>
    </row>
    <row r="37" spans="2:10" hidden="1">
      <c r="B37" s="12"/>
      <c r="C37" s="12"/>
      <c r="D37" s="12"/>
      <c r="E37" s="12"/>
      <c r="F37" s="12"/>
      <c r="G37" s="5"/>
      <c r="H37" s="5"/>
      <c r="I37" s="4">
        <f t="shared" si="0"/>
        <v>0</v>
      </c>
      <c r="J37" s="5"/>
    </row>
    <row r="38" spans="2:10" hidden="1">
      <c r="B38" s="12"/>
      <c r="C38" s="12"/>
      <c r="D38" s="12"/>
      <c r="E38" s="12"/>
      <c r="F38" s="12"/>
      <c r="G38" s="5"/>
      <c r="H38" s="5"/>
      <c r="I38" s="4">
        <f t="shared" si="0"/>
        <v>0</v>
      </c>
      <c r="J38" s="5"/>
    </row>
    <row r="39" spans="2:10" hidden="1">
      <c r="B39" s="26"/>
      <c r="C39" s="26"/>
      <c r="D39" s="26"/>
      <c r="E39" s="26"/>
      <c r="F39" s="26"/>
      <c r="G39" s="5"/>
      <c r="H39" s="5"/>
      <c r="I39" s="4">
        <f t="shared" si="0"/>
        <v>0</v>
      </c>
      <c r="J39" s="5"/>
    </row>
    <row r="40" spans="2:10" hidden="1">
      <c r="B40" s="12"/>
      <c r="C40" s="12"/>
      <c r="D40" s="12"/>
      <c r="E40" s="12"/>
      <c r="F40" s="12"/>
      <c r="G40" s="5"/>
      <c r="H40" s="5"/>
      <c r="I40" s="4">
        <f t="shared" si="0"/>
        <v>0</v>
      </c>
      <c r="J40" s="5"/>
    </row>
    <row r="41" spans="2:10" hidden="1">
      <c r="B41" s="12"/>
      <c r="C41" s="12"/>
      <c r="D41" s="12"/>
      <c r="E41" s="12"/>
      <c r="F41" s="12"/>
      <c r="G41" s="5"/>
      <c r="H41" s="5"/>
      <c r="I41" s="4">
        <f t="shared" si="0"/>
        <v>0</v>
      </c>
      <c r="J41" s="5"/>
    </row>
    <row r="42" spans="2:10" hidden="1">
      <c r="B42" s="12"/>
      <c r="C42" s="12"/>
      <c r="D42" s="12"/>
      <c r="E42" s="12"/>
      <c r="F42" s="12"/>
      <c r="G42" s="5"/>
      <c r="H42" s="5"/>
      <c r="I42" s="4">
        <f t="shared" si="0"/>
        <v>0</v>
      </c>
      <c r="J42" s="5"/>
    </row>
    <row r="43" spans="2:10" hidden="1">
      <c r="B43" s="12"/>
      <c r="C43" s="12"/>
      <c r="D43" s="12"/>
      <c r="E43" s="12"/>
      <c r="F43" s="12"/>
      <c r="G43" s="5"/>
      <c r="H43" s="5"/>
      <c r="I43" s="4">
        <f t="shared" si="0"/>
        <v>0</v>
      </c>
      <c r="J43" s="5"/>
    </row>
    <row r="44" spans="2:10" hidden="1">
      <c r="B44" s="12"/>
      <c r="C44" s="12"/>
      <c r="D44" s="12"/>
      <c r="E44" s="12"/>
      <c r="F44" s="12"/>
      <c r="G44" s="5"/>
      <c r="H44" s="5"/>
      <c r="I44" s="4">
        <f t="shared" si="0"/>
        <v>0</v>
      </c>
      <c r="J44" s="5"/>
    </row>
    <row r="45" spans="2:10" hidden="1">
      <c r="B45" s="12"/>
      <c r="C45" s="12"/>
      <c r="D45" s="12"/>
      <c r="E45" s="12"/>
      <c r="F45" s="12"/>
      <c r="G45" s="5"/>
      <c r="H45" s="5"/>
      <c r="I45" s="4">
        <f t="shared" si="0"/>
        <v>0</v>
      </c>
      <c r="J45" s="5"/>
    </row>
    <row r="46" spans="2:10" hidden="1">
      <c r="B46" s="12"/>
      <c r="C46" s="12"/>
      <c r="D46" s="12"/>
      <c r="E46" s="12"/>
      <c r="F46" s="12"/>
      <c r="G46" s="5"/>
      <c r="H46" s="5"/>
      <c r="I46" s="4">
        <f t="shared" si="0"/>
        <v>0</v>
      </c>
      <c r="J46" s="5"/>
    </row>
    <row r="47" spans="2:10" hidden="1">
      <c r="B47" s="12"/>
      <c r="C47" s="12"/>
      <c r="D47" s="12"/>
      <c r="E47" s="12"/>
      <c r="F47" s="12"/>
      <c r="G47" s="5"/>
      <c r="H47" s="5"/>
      <c r="I47" s="4">
        <f t="shared" si="0"/>
        <v>0</v>
      </c>
      <c r="J47" s="5"/>
    </row>
    <row r="48" spans="2:10" hidden="1">
      <c r="B48" s="12"/>
      <c r="C48" s="12"/>
      <c r="D48" s="12"/>
      <c r="E48" s="12"/>
      <c r="F48" s="12"/>
      <c r="G48" s="5"/>
      <c r="H48" s="5"/>
      <c r="I48" s="4">
        <f t="shared" si="0"/>
        <v>0</v>
      </c>
      <c r="J48" s="5"/>
    </row>
    <row r="49" spans="2:10" hidden="1">
      <c r="B49" s="12"/>
      <c r="C49" s="12"/>
      <c r="D49" s="12"/>
      <c r="E49" s="12"/>
      <c r="F49" s="12"/>
      <c r="G49" s="5"/>
      <c r="H49" s="5"/>
      <c r="I49" s="4">
        <f t="shared" si="0"/>
        <v>0</v>
      </c>
      <c r="J49" s="5"/>
    </row>
    <row r="50" spans="2:10" hidden="1">
      <c r="B50" s="12"/>
      <c r="C50" s="12"/>
      <c r="D50" s="12"/>
      <c r="E50" s="12"/>
      <c r="F50" s="12"/>
      <c r="G50" s="5"/>
      <c r="H50" s="5"/>
      <c r="I50" s="4">
        <f t="shared" si="0"/>
        <v>0</v>
      </c>
      <c r="J50" s="5"/>
    </row>
    <row r="51" spans="2:10" ht="18" hidden="1" customHeight="1">
      <c r="B51" s="12"/>
      <c r="C51" s="12"/>
      <c r="D51" s="12"/>
      <c r="E51" s="12"/>
      <c r="F51" s="12"/>
      <c r="G51" s="5"/>
      <c r="H51" s="5"/>
      <c r="I51" s="4">
        <f t="shared" si="0"/>
        <v>0</v>
      </c>
      <c r="J51" s="5"/>
    </row>
    <row r="52" spans="2:10" hidden="1">
      <c r="B52" s="12"/>
      <c r="C52" s="12"/>
      <c r="D52" s="12"/>
      <c r="E52" s="12"/>
      <c r="F52" s="12"/>
      <c r="G52" s="5"/>
      <c r="H52" s="5"/>
      <c r="I52" s="4">
        <f t="shared" si="0"/>
        <v>0</v>
      </c>
      <c r="J52" s="5"/>
    </row>
    <row r="53" spans="2:10" hidden="1">
      <c r="B53" s="12"/>
      <c r="C53" s="12"/>
      <c r="D53" s="12"/>
      <c r="E53" s="12"/>
      <c r="F53" s="12"/>
      <c r="G53" s="5"/>
      <c r="H53" s="5"/>
      <c r="I53" s="4">
        <f t="shared" si="0"/>
        <v>0</v>
      </c>
      <c r="J53" s="5"/>
    </row>
    <row r="54" spans="2:10" hidden="1">
      <c r="B54" s="12"/>
      <c r="C54" s="12"/>
      <c r="D54" s="12"/>
      <c r="E54" s="12"/>
      <c r="F54" s="12"/>
      <c r="G54" s="5"/>
      <c r="H54" s="5"/>
      <c r="I54" s="4">
        <f t="shared" si="0"/>
        <v>0</v>
      </c>
      <c r="J54" s="5"/>
    </row>
    <row r="55" spans="2:10" hidden="1">
      <c r="B55" s="12"/>
      <c r="C55" s="12"/>
      <c r="D55" s="12"/>
      <c r="E55" s="12"/>
      <c r="F55" s="12"/>
      <c r="G55" s="5"/>
      <c r="H55" s="5"/>
      <c r="I55" s="4">
        <f t="shared" si="0"/>
        <v>0</v>
      </c>
      <c r="J55" s="5"/>
    </row>
    <row r="56" spans="2:10" hidden="1">
      <c r="B56" s="12"/>
      <c r="C56" s="12"/>
      <c r="D56" s="12"/>
      <c r="E56" s="12"/>
      <c r="F56" s="12"/>
      <c r="G56" s="5"/>
      <c r="H56" s="5"/>
      <c r="I56" s="4">
        <f t="shared" si="0"/>
        <v>0</v>
      </c>
      <c r="J56" s="5"/>
    </row>
    <row r="57" spans="2:10" hidden="1">
      <c r="B57" s="12"/>
      <c r="C57" s="12"/>
      <c r="D57" s="12"/>
      <c r="E57" s="12"/>
      <c r="F57" s="12"/>
      <c r="G57" s="5"/>
      <c r="H57" s="5"/>
      <c r="I57" s="4">
        <f t="shared" si="0"/>
        <v>0</v>
      </c>
      <c r="J57" s="5"/>
    </row>
    <row r="58" spans="2:10" hidden="1">
      <c r="B58" s="12"/>
      <c r="C58" s="12"/>
      <c r="D58" s="12"/>
      <c r="E58" s="12"/>
      <c r="F58" s="12"/>
      <c r="G58" s="5"/>
      <c r="H58" s="5"/>
      <c r="I58" s="4">
        <f t="shared" si="0"/>
        <v>0</v>
      </c>
      <c r="J58" s="5"/>
    </row>
    <row r="59" spans="2:10" hidden="1">
      <c r="B59" s="12"/>
      <c r="C59" s="12"/>
      <c r="D59" s="12"/>
      <c r="E59" s="12"/>
      <c r="F59" s="12"/>
      <c r="G59" s="5"/>
      <c r="H59" s="5"/>
      <c r="I59" s="4">
        <f t="shared" si="0"/>
        <v>0</v>
      </c>
      <c r="J59" s="5"/>
    </row>
    <row r="60" spans="2:10" hidden="1">
      <c r="B60" s="12"/>
      <c r="C60" s="12"/>
      <c r="D60" s="12"/>
      <c r="E60" s="12"/>
      <c r="F60" s="12"/>
      <c r="G60" s="5"/>
      <c r="H60" s="5"/>
      <c r="I60" s="4">
        <f t="shared" si="0"/>
        <v>0</v>
      </c>
      <c r="J60" s="5"/>
    </row>
    <row r="61" spans="2:10" hidden="1">
      <c r="B61" s="12"/>
      <c r="C61" s="12"/>
      <c r="D61" s="12"/>
      <c r="E61" s="12"/>
      <c r="F61" s="12"/>
      <c r="G61" s="5"/>
      <c r="H61" s="5"/>
      <c r="I61" s="4">
        <f t="shared" si="0"/>
        <v>0</v>
      </c>
      <c r="J61" s="5"/>
    </row>
    <row r="62" spans="2:10" hidden="1">
      <c r="B62" s="12"/>
      <c r="C62" s="12"/>
      <c r="D62" s="12"/>
      <c r="E62" s="12"/>
      <c r="F62" s="12"/>
      <c r="G62" s="5"/>
      <c r="H62" s="5"/>
      <c r="I62" s="4">
        <f t="shared" si="0"/>
        <v>0</v>
      </c>
      <c r="J62" s="5"/>
    </row>
    <row r="63" spans="2:10" hidden="1">
      <c r="B63" s="12"/>
      <c r="C63" s="12"/>
      <c r="D63" s="12"/>
      <c r="E63" s="12"/>
      <c r="F63" s="12"/>
      <c r="G63" s="5"/>
      <c r="H63" s="5"/>
      <c r="I63" s="4">
        <f t="shared" si="0"/>
        <v>0</v>
      </c>
      <c r="J63" s="5"/>
    </row>
    <row r="64" spans="2:10" hidden="1">
      <c r="B64" s="12"/>
      <c r="C64" s="12"/>
      <c r="D64" s="12"/>
      <c r="E64" s="12"/>
      <c r="F64" s="12"/>
      <c r="G64" s="5"/>
      <c r="H64" s="5"/>
      <c r="I64" s="4">
        <f t="shared" si="0"/>
        <v>0</v>
      </c>
      <c r="J64" s="5"/>
    </row>
    <row r="65" spans="2:10" hidden="1">
      <c r="B65" s="12"/>
      <c r="C65" s="12"/>
      <c r="D65" s="12"/>
      <c r="E65" s="12"/>
      <c r="F65" s="12"/>
      <c r="G65" s="5"/>
      <c r="H65" s="5"/>
      <c r="I65" s="4">
        <f t="shared" si="0"/>
        <v>0</v>
      </c>
      <c r="J65" s="5"/>
    </row>
    <row r="66" spans="2:10" hidden="1">
      <c r="B66" s="12"/>
      <c r="C66" s="12"/>
      <c r="D66" s="12"/>
      <c r="E66" s="12"/>
      <c r="F66" s="12"/>
      <c r="G66" s="5"/>
      <c r="H66" s="5"/>
      <c r="I66" s="4">
        <f t="shared" si="0"/>
        <v>0</v>
      </c>
      <c r="J66" s="5"/>
    </row>
    <row r="67" spans="2:10" hidden="1">
      <c r="B67" s="12"/>
      <c r="C67" s="12"/>
      <c r="D67" s="12"/>
      <c r="E67" s="12"/>
      <c r="F67" s="12"/>
      <c r="G67" s="5"/>
      <c r="H67" s="5"/>
      <c r="I67" s="4">
        <f t="shared" si="0"/>
        <v>0</v>
      </c>
      <c r="J67" s="5"/>
    </row>
    <row r="68" spans="2:10" hidden="1">
      <c r="B68" s="12"/>
      <c r="C68" s="12"/>
      <c r="D68" s="12"/>
      <c r="E68" s="12"/>
      <c r="F68" s="12"/>
      <c r="G68" s="5"/>
      <c r="H68" s="5"/>
      <c r="I68" s="4">
        <f t="shared" si="0"/>
        <v>0</v>
      </c>
      <c r="J68" s="5"/>
    </row>
    <row r="69" spans="2:10" hidden="1">
      <c r="B69" s="12"/>
      <c r="C69" s="12"/>
      <c r="D69" s="12"/>
      <c r="E69" s="12"/>
      <c r="F69" s="12"/>
      <c r="G69" s="5"/>
      <c r="H69" s="5"/>
      <c r="I69" s="4">
        <f t="shared" si="0"/>
        <v>0</v>
      </c>
      <c r="J69" s="5"/>
    </row>
    <row r="70" spans="2:10" hidden="1">
      <c r="B70" s="12"/>
      <c r="C70" s="12"/>
      <c r="D70" s="12"/>
      <c r="E70" s="12"/>
      <c r="F70" s="12"/>
      <c r="G70" s="5"/>
      <c r="H70" s="5"/>
      <c r="I70" s="4">
        <f t="shared" si="0"/>
        <v>0</v>
      </c>
      <c r="J70" s="5"/>
    </row>
    <row r="71" spans="2:10" hidden="1">
      <c r="B71" s="12"/>
      <c r="C71" s="12"/>
      <c r="D71" s="12"/>
      <c r="E71" s="12"/>
      <c r="F71" s="12"/>
      <c r="G71" s="5"/>
      <c r="H71" s="5"/>
      <c r="I71" s="4">
        <f t="shared" si="0"/>
        <v>0</v>
      </c>
      <c r="J71" s="5"/>
    </row>
    <row r="72" spans="2:10" hidden="1">
      <c r="B72" s="12"/>
      <c r="C72" s="12"/>
      <c r="D72" s="12"/>
      <c r="E72" s="12"/>
      <c r="F72" s="12"/>
      <c r="G72" s="5"/>
      <c r="H72" s="5"/>
      <c r="I72" s="4">
        <f t="shared" ref="I72:I135" si="1">SUM(C72:H72)</f>
        <v>0</v>
      </c>
      <c r="J72" s="5"/>
    </row>
    <row r="73" spans="2:10" hidden="1">
      <c r="B73" s="12"/>
      <c r="C73" s="12"/>
      <c r="D73" s="12"/>
      <c r="E73" s="12"/>
      <c r="F73" s="12"/>
      <c r="G73" s="5"/>
      <c r="H73" s="5"/>
      <c r="I73" s="4">
        <f t="shared" si="1"/>
        <v>0</v>
      </c>
      <c r="J73" s="5"/>
    </row>
    <row r="74" spans="2:10" hidden="1">
      <c r="B74" s="12"/>
      <c r="C74" s="12"/>
      <c r="D74" s="12"/>
      <c r="E74" s="12"/>
      <c r="F74" s="12"/>
      <c r="G74" s="5"/>
      <c r="H74" s="5"/>
      <c r="I74" s="4">
        <f t="shared" si="1"/>
        <v>0</v>
      </c>
      <c r="J74" s="5"/>
    </row>
    <row r="75" spans="2:10" hidden="1">
      <c r="B75" s="12"/>
      <c r="C75" s="12"/>
      <c r="D75" s="12"/>
      <c r="E75" s="12"/>
      <c r="F75" s="12"/>
      <c r="G75" s="5"/>
      <c r="H75" s="5"/>
      <c r="I75" s="4">
        <f t="shared" si="1"/>
        <v>0</v>
      </c>
      <c r="J75" s="5"/>
    </row>
    <row r="76" spans="2:10" hidden="1">
      <c r="B76" s="12"/>
      <c r="C76" s="12"/>
      <c r="D76" s="12"/>
      <c r="E76" s="12"/>
      <c r="F76" s="12"/>
      <c r="G76" s="5"/>
      <c r="H76" s="5"/>
      <c r="I76" s="4">
        <f t="shared" si="1"/>
        <v>0</v>
      </c>
      <c r="J76" s="5"/>
    </row>
    <row r="77" spans="2:10" hidden="1">
      <c r="B77" s="12"/>
      <c r="C77" s="12"/>
      <c r="D77" s="12"/>
      <c r="E77" s="12"/>
      <c r="F77" s="12"/>
      <c r="G77" s="5"/>
      <c r="H77" s="5"/>
      <c r="I77" s="4">
        <f t="shared" si="1"/>
        <v>0</v>
      </c>
      <c r="J77" s="5"/>
    </row>
    <row r="78" spans="2:10" hidden="1">
      <c r="B78" s="12"/>
      <c r="C78" s="12"/>
      <c r="D78" s="12"/>
      <c r="E78" s="12"/>
      <c r="F78" s="12"/>
      <c r="G78" s="5"/>
      <c r="H78" s="5"/>
      <c r="I78" s="4">
        <f t="shared" si="1"/>
        <v>0</v>
      </c>
      <c r="J78" s="5"/>
    </row>
    <row r="79" spans="2:10" hidden="1">
      <c r="B79" s="12"/>
      <c r="C79" s="12"/>
      <c r="D79" s="12"/>
      <c r="E79" s="12"/>
      <c r="F79" s="12"/>
      <c r="G79" s="5"/>
      <c r="H79" s="5"/>
      <c r="I79" s="4">
        <f t="shared" si="1"/>
        <v>0</v>
      </c>
      <c r="J79" s="5"/>
    </row>
    <row r="80" spans="2:10" hidden="1">
      <c r="B80" s="12"/>
      <c r="C80" s="12"/>
      <c r="D80" s="12"/>
      <c r="E80" s="12"/>
      <c r="F80" s="12"/>
      <c r="G80" s="5"/>
      <c r="H80" s="5"/>
      <c r="I80" s="4">
        <f t="shared" si="1"/>
        <v>0</v>
      </c>
      <c r="J80" s="5"/>
    </row>
    <row r="81" spans="2:10" hidden="1">
      <c r="B81" s="12"/>
      <c r="C81" s="12"/>
      <c r="D81" s="12"/>
      <c r="E81" s="12"/>
      <c r="F81" s="12"/>
      <c r="G81" s="5"/>
      <c r="H81" s="5"/>
      <c r="I81" s="4">
        <f t="shared" si="1"/>
        <v>0</v>
      </c>
      <c r="J81" s="5"/>
    </row>
    <row r="82" spans="2:10" hidden="1">
      <c r="B82" s="12"/>
      <c r="C82" s="12"/>
      <c r="D82" s="12"/>
      <c r="E82" s="12"/>
      <c r="F82" s="12"/>
      <c r="G82" s="5"/>
      <c r="H82" s="5"/>
      <c r="I82" s="4">
        <f t="shared" si="1"/>
        <v>0</v>
      </c>
      <c r="J82" s="5"/>
    </row>
    <row r="83" spans="2:10" hidden="1">
      <c r="B83" s="12"/>
      <c r="C83" s="12"/>
      <c r="D83" s="12"/>
      <c r="E83" s="12"/>
      <c r="F83" s="12"/>
      <c r="G83" s="5"/>
      <c r="H83" s="5"/>
      <c r="I83" s="4">
        <f t="shared" si="1"/>
        <v>0</v>
      </c>
      <c r="J83" s="5"/>
    </row>
    <row r="84" spans="2:10" hidden="1">
      <c r="B84" s="12"/>
      <c r="C84" s="12"/>
      <c r="D84" s="12"/>
      <c r="E84" s="12"/>
      <c r="F84" s="12"/>
      <c r="G84" s="5"/>
      <c r="H84" s="5"/>
      <c r="I84" s="4">
        <f t="shared" si="1"/>
        <v>0</v>
      </c>
      <c r="J84" s="5"/>
    </row>
    <row r="85" spans="2:10" hidden="1">
      <c r="B85" s="12"/>
      <c r="C85" s="12"/>
      <c r="D85" s="12"/>
      <c r="E85" s="12"/>
      <c r="F85" s="12"/>
      <c r="G85" s="5"/>
      <c r="H85" s="5"/>
      <c r="I85" s="4">
        <f t="shared" si="1"/>
        <v>0</v>
      </c>
      <c r="J85" s="5"/>
    </row>
    <row r="86" spans="2:10" hidden="1">
      <c r="B86" s="12"/>
      <c r="C86" s="12"/>
      <c r="D86" s="12"/>
      <c r="E86" s="12"/>
      <c r="F86" s="12"/>
      <c r="G86" s="5"/>
      <c r="H86" s="5"/>
      <c r="I86" s="4">
        <f t="shared" si="1"/>
        <v>0</v>
      </c>
      <c r="J86" s="5"/>
    </row>
    <row r="87" spans="2:10" hidden="1">
      <c r="B87" s="12"/>
      <c r="C87" s="12"/>
      <c r="D87" s="12"/>
      <c r="E87" s="12"/>
      <c r="F87" s="12"/>
      <c r="G87" s="5"/>
      <c r="H87" s="5"/>
      <c r="I87" s="4">
        <f t="shared" si="1"/>
        <v>0</v>
      </c>
      <c r="J87" s="5"/>
    </row>
    <row r="88" spans="2:10" hidden="1">
      <c r="B88" s="12"/>
      <c r="C88" s="12"/>
      <c r="D88" s="12"/>
      <c r="E88" s="12"/>
      <c r="F88" s="12"/>
      <c r="G88" s="5"/>
      <c r="H88" s="5"/>
      <c r="I88" s="4">
        <f t="shared" si="1"/>
        <v>0</v>
      </c>
      <c r="J88" s="5"/>
    </row>
    <row r="89" spans="2:10" hidden="1">
      <c r="B89" s="12"/>
      <c r="C89" s="12"/>
      <c r="D89" s="12"/>
      <c r="E89" s="12"/>
      <c r="F89" s="12"/>
      <c r="G89" s="5"/>
      <c r="H89" s="5"/>
      <c r="I89" s="4">
        <f t="shared" si="1"/>
        <v>0</v>
      </c>
      <c r="J89" s="5"/>
    </row>
    <row r="90" spans="2:10" hidden="1">
      <c r="B90" s="12"/>
      <c r="C90" s="12"/>
      <c r="D90" s="12"/>
      <c r="E90" s="12"/>
      <c r="F90" s="12"/>
      <c r="G90" s="5"/>
      <c r="H90" s="5"/>
      <c r="I90" s="4">
        <f t="shared" si="1"/>
        <v>0</v>
      </c>
      <c r="J90" s="5"/>
    </row>
    <row r="91" spans="2:10" hidden="1">
      <c r="B91" s="12"/>
      <c r="C91" s="12"/>
      <c r="D91" s="12"/>
      <c r="E91" s="12"/>
      <c r="F91" s="12"/>
      <c r="G91" s="5"/>
      <c r="H91" s="5"/>
      <c r="I91" s="4">
        <f t="shared" si="1"/>
        <v>0</v>
      </c>
      <c r="J91" s="5"/>
    </row>
    <row r="92" spans="2:10" hidden="1">
      <c r="B92" s="12"/>
      <c r="C92" s="12"/>
      <c r="D92" s="12"/>
      <c r="E92" s="12"/>
      <c r="F92" s="12"/>
      <c r="G92" s="5"/>
      <c r="H92" s="5"/>
      <c r="I92" s="4">
        <f t="shared" si="1"/>
        <v>0</v>
      </c>
      <c r="J92" s="5"/>
    </row>
    <row r="93" spans="2:10" hidden="1">
      <c r="B93" s="12"/>
      <c r="C93" s="12"/>
      <c r="D93" s="12"/>
      <c r="E93" s="12"/>
      <c r="F93" s="12"/>
      <c r="G93" s="5"/>
      <c r="H93" s="5"/>
      <c r="I93" s="4">
        <f t="shared" si="1"/>
        <v>0</v>
      </c>
      <c r="J93" s="5"/>
    </row>
    <row r="94" spans="2:10" hidden="1">
      <c r="B94" s="12"/>
      <c r="C94" s="12"/>
      <c r="D94" s="12"/>
      <c r="E94" s="12"/>
      <c r="F94" s="12"/>
      <c r="G94" s="5"/>
      <c r="H94" s="5"/>
      <c r="I94" s="4">
        <f t="shared" si="1"/>
        <v>0</v>
      </c>
      <c r="J94" s="5"/>
    </row>
    <row r="95" spans="2:10" ht="15.75" hidden="1" customHeight="1">
      <c r="B95" s="12"/>
      <c r="C95" s="12"/>
      <c r="D95" s="12"/>
      <c r="E95" s="12"/>
      <c r="F95" s="12"/>
      <c r="G95" s="5"/>
      <c r="H95" s="5"/>
      <c r="I95" s="4">
        <f t="shared" si="1"/>
        <v>0</v>
      </c>
      <c r="J95" s="5"/>
    </row>
    <row r="96" spans="2:10" hidden="1">
      <c r="B96" s="12"/>
      <c r="C96" s="12"/>
      <c r="D96" s="12"/>
      <c r="E96" s="12"/>
      <c r="F96" s="12"/>
      <c r="G96" s="5"/>
      <c r="H96" s="5"/>
      <c r="I96" s="4">
        <f t="shared" si="1"/>
        <v>0</v>
      </c>
      <c r="J96" s="5"/>
    </row>
    <row r="97" spans="2:10" hidden="1">
      <c r="B97" s="12"/>
      <c r="C97" s="12"/>
      <c r="D97" s="12"/>
      <c r="E97" s="12"/>
      <c r="F97" s="12"/>
      <c r="G97" s="5"/>
      <c r="H97" s="5"/>
      <c r="I97" s="4">
        <f t="shared" si="1"/>
        <v>0</v>
      </c>
      <c r="J97" s="5"/>
    </row>
    <row r="98" spans="2:10" hidden="1">
      <c r="B98" s="12"/>
      <c r="C98" s="12"/>
      <c r="D98" s="12"/>
      <c r="E98" s="12"/>
      <c r="F98" s="12"/>
      <c r="G98" s="5"/>
      <c r="H98" s="5"/>
      <c r="I98" s="4">
        <f t="shared" si="1"/>
        <v>0</v>
      </c>
      <c r="J98" s="5"/>
    </row>
    <row r="99" spans="2:10" hidden="1">
      <c r="B99" s="12"/>
      <c r="C99" s="12"/>
      <c r="D99" s="12"/>
      <c r="E99" s="12"/>
      <c r="F99" s="12"/>
      <c r="G99" s="5"/>
      <c r="H99" s="5"/>
      <c r="I99" s="4">
        <f t="shared" si="1"/>
        <v>0</v>
      </c>
      <c r="J99" s="5"/>
    </row>
    <row r="100" spans="2:10" hidden="1">
      <c r="B100" s="12"/>
      <c r="C100" s="12"/>
      <c r="D100" s="12"/>
      <c r="E100" s="12"/>
      <c r="F100" s="12"/>
      <c r="G100" s="5"/>
      <c r="H100" s="5"/>
      <c r="I100" s="4">
        <f t="shared" si="1"/>
        <v>0</v>
      </c>
      <c r="J100" s="5"/>
    </row>
    <row r="101" spans="2:10" hidden="1">
      <c r="B101" s="12"/>
      <c r="C101" s="12"/>
      <c r="D101" s="12"/>
      <c r="E101" s="12"/>
      <c r="F101" s="12"/>
      <c r="G101" s="5"/>
      <c r="H101" s="5"/>
      <c r="I101" s="4">
        <f t="shared" si="1"/>
        <v>0</v>
      </c>
      <c r="J101" s="5"/>
    </row>
    <row r="102" spans="2:10" hidden="1">
      <c r="B102" s="12"/>
      <c r="C102" s="12"/>
      <c r="D102" s="12"/>
      <c r="E102" s="12"/>
      <c r="F102" s="12"/>
      <c r="G102" s="5"/>
      <c r="H102" s="5"/>
      <c r="I102" s="4">
        <f t="shared" si="1"/>
        <v>0</v>
      </c>
      <c r="J102" s="5"/>
    </row>
    <row r="103" spans="2:10" hidden="1">
      <c r="B103" s="12"/>
      <c r="C103" s="12"/>
      <c r="D103" s="12"/>
      <c r="E103" s="12"/>
      <c r="F103" s="12"/>
      <c r="G103" s="5"/>
      <c r="H103" s="5"/>
      <c r="I103" s="4">
        <f t="shared" si="1"/>
        <v>0</v>
      </c>
      <c r="J103" s="5"/>
    </row>
    <row r="104" spans="2:10" hidden="1">
      <c r="B104" s="12"/>
      <c r="C104" s="12"/>
      <c r="D104" s="12"/>
      <c r="E104" s="12"/>
      <c r="F104" s="12"/>
      <c r="G104" s="5"/>
      <c r="H104" s="5"/>
      <c r="I104" s="4">
        <f t="shared" si="1"/>
        <v>0</v>
      </c>
      <c r="J104" s="5"/>
    </row>
    <row r="105" spans="2:10" hidden="1">
      <c r="B105" s="12"/>
      <c r="C105" s="12"/>
      <c r="D105" s="12"/>
      <c r="E105" s="12"/>
      <c r="F105" s="12"/>
      <c r="G105" s="5"/>
      <c r="H105" s="5"/>
      <c r="I105" s="4">
        <f t="shared" si="1"/>
        <v>0</v>
      </c>
      <c r="J105" s="5"/>
    </row>
    <row r="106" spans="2:10" hidden="1">
      <c r="B106" s="12"/>
      <c r="C106" s="12"/>
      <c r="D106" s="12"/>
      <c r="E106" s="12"/>
      <c r="F106" s="12"/>
      <c r="G106" s="5"/>
      <c r="H106" s="5"/>
      <c r="I106" s="4">
        <f t="shared" si="1"/>
        <v>0</v>
      </c>
      <c r="J106" s="5"/>
    </row>
    <row r="107" spans="2:10" hidden="1">
      <c r="B107" s="12"/>
      <c r="C107" s="12"/>
      <c r="D107" s="12"/>
      <c r="E107" s="12"/>
      <c r="F107" s="12"/>
      <c r="G107" s="5"/>
      <c r="H107" s="5"/>
      <c r="I107" s="4">
        <f t="shared" si="1"/>
        <v>0</v>
      </c>
      <c r="J107" s="5"/>
    </row>
    <row r="108" spans="2:10" hidden="1">
      <c r="B108" s="12"/>
      <c r="C108" s="12"/>
      <c r="D108" s="12"/>
      <c r="E108" s="12"/>
      <c r="F108" s="12"/>
      <c r="G108" s="5"/>
      <c r="H108" s="5"/>
      <c r="I108" s="4">
        <f t="shared" si="1"/>
        <v>0</v>
      </c>
      <c r="J108" s="5"/>
    </row>
    <row r="109" spans="2:10" hidden="1">
      <c r="B109" s="12"/>
      <c r="C109" s="12"/>
      <c r="D109" s="12"/>
      <c r="E109" s="12"/>
      <c r="F109" s="12"/>
      <c r="G109" s="5"/>
      <c r="H109" s="5"/>
      <c r="I109" s="4">
        <f t="shared" si="1"/>
        <v>0</v>
      </c>
      <c r="J109" s="5"/>
    </row>
    <row r="110" spans="2:10" hidden="1">
      <c r="B110" s="12"/>
      <c r="C110" s="12"/>
      <c r="D110" s="12"/>
      <c r="E110" s="12"/>
      <c r="F110" s="12"/>
      <c r="G110" s="5"/>
      <c r="H110" s="5"/>
      <c r="I110" s="4">
        <f t="shared" si="1"/>
        <v>0</v>
      </c>
      <c r="J110" s="5"/>
    </row>
    <row r="111" spans="2:10" hidden="1">
      <c r="B111" s="12"/>
      <c r="C111" s="12"/>
      <c r="D111" s="12"/>
      <c r="E111" s="12"/>
      <c r="F111" s="12"/>
      <c r="G111" s="5"/>
      <c r="H111" s="5"/>
      <c r="I111" s="4">
        <f t="shared" si="1"/>
        <v>0</v>
      </c>
      <c r="J111" s="5"/>
    </row>
    <row r="112" spans="2:10" hidden="1">
      <c r="B112" s="12"/>
      <c r="C112" s="12"/>
      <c r="D112" s="12"/>
      <c r="E112" s="12"/>
      <c r="F112" s="12"/>
      <c r="G112" s="5"/>
      <c r="H112" s="5"/>
      <c r="I112" s="4">
        <f t="shared" si="1"/>
        <v>0</v>
      </c>
      <c r="J112" s="5"/>
    </row>
    <row r="113" spans="2:10" hidden="1">
      <c r="B113" s="12"/>
      <c r="C113" s="12"/>
      <c r="D113" s="12"/>
      <c r="E113" s="12"/>
      <c r="F113" s="12"/>
      <c r="G113" s="5"/>
      <c r="H113" s="5"/>
      <c r="I113" s="4">
        <f t="shared" si="1"/>
        <v>0</v>
      </c>
      <c r="J113" s="5"/>
    </row>
    <row r="114" spans="2:10" hidden="1">
      <c r="B114" s="12"/>
      <c r="C114" s="12"/>
      <c r="D114" s="12"/>
      <c r="E114" s="12"/>
      <c r="F114" s="12"/>
      <c r="G114" s="5"/>
      <c r="H114" s="5"/>
      <c r="I114" s="4">
        <f t="shared" si="1"/>
        <v>0</v>
      </c>
      <c r="J114" s="5"/>
    </row>
    <row r="115" spans="2:10" hidden="1">
      <c r="B115" s="12"/>
      <c r="C115" s="12"/>
      <c r="D115" s="12"/>
      <c r="E115" s="12"/>
      <c r="F115" s="12"/>
      <c r="G115" s="5"/>
      <c r="H115" s="5"/>
      <c r="I115" s="4">
        <f t="shared" si="1"/>
        <v>0</v>
      </c>
      <c r="J115" s="5"/>
    </row>
    <row r="116" spans="2:10" hidden="1">
      <c r="B116" s="12"/>
      <c r="C116" s="12"/>
      <c r="D116" s="12"/>
      <c r="E116" s="12"/>
      <c r="F116" s="12"/>
      <c r="G116" s="5"/>
      <c r="H116" s="5"/>
      <c r="I116" s="4">
        <f t="shared" si="1"/>
        <v>0</v>
      </c>
      <c r="J116" s="5"/>
    </row>
    <row r="117" spans="2:10" hidden="1">
      <c r="B117" s="12"/>
      <c r="C117" s="12"/>
      <c r="D117" s="12"/>
      <c r="E117" s="12"/>
      <c r="F117" s="12"/>
      <c r="G117" s="5"/>
      <c r="H117" s="5"/>
      <c r="I117" s="4">
        <f t="shared" si="1"/>
        <v>0</v>
      </c>
      <c r="J117" s="5"/>
    </row>
    <row r="118" spans="2:10" hidden="1">
      <c r="B118" s="12"/>
      <c r="C118" s="12"/>
      <c r="D118" s="12"/>
      <c r="E118" s="12"/>
      <c r="F118" s="12"/>
      <c r="G118" s="5"/>
      <c r="H118" s="5"/>
      <c r="I118" s="4">
        <f t="shared" si="1"/>
        <v>0</v>
      </c>
      <c r="J118" s="5"/>
    </row>
    <row r="119" spans="2:10" hidden="1">
      <c r="B119" s="12"/>
      <c r="C119" s="12"/>
      <c r="D119" s="12"/>
      <c r="E119" s="12"/>
      <c r="F119" s="12"/>
      <c r="G119" s="5"/>
      <c r="H119" s="5"/>
      <c r="I119" s="4">
        <f t="shared" si="1"/>
        <v>0</v>
      </c>
      <c r="J119" s="5"/>
    </row>
    <row r="120" spans="2:10" hidden="1">
      <c r="B120" s="12"/>
      <c r="C120" s="12"/>
      <c r="D120" s="12"/>
      <c r="E120" s="12"/>
      <c r="F120" s="12"/>
      <c r="G120" s="5"/>
      <c r="H120" s="5"/>
      <c r="I120" s="4">
        <f t="shared" si="1"/>
        <v>0</v>
      </c>
      <c r="J120" s="5"/>
    </row>
    <row r="121" spans="2:10" hidden="1">
      <c r="B121" s="12"/>
      <c r="C121" s="12"/>
      <c r="D121" s="12"/>
      <c r="E121" s="12"/>
      <c r="F121" s="12"/>
      <c r="G121" s="5"/>
      <c r="H121" s="5"/>
      <c r="I121" s="4">
        <f t="shared" si="1"/>
        <v>0</v>
      </c>
      <c r="J121" s="5"/>
    </row>
    <row r="122" spans="2:10" hidden="1">
      <c r="B122" s="12"/>
      <c r="C122" s="12"/>
      <c r="D122" s="12"/>
      <c r="E122" s="12"/>
      <c r="F122" s="12"/>
      <c r="G122" s="5"/>
      <c r="H122" s="5"/>
      <c r="I122" s="4">
        <f t="shared" si="1"/>
        <v>0</v>
      </c>
      <c r="J122" s="5"/>
    </row>
    <row r="123" spans="2:10" hidden="1">
      <c r="B123" s="12"/>
      <c r="C123" s="12"/>
      <c r="D123" s="12"/>
      <c r="E123" s="12"/>
      <c r="F123" s="12"/>
      <c r="G123" s="5"/>
      <c r="H123" s="5"/>
      <c r="I123" s="4">
        <f t="shared" si="1"/>
        <v>0</v>
      </c>
      <c r="J123" s="5"/>
    </row>
    <row r="124" spans="2:10" hidden="1">
      <c r="B124" s="12"/>
      <c r="C124" s="12"/>
      <c r="D124" s="12"/>
      <c r="E124" s="12"/>
      <c r="F124" s="12"/>
      <c r="G124" s="5"/>
      <c r="H124" s="5"/>
      <c r="I124" s="4">
        <f t="shared" si="1"/>
        <v>0</v>
      </c>
      <c r="J124" s="5"/>
    </row>
    <row r="125" spans="2:10" hidden="1">
      <c r="B125" s="12"/>
      <c r="C125" s="12"/>
      <c r="D125" s="12"/>
      <c r="E125" s="12"/>
      <c r="F125" s="12"/>
      <c r="G125" s="5"/>
      <c r="H125" s="5"/>
      <c r="I125" s="4">
        <f t="shared" si="1"/>
        <v>0</v>
      </c>
      <c r="J125" s="5"/>
    </row>
    <row r="126" spans="2:10" hidden="1">
      <c r="B126" s="12"/>
      <c r="C126" s="12"/>
      <c r="D126" s="12"/>
      <c r="E126" s="12"/>
      <c r="F126" s="12"/>
      <c r="G126" s="5"/>
      <c r="H126" s="5"/>
      <c r="I126" s="4">
        <f t="shared" si="1"/>
        <v>0</v>
      </c>
      <c r="J126" s="5"/>
    </row>
    <row r="127" spans="2:10" hidden="1">
      <c r="B127" s="12"/>
      <c r="C127" s="12"/>
      <c r="D127" s="12"/>
      <c r="E127" s="12"/>
      <c r="F127" s="12"/>
      <c r="G127" s="5"/>
      <c r="H127" s="5"/>
      <c r="I127" s="4">
        <f t="shared" si="1"/>
        <v>0</v>
      </c>
      <c r="J127" s="5"/>
    </row>
    <row r="128" spans="2:10" hidden="1">
      <c r="B128" s="12"/>
      <c r="C128" s="12"/>
      <c r="D128" s="12"/>
      <c r="E128" s="12"/>
      <c r="F128" s="12"/>
      <c r="G128" s="5"/>
      <c r="H128" s="5"/>
      <c r="I128" s="4">
        <f t="shared" si="1"/>
        <v>0</v>
      </c>
      <c r="J128" s="5"/>
    </row>
    <row r="129" spans="2:10" hidden="1">
      <c r="B129" s="12"/>
      <c r="C129" s="12"/>
      <c r="D129" s="12"/>
      <c r="E129" s="12"/>
      <c r="F129" s="12"/>
      <c r="G129" s="5"/>
      <c r="H129" s="5"/>
      <c r="I129" s="4">
        <f t="shared" si="1"/>
        <v>0</v>
      </c>
      <c r="J129" s="5"/>
    </row>
    <row r="130" spans="2:10" hidden="1">
      <c r="B130" s="12"/>
      <c r="C130" s="12"/>
      <c r="D130" s="12"/>
      <c r="E130" s="12"/>
      <c r="F130" s="12"/>
      <c r="G130" s="5"/>
      <c r="H130" s="5"/>
      <c r="I130" s="4">
        <f t="shared" si="1"/>
        <v>0</v>
      </c>
      <c r="J130" s="5"/>
    </row>
    <row r="131" spans="2:10" hidden="1">
      <c r="B131" s="12"/>
      <c r="C131" s="12"/>
      <c r="D131" s="12"/>
      <c r="E131" s="12"/>
      <c r="F131" s="12"/>
      <c r="G131" s="5"/>
      <c r="H131" s="5"/>
      <c r="I131" s="4">
        <f t="shared" si="1"/>
        <v>0</v>
      </c>
      <c r="J131" s="5"/>
    </row>
    <row r="132" spans="2:10" hidden="1">
      <c r="B132" s="12"/>
      <c r="C132" s="12"/>
      <c r="D132" s="12"/>
      <c r="E132" s="12"/>
      <c r="F132" s="12"/>
      <c r="G132" s="5"/>
      <c r="H132" s="5"/>
      <c r="I132" s="4">
        <f t="shared" si="1"/>
        <v>0</v>
      </c>
      <c r="J132" s="5"/>
    </row>
    <row r="133" spans="2:10" hidden="1">
      <c r="B133" s="12"/>
      <c r="C133" s="12"/>
      <c r="D133" s="12"/>
      <c r="E133" s="12"/>
      <c r="F133" s="12"/>
      <c r="G133" s="5"/>
      <c r="H133" s="5"/>
      <c r="I133" s="4">
        <f t="shared" si="1"/>
        <v>0</v>
      </c>
      <c r="J133" s="5"/>
    </row>
    <row r="134" spans="2:10" hidden="1">
      <c r="B134" s="12"/>
      <c r="C134" s="12"/>
      <c r="D134" s="12"/>
      <c r="E134" s="12"/>
      <c r="F134" s="12"/>
      <c r="G134" s="5"/>
      <c r="H134" s="5"/>
      <c r="I134" s="4">
        <f t="shared" si="1"/>
        <v>0</v>
      </c>
      <c r="J134" s="5"/>
    </row>
    <row r="135" spans="2:10" hidden="1">
      <c r="B135" s="12"/>
      <c r="C135" s="12"/>
      <c r="D135" s="12"/>
      <c r="E135" s="12"/>
      <c r="F135" s="12"/>
      <c r="G135" s="5"/>
      <c r="H135" s="5"/>
      <c r="I135" s="4">
        <f t="shared" si="1"/>
        <v>0</v>
      </c>
      <c r="J135" s="5"/>
    </row>
    <row r="136" spans="2:10" hidden="1">
      <c r="B136" s="12"/>
      <c r="C136" s="12"/>
      <c r="D136" s="12"/>
      <c r="E136" s="12"/>
      <c r="F136" s="12"/>
      <c r="G136" s="5"/>
      <c r="H136" s="5"/>
      <c r="I136" s="4">
        <f t="shared" ref="I136:I140" si="2">SUM(C136:H136)</f>
        <v>0</v>
      </c>
      <c r="J136" s="5"/>
    </row>
    <row r="137" spans="2:10" hidden="1">
      <c r="B137" s="12"/>
      <c r="C137" s="12"/>
      <c r="D137" s="12"/>
      <c r="E137" s="12"/>
      <c r="F137" s="12"/>
      <c r="G137" s="5"/>
      <c r="H137" s="5"/>
      <c r="I137" s="4">
        <f t="shared" si="2"/>
        <v>0</v>
      </c>
      <c r="J137" s="5"/>
    </row>
    <row r="138" spans="2:10" hidden="1">
      <c r="B138" s="12"/>
      <c r="C138" s="12"/>
      <c r="D138" s="12"/>
      <c r="E138" s="12"/>
      <c r="F138" s="12"/>
      <c r="G138" s="5"/>
      <c r="H138" s="5"/>
      <c r="I138" s="4">
        <f t="shared" si="2"/>
        <v>0</v>
      </c>
      <c r="J138" s="5"/>
    </row>
    <row r="139" spans="2:10" hidden="1">
      <c r="B139" s="12"/>
      <c r="C139" s="12"/>
      <c r="D139" s="12"/>
      <c r="E139" s="12"/>
      <c r="F139" s="12"/>
      <c r="G139" s="5"/>
      <c r="H139" s="5"/>
      <c r="I139" s="4">
        <f t="shared" si="2"/>
        <v>0</v>
      </c>
      <c r="J139" s="5"/>
    </row>
    <row r="140" spans="2:10" hidden="1">
      <c r="G140" s="5"/>
      <c r="H140" s="5"/>
      <c r="I140" s="4">
        <f t="shared" si="2"/>
        <v>0</v>
      </c>
      <c r="J140" s="5"/>
    </row>
    <row r="141" spans="2:10">
      <c r="C141" s="51">
        <f t="shared" ref="C141" si="3">SUM(C7:C140)</f>
        <v>0</v>
      </c>
      <c r="D141" s="51">
        <f t="shared" ref="D141:F141" si="4">SUM(D7:D140)</f>
        <v>3000</v>
      </c>
      <c r="E141" s="51">
        <f t="shared" si="4"/>
        <v>134.4</v>
      </c>
      <c r="F141" s="51">
        <f t="shared" si="4"/>
        <v>23790.03</v>
      </c>
      <c r="G141" s="51">
        <f>SUM(G7:G140)</f>
        <v>747.5</v>
      </c>
      <c r="H141" s="51">
        <f t="shared" ref="H141" si="5">SUM(H7:H140)</f>
        <v>0</v>
      </c>
      <c r="I141" s="15">
        <f>SUM(D141:H141)</f>
        <v>27671.93</v>
      </c>
      <c r="J141" s="5"/>
    </row>
    <row r="142" spans="2:10">
      <c r="B142" s="35" t="s">
        <v>11</v>
      </c>
      <c r="C142" s="56">
        <f t="shared" ref="C142" si="6">C5-C141</f>
        <v>1050</v>
      </c>
      <c r="D142" s="56">
        <f t="shared" ref="D142:F142" si="7">D5-D141</f>
        <v>0</v>
      </c>
      <c r="E142" s="56">
        <f t="shared" si="7"/>
        <v>0</v>
      </c>
      <c r="F142" s="56">
        <f t="shared" si="7"/>
        <v>170.95000000000073</v>
      </c>
      <c r="G142" s="56">
        <f>G5-G141</f>
        <v>0</v>
      </c>
      <c r="H142" s="56">
        <f>H5-H141</f>
        <v>1107.1199999999999</v>
      </c>
      <c r="I142" s="57">
        <f>SUM(C142:H142)</f>
        <v>2328.0700000000006</v>
      </c>
      <c r="J142" s="5"/>
    </row>
    <row r="143" spans="2:10" hidden="1">
      <c r="B143" s="35" t="s">
        <v>10</v>
      </c>
      <c r="C143" s="35"/>
      <c r="D143" s="35"/>
      <c r="E143" s="35"/>
      <c r="F143" s="35"/>
      <c r="G143" s="1">
        <f>G27+G32</f>
        <v>0</v>
      </c>
      <c r="H143" s="5"/>
      <c r="I143" s="5"/>
      <c r="J143" s="5"/>
    </row>
    <row r="144" spans="2:10" hidden="1">
      <c r="B144" s="53" t="s">
        <v>13</v>
      </c>
      <c r="C144" s="53"/>
      <c r="D144" s="53"/>
      <c r="E144" s="53"/>
      <c r="F144" s="53"/>
      <c r="G144" s="1">
        <f>G40+G41+G47+G50+G51</f>
        <v>0</v>
      </c>
      <c r="H144" s="5"/>
      <c r="I144" s="5">
        <f>SUM(G144:H144)</f>
        <v>0</v>
      </c>
      <c r="J144" s="5"/>
    </row>
    <row r="145" spans="2:10" hidden="1">
      <c r="B145" s="53" t="s">
        <v>15</v>
      </c>
      <c r="C145" s="53"/>
      <c r="D145" s="53"/>
      <c r="E145" s="53"/>
      <c r="F145" s="53"/>
      <c r="H145" s="5">
        <f>H27</f>
        <v>0</v>
      </c>
      <c r="I145" s="5">
        <f>SUM(G145:H145)</f>
        <v>0</v>
      </c>
      <c r="J145" s="5"/>
    </row>
    <row r="146" spans="2:10" hidden="1">
      <c r="B146" s="53" t="s">
        <v>16</v>
      </c>
      <c r="C146" s="53"/>
      <c r="D146" s="53"/>
      <c r="E146" s="53"/>
      <c r="F146" s="53"/>
      <c r="H146" s="5"/>
      <c r="I146" s="5">
        <f>SUM(G146:H146)</f>
        <v>0</v>
      </c>
      <c r="J146" s="5"/>
    </row>
    <row r="147" spans="2:10" hidden="1">
      <c r="B147" s="53" t="s">
        <v>17</v>
      </c>
      <c r="C147" s="53"/>
      <c r="D147" s="53"/>
      <c r="E147" s="53"/>
      <c r="F147" s="53"/>
      <c r="H147" s="5"/>
      <c r="I147" s="5"/>
    </row>
    <row r="148" spans="2:10" hidden="1">
      <c r="B148" s="53" t="s">
        <v>18</v>
      </c>
      <c r="C148" s="53"/>
      <c r="D148" s="53"/>
      <c r="E148" s="53"/>
      <c r="F148" s="53"/>
      <c r="G148" s="1">
        <f>G95</f>
        <v>0</v>
      </c>
      <c r="H148" s="5"/>
      <c r="I148" s="5">
        <f>SUM(G148:H148)</f>
        <v>0</v>
      </c>
    </row>
    <row r="149" spans="2:10" hidden="1">
      <c r="B149" s="53" t="s">
        <v>19</v>
      </c>
      <c r="C149" s="53"/>
      <c r="D149" s="53"/>
      <c r="E149" s="53"/>
      <c r="F149" s="53"/>
      <c r="H149" s="5"/>
      <c r="I149" s="5">
        <f>SUM(G149:H149)</f>
        <v>0</v>
      </c>
    </row>
    <row r="150" spans="2:10" hidden="1">
      <c r="B150" s="53" t="s">
        <v>20</v>
      </c>
      <c r="C150" s="53"/>
      <c r="D150" s="53"/>
      <c r="E150" s="53"/>
      <c r="F150" s="53"/>
      <c r="G150" s="1">
        <f>G116+G122+G124+G125+G126+G127+G128</f>
        <v>0</v>
      </c>
      <c r="H150" s="5"/>
      <c r="I150" s="5">
        <f>SUM(G150:H150)</f>
        <v>0</v>
      </c>
    </row>
    <row r="151" spans="2:10">
      <c r="B151" s="53"/>
      <c r="C151" s="53"/>
      <c r="D151" s="53"/>
      <c r="E151" s="53"/>
      <c r="F151" s="53"/>
      <c r="H151" s="5"/>
      <c r="I151" s="5"/>
    </row>
    <row r="152" spans="2:10">
      <c r="H152" s="5"/>
      <c r="I152" s="5"/>
    </row>
    <row r="153" spans="2:10">
      <c r="H153" s="5"/>
      <c r="I153" s="5"/>
    </row>
    <row r="154" spans="2:10">
      <c r="H154" s="5"/>
      <c r="I154" s="5"/>
    </row>
    <row r="155" spans="2:10">
      <c r="H155" s="5"/>
      <c r="I155" s="5"/>
    </row>
    <row r="156" spans="2:10">
      <c r="H156" s="5"/>
      <c r="I156" s="5"/>
    </row>
    <row r="157" spans="2:10">
      <c r="H157" s="5"/>
      <c r="I157" s="5"/>
    </row>
    <row r="158" spans="2:10">
      <c r="H158" s="5"/>
      <c r="I158" s="5"/>
    </row>
    <row r="159" spans="2:10">
      <c r="H159" s="5"/>
      <c r="I159" s="5"/>
    </row>
    <row r="160" spans="2:10">
      <c r="H160" s="5"/>
      <c r="I160" s="5"/>
    </row>
    <row r="161" spans="8:9">
      <c r="H161" s="5"/>
      <c r="I161" s="5"/>
    </row>
    <row r="162" spans="8:9">
      <c r="H162" s="5"/>
      <c r="I162" s="5"/>
    </row>
    <row r="163" spans="8:9">
      <c r="H163" s="5"/>
      <c r="I163" s="5"/>
    </row>
    <row r="164" spans="8:9">
      <c r="H164" s="5"/>
      <c r="I164" s="5"/>
    </row>
    <row r="165" spans="8:9">
      <c r="H165" s="5"/>
      <c r="I165" s="5"/>
    </row>
    <row r="166" spans="8:9">
      <c r="H166" s="5"/>
      <c r="I166" s="5"/>
    </row>
    <row r="167" spans="8:9">
      <c r="H167" s="5"/>
      <c r="I167" s="5"/>
    </row>
    <row r="168" spans="8:9">
      <c r="H168" s="5"/>
      <c r="I168" s="5"/>
    </row>
    <row r="169" spans="8:9">
      <c r="H169" s="5"/>
      <c r="I169" s="5"/>
    </row>
    <row r="170" spans="8:9">
      <c r="H170" s="5"/>
      <c r="I170" s="5"/>
    </row>
    <row r="171" spans="8:9">
      <c r="H171" s="5"/>
      <c r="I171" s="5"/>
    </row>
    <row r="172" spans="8:9">
      <c r="H172" s="5"/>
      <c r="I172" s="5"/>
    </row>
    <row r="173" spans="8:9">
      <c r="H173" s="5"/>
      <c r="I173" s="5"/>
    </row>
    <row r="174" spans="8:9">
      <c r="H174" s="5"/>
      <c r="I174" s="5"/>
    </row>
    <row r="175" spans="8:9">
      <c r="H175" s="5"/>
      <c r="I175" s="5"/>
    </row>
    <row r="176" spans="8:9">
      <c r="H176" s="5"/>
      <c r="I176" s="5"/>
    </row>
    <row r="177" spans="8:9">
      <c r="H177" s="5"/>
      <c r="I177" s="5"/>
    </row>
    <row r="178" spans="8:9">
      <c r="H178" s="5"/>
      <c r="I178" s="5"/>
    </row>
    <row r="179" spans="8:9">
      <c r="H179" s="5"/>
      <c r="I179" s="5"/>
    </row>
    <row r="180" spans="8:9">
      <c r="H180" s="5"/>
      <c r="I180" s="5"/>
    </row>
    <row r="181" spans="8:9">
      <c r="H181" s="5"/>
      <c r="I181" s="5"/>
    </row>
    <row r="182" spans="8:9">
      <c r="H182" s="5"/>
      <c r="I182" s="5"/>
    </row>
    <row r="183" spans="8:9">
      <c r="H183" s="5"/>
      <c r="I183" s="5"/>
    </row>
    <row r="184" spans="8:9">
      <c r="H184" s="5"/>
      <c r="I184" s="5"/>
    </row>
    <row r="185" spans="8:9">
      <c r="H185" s="5"/>
      <c r="I185" s="5"/>
    </row>
    <row r="186" spans="8:9">
      <c r="H186" s="5"/>
      <c r="I186" s="5"/>
    </row>
    <row r="187" spans="8:9">
      <c r="H187" s="5"/>
      <c r="I187" s="5"/>
    </row>
    <row r="188" spans="8:9">
      <c r="H188" s="5"/>
      <c r="I188" s="5"/>
    </row>
    <row r="189" spans="8:9">
      <c r="H189" s="5"/>
      <c r="I189" s="5"/>
    </row>
    <row r="190" spans="8:9">
      <c r="H190" s="5"/>
      <c r="I190" s="5"/>
    </row>
    <row r="191" spans="8:9">
      <c r="H191" s="5"/>
      <c r="I191" s="5"/>
    </row>
    <row r="192" spans="8:9">
      <c r="H192" s="5"/>
      <c r="I192" s="5"/>
    </row>
    <row r="193" spans="8:9">
      <c r="H193" s="5"/>
      <c r="I193" s="5"/>
    </row>
    <row r="194" spans="8:9">
      <c r="H194" s="5"/>
      <c r="I194" s="5"/>
    </row>
    <row r="195" spans="8:9">
      <c r="H195" s="5"/>
      <c r="I195" s="5"/>
    </row>
    <row r="196" spans="8:9">
      <c r="H196" s="5"/>
      <c r="I196" s="5"/>
    </row>
    <row r="197" spans="8:9">
      <c r="H197" s="5"/>
      <c r="I197" s="5"/>
    </row>
    <row r="198" spans="8:9">
      <c r="H198" s="5"/>
      <c r="I198" s="5"/>
    </row>
    <row r="199" spans="8:9">
      <c r="H199" s="5"/>
      <c r="I199" s="5"/>
    </row>
    <row r="200" spans="8:9">
      <c r="H200" s="5"/>
      <c r="I200" s="5"/>
    </row>
    <row r="201" spans="8:9">
      <c r="H201" s="5"/>
      <c r="I201" s="5"/>
    </row>
    <row r="202" spans="8:9">
      <c r="H202" s="5"/>
      <c r="I202" s="5"/>
    </row>
    <row r="203" spans="8:9">
      <c r="H203" s="5"/>
      <c r="I203" s="5"/>
    </row>
    <row r="204" spans="8:9">
      <c r="H204" s="5"/>
      <c r="I204" s="5"/>
    </row>
    <row r="205" spans="8:9">
      <c r="H205" s="5"/>
      <c r="I205" s="5"/>
    </row>
  </sheetData>
  <mergeCells count="1">
    <mergeCell ref="A1:I1"/>
  </mergeCells>
  <pageMargins left="0.31496062992125984" right="0.19685039370078741" top="0.35433070866141736" bottom="0.31496062992125984" header="0.31496062992125984" footer="0.31496062992125984"/>
  <pageSetup scale="70" orientation="landscape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05"/>
  <sheetViews>
    <sheetView workbookViewId="0">
      <pane ySplit="6" topLeftCell="A7" activePane="bottomLeft" state="frozen"/>
      <selection pane="bottomLeft" activeCell="B142" sqref="B142"/>
    </sheetView>
  </sheetViews>
  <sheetFormatPr baseColWidth="10" defaultRowHeight="15"/>
  <cols>
    <col min="1" max="1" width="10.140625" style="2" customWidth="1"/>
    <col min="2" max="2" width="81.5703125" customWidth="1"/>
    <col min="3" max="3" width="11.5703125" hidden="1" customWidth="1"/>
    <col min="4" max="6" width="13.140625" hidden="1" customWidth="1"/>
    <col min="7" max="7" width="15.7109375" customWidth="1"/>
    <col min="8" max="8" width="11.42578125" style="3" customWidth="1"/>
    <col min="9" max="9" width="13.140625" customWidth="1"/>
  </cols>
  <sheetData>
    <row r="1" spans="1:10" ht="27" customHeight="1">
      <c r="A1" s="72" t="s">
        <v>65</v>
      </c>
      <c r="B1" s="72"/>
      <c r="C1" s="72"/>
      <c r="D1" s="72"/>
      <c r="E1" s="72"/>
      <c r="F1" s="72"/>
      <c r="G1" s="72"/>
      <c r="H1" s="72"/>
      <c r="I1" s="72"/>
    </row>
    <row r="2" spans="1:10" ht="21">
      <c r="A2" s="8"/>
      <c r="B2" s="63" t="s">
        <v>66</v>
      </c>
      <c r="C2" s="63"/>
      <c r="D2" s="55"/>
      <c r="E2" s="55"/>
      <c r="F2" s="55"/>
      <c r="G2" s="22" t="s">
        <v>7</v>
      </c>
      <c r="H2" s="11"/>
      <c r="I2" t="s">
        <v>3</v>
      </c>
    </row>
    <row r="3" spans="1:10" ht="21">
      <c r="A3" s="8"/>
      <c r="B3" s="59" t="s">
        <v>25</v>
      </c>
      <c r="C3" s="59"/>
      <c r="D3" s="59"/>
      <c r="E3" s="59"/>
      <c r="F3" s="59"/>
      <c r="G3" s="58" t="s">
        <v>41</v>
      </c>
      <c r="H3" s="4">
        <v>5000</v>
      </c>
      <c r="I3" s="30">
        <f>H3-I141</f>
        <v>31.829999999999927</v>
      </c>
    </row>
    <row r="4" spans="1:10" ht="21">
      <c r="A4" s="8"/>
      <c r="B4" s="55"/>
      <c r="C4" s="55"/>
      <c r="D4" s="55"/>
      <c r="E4" s="55"/>
      <c r="F4" s="55"/>
      <c r="G4" s="64"/>
      <c r="H4" s="5"/>
      <c r="I4" s="6"/>
    </row>
    <row r="5" spans="1:10" ht="21">
      <c r="A5" s="55"/>
      <c r="B5" s="61"/>
      <c r="C5" s="62"/>
      <c r="D5" s="62"/>
      <c r="E5" s="62"/>
      <c r="F5" s="62"/>
      <c r="G5" s="24">
        <v>3459.62</v>
      </c>
      <c r="H5" s="25">
        <v>1508.55</v>
      </c>
      <c r="I5" t="s">
        <v>6</v>
      </c>
    </row>
    <row r="6" spans="1:10" ht="21">
      <c r="A6" s="55"/>
      <c r="B6" s="55"/>
      <c r="C6" s="42"/>
      <c r="D6" s="42"/>
      <c r="E6" s="42"/>
      <c r="F6" s="42"/>
      <c r="G6" s="16" t="s">
        <v>67</v>
      </c>
      <c r="H6" s="16" t="s">
        <v>44</v>
      </c>
    </row>
    <row r="7" spans="1:10">
      <c r="A7" s="2" t="s">
        <v>68</v>
      </c>
      <c r="B7" s="19" t="s">
        <v>69</v>
      </c>
      <c r="C7" s="19"/>
      <c r="D7" s="43"/>
      <c r="E7" s="43"/>
      <c r="F7" s="43"/>
      <c r="G7" s="17">
        <v>2696.84</v>
      </c>
      <c r="H7" s="5">
        <v>996.66</v>
      </c>
      <c r="I7" s="4">
        <f>SUM(C7:H7)</f>
        <v>3693.5</v>
      </c>
    </row>
    <row r="8" spans="1:10">
      <c r="A8" s="38">
        <v>44222</v>
      </c>
      <c r="B8" s="19" t="s">
        <v>70</v>
      </c>
      <c r="C8" s="39"/>
      <c r="D8" s="44"/>
      <c r="E8" s="44"/>
      <c r="F8" s="44"/>
      <c r="G8" s="5">
        <v>762.78</v>
      </c>
      <c r="H8" s="5">
        <v>511.89</v>
      </c>
      <c r="I8" s="4">
        <f t="shared" ref="I8:I71" si="0">SUM(C8:H8)</f>
        <v>1274.67</v>
      </c>
      <c r="J8" s="5"/>
    </row>
    <row r="9" spans="1:10">
      <c r="B9" s="39"/>
      <c r="C9" s="39"/>
      <c r="D9" s="31"/>
      <c r="E9" s="31"/>
      <c r="F9" s="31"/>
      <c r="G9" s="31"/>
      <c r="H9" s="5"/>
      <c r="I9" s="4">
        <f t="shared" si="0"/>
        <v>0</v>
      </c>
      <c r="J9" s="5"/>
    </row>
    <row r="10" spans="1:10">
      <c r="B10" s="7"/>
      <c r="C10" s="7"/>
      <c r="D10" s="31"/>
      <c r="E10" s="31"/>
      <c r="F10" s="31"/>
      <c r="G10" s="5"/>
      <c r="H10" s="5"/>
      <c r="I10" s="4">
        <f t="shared" si="0"/>
        <v>0</v>
      </c>
      <c r="J10" s="5"/>
    </row>
    <row r="11" spans="1:10">
      <c r="B11" s="7"/>
      <c r="C11" s="7"/>
      <c r="D11" s="31"/>
      <c r="E11" s="31"/>
      <c r="F11" s="31"/>
      <c r="G11" s="5"/>
      <c r="H11" s="5"/>
      <c r="I11" s="4">
        <f t="shared" si="0"/>
        <v>0</v>
      </c>
      <c r="J11" s="5"/>
    </row>
    <row r="12" spans="1:10">
      <c r="B12" s="12"/>
      <c r="C12" s="12"/>
      <c r="D12" s="33"/>
      <c r="E12" s="33"/>
      <c r="F12" s="33"/>
      <c r="G12" s="5"/>
      <c r="H12" s="5"/>
      <c r="I12" s="4">
        <f t="shared" si="0"/>
        <v>0</v>
      </c>
      <c r="J12" s="5"/>
    </row>
    <row r="13" spans="1:10">
      <c r="B13" s="12"/>
      <c r="C13" s="12"/>
      <c r="D13" s="33"/>
      <c r="E13" s="33"/>
      <c r="F13" s="33"/>
      <c r="G13" s="5"/>
      <c r="H13" s="5"/>
      <c r="I13" s="4">
        <f t="shared" si="0"/>
        <v>0</v>
      </c>
      <c r="J13" s="5"/>
    </row>
    <row r="14" spans="1:10">
      <c r="B14" s="12"/>
      <c r="C14" s="12"/>
      <c r="D14" s="33"/>
      <c r="E14" s="33"/>
      <c r="F14" s="33"/>
      <c r="G14" s="5"/>
      <c r="H14" s="5"/>
      <c r="I14" s="4">
        <f t="shared" si="0"/>
        <v>0</v>
      </c>
      <c r="J14" s="5"/>
    </row>
    <row r="15" spans="1:10" ht="15.75" customHeight="1">
      <c r="B15" s="12"/>
      <c r="C15" s="12"/>
      <c r="D15" s="33"/>
      <c r="E15" s="33"/>
      <c r="F15" s="33"/>
      <c r="G15" s="5"/>
      <c r="H15" s="5"/>
      <c r="I15" s="4">
        <f t="shared" si="0"/>
        <v>0</v>
      </c>
      <c r="J15" s="5"/>
    </row>
    <row r="16" spans="1:10" hidden="1">
      <c r="B16" s="12"/>
      <c r="C16" s="12"/>
      <c r="D16" s="12"/>
      <c r="E16" s="12"/>
      <c r="F16" s="12"/>
      <c r="G16" s="1"/>
      <c r="H16" s="5"/>
      <c r="I16" s="4">
        <f t="shared" si="0"/>
        <v>0</v>
      </c>
      <c r="J16" s="5"/>
    </row>
    <row r="17" spans="2:10" hidden="1">
      <c r="B17" s="12"/>
      <c r="C17" s="12"/>
      <c r="D17" s="12"/>
      <c r="E17" s="12"/>
      <c r="F17" s="12"/>
      <c r="G17" s="1"/>
      <c r="H17" s="5"/>
      <c r="I17" s="4">
        <f t="shared" si="0"/>
        <v>0</v>
      </c>
      <c r="J17" s="5"/>
    </row>
    <row r="18" spans="2:10" hidden="1">
      <c r="B18" s="12"/>
      <c r="C18" s="12"/>
      <c r="D18" s="12"/>
      <c r="E18" s="12"/>
      <c r="F18" s="12"/>
      <c r="G18" s="1"/>
      <c r="H18" s="5"/>
      <c r="I18" s="4">
        <f t="shared" si="0"/>
        <v>0</v>
      </c>
      <c r="J18" s="5"/>
    </row>
    <row r="19" spans="2:10" hidden="1">
      <c r="B19" s="12"/>
      <c r="C19" s="12"/>
      <c r="D19" s="12"/>
      <c r="E19" s="12"/>
      <c r="F19" s="12"/>
      <c r="G19" s="1"/>
      <c r="H19" s="5"/>
      <c r="I19" s="4">
        <f t="shared" si="0"/>
        <v>0</v>
      </c>
      <c r="J19" s="5"/>
    </row>
    <row r="20" spans="2:10" hidden="1">
      <c r="B20" s="12"/>
      <c r="C20" s="12"/>
      <c r="D20" s="12"/>
      <c r="E20" s="12"/>
      <c r="F20" s="12"/>
      <c r="G20" s="1"/>
      <c r="H20" s="5"/>
      <c r="I20" s="4">
        <f t="shared" si="0"/>
        <v>0</v>
      </c>
      <c r="J20" s="5"/>
    </row>
    <row r="21" spans="2:10" hidden="1">
      <c r="B21" s="12"/>
      <c r="C21" s="12"/>
      <c r="D21" s="12"/>
      <c r="E21" s="12"/>
      <c r="F21" s="12"/>
      <c r="G21" s="1"/>
      <c r="H21" s="5"/>
      <c r="I21" s="4">
        <f t="shared" si="0"/>
        <v>0</v>
      </c>
      <c r="J21" s="5"/>
    </row>
    <row r="22" spans="2:10" hidden="1">
      <c r="B22" s="12"/>
      <c r="C22" s="12"/>
      <c r="D22" s="12"/>
      <c r="E22" s="12"/>
      <c r="F22" s="12"/>
      <c r="G22" s="1"/>
      <c r="H22" s="5"/>
      <c r="I22" s="4">
        <f t="shared" si="0"/>
        <v>0</v>
      </c>
      <c r="J22" s="5"/>
    </row>
    <row r="23" spans="2:10" hidden="1">
      <c r="B23" s="12"/>
      <c r="C23" s="12"/>
      <c r="D23" s="12"/>
      <c r="E23" s="12"/>
      <c r="F23" s="12"/>
      <c r="G23" s="1"/>
      <c r="H23" s="5"/>
      <c r="I23" s="4">
        <f t="shared" si="0"/>
        <v>0</v>
      </c>
      <c r="J23" s="5"/>
    </row>
    <row r="24" spans="2:10" hidden="1">
      <c r="B24" s="12"/>
      <c r="C24" s="12"/>
      <c r="D24" s="12"/>
      <c r="E24" s="12"/>
      <c r="F24" s="12"/>
      <c r="G24" s="1"/>
      <c r="H24" s="5"/>
      <c r="I24" s="4">
        <f t="shared" si="0"/>
        <v>0</v>
      </c>
      <c r="J24" s="5"/>
    </row>
    <row r="25" spans="2:10" hidden="1">
      <c r="B25" s="12"/>
      <c r="C25" s="12"/>
      <c r="D25" s="12"/>
      <c r="E25" s="12"/>
      <c r="F25" s="12"/>
      <c r="G25" s="1"/>
      <c r="H25" s="5"/>
      <c r="I25" s="4">
        <f t="shared" si="0"/>
        <v>0</v>
      </c>
      <c r="J25" s="5"/>
    </row>
    <row r="26" spans="2:10" ht="13.5" hidden="1" customHeight="1">
      <c r="B26" s="12"/>
      <c r="C26" s="12"/>
      <c r="D26" s="12"/>
      <c r="E26" s="12"/>
      <c r="F26" s="12"/>
      <c r="G26" s="1"/>
      <c r="H26" s="5"/>
      <c r="I26" s="4">
        <f t="shared" si="0"/>
        <v>0</v>
      </c>
      <c r="J26" s="5"/>
    </row>
    <row r="27" spans="2:10" hidden="1">
      <c r="B27" s="12"/>
      <c r="C27" s="12"/>
      <c r="D27" s="12"/>
      <c r="E27" s="12"/>
      <c r="F27" s="12"/>
      <c r="G27" s="33"/>
      <c r="H27" s="5"/>
      <c r="I27" s="4">
        <f t="shared" si="0"/>
        <v>0</v>
      </c>
      <c r="J27" s="5"/>
    </row>
    <row r="28" spans="2:10" hidden="1">
      <c r="B28" s="12"/>
      <c r="C28" s="12"/>
      <c r="D28" s="12"/>
      <c r="E28" s="12"/>
      <c r="F28" s="12"/>
      <c r="G28" s="1"/>
      <c r="H28" s="5"/>
      <c r="I28" s="4">
        <f t="shared" si="0"/>
        <v>0</v>
      </c>
      <c r="J28" s="5"/>
    </row>
    <row r="29" spans="2:10" ht="18" hidden="1" customHeight="1">
      <c r="B29" s="26"/>
      <c r="C29" s="26"/>
      <c r="D29" s="26"/>
      <c r="E29" s="26"/>
      <c r="F29" s="26"/>
      <c r="G29" s="5"/>
      <c r="H29" s="5"/>
      <c r="I29" s="4">
        <f t="shared" si="0"/>
        <v>0</v>
      </c>
      <c r="J29" s="5"/>
    </row>
    <row r="30" spans="2:10" hidden="1">
      <c r="B30" s="26"/>
      <c r="C30" s="26"/>
      <c r="D30" s="26"/>
      <c r="E30" s="26"/>
      <c r="F30" s="26"/>
      <c r="G30" s="5"/>
      <c r="H30" s="5"/>
      <c r="I30" s="4">
        <f t="shared" si="0"/>
        <v>0</v>
      </c>
      <c r="J30" s="5"/>
    </row>
    <row r="31" spans="2:10" hidden="1">
      <c r="B31" s="26"/>
      <c r="C31" s="26"/>
      <c r="D31" s="26"/>
      <c r="E31" s="26"/>
      <c r="F31" s="26"/>
      <c r="G31" s="5"/>
      <c r="H31" s="5"/>
      <c r="I31" s="4">
        <f t="shared" si="0"/>
        <v>0</v>
      </c>
      <c r="J31" s="5"/>
    </row>
    <row r="32" spans="2:10" hidden="1">
      <c r="B32" s="12"/>
      <c r="C32" s="12"/>
      <c r="D32" s="12"/>
      <c r="E32" s="12"/>
      <c r="F32" s="12"/>
      <c r="G32" s="5"/>
      <c r="H32" s="5"/>
      <c r="I32" s="4">
        <f t="shared" si="0"/>
        <v>0</v>
      </c>
      <c r="J32" s="5"/>
    </row>
    <row r="33" spans="2:10" hidden="1">
      <c r="B33" s="12"/>
      <c r="C33" s="12"/>
      <c r="D33" s="12"/>
      <c r="E33" s="12"/>
      <c r="F33" s="12"/>
      <c r="G33" s="5"/>
      <c r="H33" s="5"/>
      <c r="I33" s="4">
        <f t="shared" si="0"/>
        <v>0</v>
      </c>
      <c r="J33" s="5"/>
    </row>
    <row r="34" spans="2:10" hidden="1">
      <c r="B34" s="12"/>
      <c r="C34" s="12"/>
      <c r="D34" s="12"/>
      <c r="E34" s="12"/>
      <c r="F34" s="12"/>
      <c r="G34" s="5"/>
      <c r="H34" s="5"/>
      <c r="I34" s="4">
        <f t="shared" si="0"/>
        <v>0</v>
      </c>
      <c r="J34" s="5"/>
    </row>
    <row r="35" spans="2:10" hidden="1">
      <c r="B35" s="12"/>
      <c r="C35" s="12"/>
      <c r="D35" s="12"/>
      <c r="E35" s="12"/>
      <c r="F35" s="12"/>
      <c r="G35" s="5"/>
      <c r="H35" s="5"/>
      <c r="I35" s="4">
        <f t="shared" si="0"/>
        <v>0</v>
      </c>
      <c r="J35" s="5"/>
    </row>
    <row r="36" spans="2:10" hidden="1">
      <c r="B36" s="12"/>
      <c r="C36" s="12"/>
      <c r="D36" s="12"/>
      <c r="E36" s="12"/>
      <c r="F36" s="12"/>
      <c r="G36" s="5"/>
      <c r="H36" s="5"/>
      <c r="I36" s="4">
        <f t="shared" si="0"/>
        <v>0</v>
      </c>
      <c r="J36" s="5"/>
    </row>
    <row r="37" spans="2:10" hidden="1">
      <c r="B37" s="12"/>
      <c r="C37" s="12"/>
      <c r="D37" s="12"/>
      <c r="E37" s="12"/>
      <c r="F37" s="12"/>
      <c r="G37" s="5"/>
      <c r="H37" s="5"/>
      <c r="I37" s="4">
        <f t="shared" si="0"/>
        <v>0</v>
      </c>
      <c r="J37" s="5"/>
    </row>
    <row r="38" spans="2:10" hidden="1">
      <c r="B38" s="12"/>
      <c r="C38" s="12"/>
      <c r="D38" s="12"/>
      <c r="E38" s="12"/>
      <c r="F38" s="12"/>
      <c r="G38" s="5"/>
      <c r="H38" s="5"/>
      <c r="I38" s="4">
        <f t="shared" si="0"/>
        <v>0</v>
      </c>
      <c r="J38" s="5"/>
    </row>
    <row r="39" spans="2:10" hidden="1">
      <c r="B39" s="26"/>
      <c r="C39" s="26"/>
      <c r="D39" s="26"/>
      <c r="E39" s="26"/>
      <c r="F39" s="26"/>
      <c r="G39" s="5"/>
      <c r="H39" s="5"/>
      <c r="I39" s="4">
        <f t="shared" si="0"/>
        <v>0</v>
      </c>
      <c r="J39" s="5"/>
    </row>
    <row r="40" spans="2:10" hidden="1">
      <c r="B40" s="12"/>
      <c r="C40" s="12"/>
      <c r="D40" s="12"/>
      <c r="E40" s="12"/>
      <c r="F40" s="12"/>
      <c r="G40" s="5"/>
      <c r="H40" s="5"/>
      <c r="I40" s="4">
        <f t="shared" si="0"/>
        <v>0</v>
      </c>
      <c r="J40" s="5"/>
    </row>
    <row r="41" spans="2:10" hidden="1">
      <c r="B41" s="12"/>
      <c r="C41" s="12"/>
      <c r="D41" s="12"/>
      <c r="E41" s="12"/>
      <c r="F41" s="12"/>
      <c r="G41" s="5"/>
      <c r="H41" s="5"/>
      <c r="I41" s="4">
        <f t="shared" si="0"/>
        <v>0</v>
      </c>
      <c r="J41" s="5"/>
    </row>
    <row r="42" spans="2:10" hidden="1">
      <c r="B42" s="12"/>
      <c r="C42" s="12"/>
      <c r="D42" s="12"/>
      <c r="E42" s="12"/>
      <c r="F42" s="12"/>
      <c r="G42" s="5"/>
      <c r="H42" s="5"/>
      <c r="I42" s="4">
        <f t="shared" si="0"/>
        <v>0</v>
      </c>
      <c r="J42" s="5"/>
    </row>
    <row r="43" spans="2:10" hidden="1">
      <c r="B43" s="12"/>
      <c r="C43" s="12"/>
      <c r="D43" s="12"/>
      <c r="E43" s="12"/>
      <c r="F43" s="12"/>
      <c r="G43" s="5"/>
      <c r="H43" s="5"/>
      <c r="I43" s="4">
        <f t="shared" si="0"/>
        <v>0</v>
      </c>
      <c r="J43" s="5"/>
    </row>
    <row r="44" spans="2:10" hidden="1">
      <c r="B44" s="12"/>
      <c r="C44" s="12"/>
      <c r="D44" s="12"/>
      <c r="E44" s="12"/>
      <c r="F44" s="12"/>
      <c r="G44" s="5"/>
      <c r="H44" s="5"/>
      <c r="I44" s="4">
        <f t="shared" si="0"/>
        <v>0</v>
      </c>
      <c r="J44" s="5"/>
    </row>
    <row r="45" spans="2:10" hidden="1">
      <c r="B45" s="12"/>
      <c r="C45" s="12"/>
      <c r="D45" s="12"/>
      <c r="E45" s="12"/>
      <c r="F45" s="12"/>
      <c r="G45" s="5"/>
      <c r="H45" s="5"/>
      <c r="I45" s="4">
        <f t="shared" si="0"/>
        <v>0</v>
      </c>
      <c r="J45" s="5"/>
    </row>
    <row r="46" spans="2:10" hidden="1">
      <c r="B46" s="12"/>
      <c r="C46" s="12"/>
      <c r="D46" s="12"/>
      <c r="E46" s="12"/>
      <c r="F46" s="12"/>
      <c r="G46" s="5"/>
      <c r="H46" s="5"/>
      <c r="I46" s="4">
        <f t="shared" si="0"/>
        <v>0</v>
      </c>
      <c r="J46" s="5"/>
    </row>
    <row r="47" spans="2:10" hidden="1">
      <c r="B47" s="12"/>
      <c r="C47" s="12"/>
      <c r="D47" s="12"/>
      <c r="E47" s="12"/>
      <c r="F47" s="12"/>
      <c r="G47" s="5"/>
      <c r="H47" s="5"/>
      <c r="I47" s="4">
        <f t="shared" si="0"/>
        <v>0</v>
      </c>
      <c r="J47" s="5"/>
    </row>
    <row r="48" spans="2:10" hidden="1">
      <c r="B48" s="12"/>
      <c r="C48" s="12"/>
      <c r="D48" s="12"/>
      <c r="E48" s="12"/>
      <c r="F48" s="12"/>
      <c r="G48" s="5"/>
      <c r="H48" s="5"/>
      <c r="I48" s="4">
        <f t="shared" si="0"/>
        <v>0</v>
      </c>
      <c r="J48" s="5"/>
    </row>
    <row r="49" spans="2:10" hidden="1">
      <c r="B49" s="12"/>
      <c r="C49" s="12"/>
      <c r="D49" s="12"/>
      <c r="E49" s="12"/>
      <c r="F49" s="12"/>
      <c r="G49" s="5"/>
      <c r="H49" s="5"/>
      <c r="I49" s="4">
        <f t="shared" si="0"/>
        <v>0</v>
      </c>
      <c r="J49" s="5"/>
    </row>
    <row r="50" spans="2:10" hidden="1">
      <c r="B50" s="12"/>
      <c r="C50" s="12"/>
      <c r="D50" s="12"/>
      <c r="E50" s="12"/>
      <c r="F50" s="12"/>
      <c r="G50" s="5"/>
      <c r="H50" s="5"/>
      <c r="I50" s="4">
        <f t="shared" si="0"/>
        <v>0</v>
      </c>
      <c r="J50" s="5"/>
    </row>
    <row r="51" spans="2:10" ht="18" hidden="1" customHeight="1">
      <c r="B51" s="12"/>
      <c r="C51" s="12"/>
      <c r="D51" s="12"/>
      <c r="E51" s="12"/>
      <c r="F51" s="12"/>
      <c r="G51" s="5"/>
      <c r="H51" s="5"/>
      <c r="I51" s="4">
        <f t="shared" si="0"/>
        <v>0</v>
      </c>
      <c r="J51" s="5"/>
    </row>
    <row r="52" spans="2:10" hidden="1">
      <c r="B52" s="12"/>
      <c r="C52" s="12"/>
      <c r="D52" s="12"/>
      <c r="E52" s="12"/>
      <c r="F52" s="12"/>
      <c r="G52" s="5"/>
      <c r="H52" s="5"/>
      <c r="I52" s="4">
        <f t="shared" si="0"/>
        <v>0</v>
      </c>
      <c r="J52" s="5"/>
    </row>
    <row r="53" spans="2:10" hidden="1">
      <c r="B53" s="12"/>
      <c r="C53" s="12"/>
      <c r="D53" s="12"/>
      <c r="E53" s="12"/>
      <c r="F53" s="12"/>
      <c r="G53" s="5"/>
      <c r="H53" s="5"/>
      <c r="I53" s="4">
        <f t="shared" si="0"/>
        <v>0</v>
      </c>
      <c r="J53" s="5"/>
    </row>
    <row r="54" spans="2:10" hidden="1">
      <c r="B54" s="12"/>
      <c r="C54" s="12"/>
      <c r="D54" s="12"/>
      <c r="E54" s="12"/>
      <c r="F54" s="12"/>
      <c r="G54" s="5"/>
      <c r="H54" s="5"/>
      <c r="I54" s="4">
        <f t="shared" si="0"/>
        <v>0</v>
      </c>
      <c r="J54" s="5"/>
    </row>
    <row r="55" spans="2:10" hidden="1">
      <c r="B55" s="12"/>
      <c r="C55" s="12"/>
      <c r="D55" s="12"/>
      <c r="E55" s="12"/>
      <c r="F55" s="12"/>
      <c r="G55" s="5"/>
      <c r="H55" s="5"/>
      <c r="I55" s="4">
        <f t="shared" si="0"/>
        <v>0</v>
      </c>
      <c r="J55" s="5"/>
    </row>
    <row r="56" spans="2:10" hidden="1">
      <c r="B56" s="12"/>
      <c r="C56" s="12"/>
      <c r="D56" s="12"/>
      <c r="E56" s="12"/>
      <c r="F56" s="12"/>
      <c r="G56" s="5"/>
      <c r="H56" s="5"/>
      <c r="I56" s="4">
        <f t="shared" si="0"/>
        <v>0</v>
      </c>
      <c r="J56" s="5"/>
    </row>
    <row r="57" spans="2:10" hidden="1">
      <c r="B57" s="12"/>
      <c r="C57" s="12"/>
      <c r="D57" s="12"/>
      <c r="E57" s="12"/>
      <c r="F57" s="12"/>
      <c r="G57" s="5"/>
      <c r="H57" s="5"/>
      <c r="I57" s="4">
        <f t="shared" si="0"/>
        <v>0</v>
      </c>
      <c r="J57" s="5"/>
    </row>
    <row r="58" spans="2:10" hidden="1">
      <c r="B58" s="12"/>
      <c r="C58" s="12"/>
      <c r="D58" s="12"/>
      <c r="E58" s="12"/>
      <c r="F58" s="12"/>
      <c r="G58" s="5"/>
      <c r="H58" s="5"/>
      <c r="I58" s="4">
        <f t="shared" si="0"/>
        <v>0</v>
      </c>
      <c r="J58" s="5"/>
    </row>
    <row r="59" spans="2:10" hidden="1">
      <c r="B59" s="12"/>
      <c r="C59" s="12"/>
      <c r="D59" s="12"/>
      <c r="E59" s="12"/>
      <c r="F59" s="12"/>
      <c r="G59" s="5"/>
      <c r="H59" s="5"/>
      <c r="I59" s="4">
        <f t="shared" si="0"/>
        <v>0</v>
      </c>
      <c r="J59" s="5"/>
    </row>
    <row r="60" spans="2:10" hidden="1">
      <c r="B60" s="12"/>
      <c r="C60" s="12"/>
      <c r="D60" s="12"/>
      <c r="E60" s="12"/>
      <c r="F60" s="12"/>
      <c r="G60" s="5"/>
      <c r="H60" s="5"/>
      <c r="I60" s="4">
        <f t="shared" si="0"/>
        <v>0</v>
      </c>
      <c r="J60" s="5"/>
    </row>
    <row r="61" spans="2:10" hidden="1">
      <c r="B61" s="12"/>
      <c r="C61" s="12"/>
      <c r="D61" s="12"/>
      <c r="E61" s="12"/>
      <c r="F61" s="12"/>
      <c r="G61" s="5"/>
      <c r="H61" s="5"/>
      <c r="I61" s="4">
        <f t="shared" si="0"/>
        <v>0</v>
      </c>
      <c r="J61" s="5"/>
    </row>
    <row r="62" spans="2:10" hidden="1">
      <c r="B62" s="12"/>
      <c r="C62" s="12"/>
      <c r="D62" s="12"/>
      <c r="E62" s="12"/>
      <c r="F62" s="12"/>
      <c r="G62" s="5"/>
      <c r="H62" s="5"/>
      <c r="I62" s="4">
        <f t="shared" si="0"/>
        <v>0</v>
      </c>
      <c r="J62" s="5"/>
    </row>
    <row r="63" spans="2:10" hidden="1">
      <c r="B63" s="12"/>
      <c r="C63" s="12"/>
      <c r="D63" s="12"/>
      <c r="E63" s="12"/>
      <c r="F63" s="12"/>
      <c r="G63" s="5"/>
      <c r="H63" s="5"/>
      <c r="I63" s="4">
        <f t="shared" si="0"/>
        <v>0</v>
      </c>
      <c r="J63" s="5"/>
    </row>
    <row r="64" spans="2:10" hidden="1">
      <c r="B64" s="12"/>
      <c r="C64" s="12"/>
      <c r="D64" s="12"/>
      <c r="E64" s="12"/>
      <c r="F64" s="12"/>
      <c r="G64" s="5"/>
      <c r="H64" s="5"/>
      <c r="I64" s="4">
        <f t="shared" si="0"/>
        <v>0</v>
      </c>
      <c r="J64" s="5"/>
    </row>
    <row r="65" spans="2:10" hidden="1">
      <c r="B65" s="12"/>
      <c r="C65" s="12"/>
      <c r="D65" s="12"/>
      <c r="E65" s="12"/>
      <c r="F65" s="12"/>
      <c r="G65" s="5"/>
      <c r="H65" s="5"/>
      <c r="I65" s="4">
        <f t="shared" si="0"/>
        <v>0</v>
      </c>
      <c r="J65" s="5"/>
    </row>
    <row r="66" spans="2:10" hidden="1">
      <c r="B66" s="12"/>
      <c r="C66" s="12"/>
      <c r="D66" s="12"/>
      <c r="E66" s="12"/>
      <c r="F66" s="12"/>
      <c r="G66" s="5"/>
      <c r="H66" s="5"/>
      <c r="I66" s="4">
        <f t="shared" si="0"/>
        <v>0</v>
      </c>
      <c r="J66" s="5"/>
    </row>
    <row r="67" spans="2:10" hidden="1">
      <c r="B67" s="12"/>
      <c r="C67" s="12"/>
      <c r="D67" s="12"/>
      <c r="E67" s="12"/>
      <c r="F67" s="12"/>
      <c r="G67" s="5"/>
      <c r="H67" s="5"/>
      <c r="I67" s="4">
        <f t="shared" si="0"/>
        <v>0</v>
      </c>
      <c r="J67" s="5"/>
    </row>
    <row r="68" spans="2:10" hidden="1">
      <c r="B68" s="12"/>
      <c r="C68" s="12"/>
      <c r="D68" s="12"/>
      <c r="E68" s="12"/>
      <c r="F68" s="12"/>
      <c r="G68" s="5"/>
      <c r="H68" s="5"/>
      <c r="I68" s="4">
        <f t="shared" si="0"/>
        <v>0</v>
      </c>
      <c r="J68" s="5"/>
    </row>
    <row r="69" spans="2:10" hidden="1">
      <c r="B69" s="12"/>
      <c r="C69" s="12"/>
      <c r="D69" s="12"/>
      <c r="E69" s="12"/>
      <c r="F69" s="12"/>
      <c r="G69" s="5"/>
      <c r="H69" s="5"/>
      <c r="I69" s="4">
        <f t="shared" si="0"/>
        <v>0</v>
      </c>
      <c r="J69" s="5"/>
    </row>
    <row r="70" spans="2:10" hidden="1">
      <c r="B70" s="12"/>
      <c r="C70" s="12"/>
      <c r="D70" s="12"/>
      <c r="E70" s="12"/>
      <c r="F70" s="12"/>
      <c r="G70" s="5"/>
      <c r="H70" s="5"/>
      <c r="I70" s="4">
        <f t="shared" si="0"/>
        <v>0</v>
      </c>
      <c r="J70" s="5"/>
    </row>
    <row r="71" spans="2:10" hidden="1">
      <c r="B71" s="12"/>
      <c r="C71" s="12"/>
      <c r="D71" s="12"/>
      <c r="E71" s="12"/>
      <c r="F71" s="12"/>
      <c r="G71" s="5"/>
      <c r="H71" s="5"/>
      <c r="I71" s="4">
        <f t="shared" si="0"/>
        <v>0</v>
      </c>
      <c r="J71" s="5"/>
    </row>
    <row r="72" spans="2:10" hidden="1">
      <c r="B72" s="12"/>
      <c r="C72" s="12"/>
      <c r="D72" s="12"/>
      <c r="E72" s="12"/>
      <c r="F72" s="12"/>
      <c r="G72" s="5"/>
      <c r="H72" s="5"/>
      <c r="I72" s="4">
        <f t="shared" ref="I72:I135" si="1">SUM(C72:H72)</f>
        <v>0</v>
      </c>
      <c r="J72" s="5"/>
    </row>
    <row r="73" spans="2:10" hidden="1">
      <c r="B73" s="12"/>
      <c r="C73" s="12"/>
      <c r="D73" s="12"/>
      <c r="E73" s="12"/>
      <c r="F73" s="12"/>
      <c r="G73" s="5"/>
      <c r="H73" s="5"/>
      <c r="I73" s="4">
        <f t="shared" si="1"/>
        <v>0</v>
      </c>
      <c r="J73" s="5"/>
    </row>
    <row r="74" spans="2:10" hidden="1">
      <c r="B74" s="12"/>
      <c r="C74" s="12"/>
      <c r="D74" s="12"/>
      <c r="E74" s="12"/>
      <c r="F74" s="12"/>
      <c r="G74" s="5"/>
      <c r="H74" s="5"/>
      <c r="I74" s="4">
        <f t="shared" si="1"/>
        <v>0</v>
      </c>
      <c r="J74" s="5"/>
    </row>
    <row r="75" spans="2:10" hidden="1">
      <c r="B75" s="12"/>
      <c r="C75" s="12"/>
      <c r="D75" s="12"/>
      <c r="E75" s="12"/>
      <c r="F75" s="12"/>
      <c r="G75" s="5"/>
      <c r="H75" s="5"/>
      <c r="I75" s="4">
        <f t="shared" si="1"/>
        <v>0</v>
      </c>
      <c r="J75" s="5"/>
    </row>
    <row r="76" spans="2:10" hidden="1">
      <c r="B76" s="12"/>
      <c r="C76" s="12"/>
      <c r="D76" s="12"/>
      <c r="E76" s="12"/>
      <c r="F76" s="12"/>
      <c r="G76" s="5"/>
      <c r="H76" s="5"/>
      <c r="I76" s="4">
        <f t="shared" si="1"/>
        <v>0</v>
      </c>
      <c r="J76" s="5"/>
    </row>
    <row r="77" spans="2:10" hidden="1">
      <c r="B77" s="12"/>
      <c r="C77" s="12"/>
      <c r="D77" s="12"/>
      <c r="E77" s="12"/>
      <c r="F77" s="12"/>
      <c r="G77" s="5"/>
      <c r="H77" s="5"/>
      <c r="I77" s="4">
        <f t="shared" si="1"/>
        <v>0</v>
      </c>
      <c r="J77" s="5"/>
    </row>
    <row r="78" spans="2:10" hidden="1">
      <c r="B78" s="12"/>
      <c r="C78" s="12"/>
      <c r="D78" s="12"/>
      <c r="E78" s="12"/>
      <c r="F78" s="12"/>
      <c r="G78" s="5"/>
      <c r="H78" s="5"/>
      <c r="I78" s="4">
        <f t="shared" si="1"/>
        <v>0</v>
      </c>
      <c r="J78" s="5"/>
    </row>
    <row r="79" spans="2:10" hidden="1">
      <c r="B79" s="12"/>
      <c r="C79" s="12"/>
      <c r="D79" s="12"/>
      <c r="E79" s="12"/>
      <c r="F79" s="12"/>
      <c r="G79" s="5"/>
      <c r="H79" s="5"/>
      <c r="I79" s="4">
        <f t="shared" si="1"/>
        <v>0</v>
      </c>
      <c r="J79" s="5"/>
    </row>
    <row r="80" spans="2:10" hidden="1">
      <c r="B80" s="12"/>
      <c r="C80" s="12"/>
      <c r="D80" s="12"/>
      <c r="E80" s="12"/>
      <c r="F80" s="12"/>
      <c r="G80" s="5"/>
      <c r="H80" s="5"/>
      <c r="I80" s="4">
        <f t="shared" si="1"/>
        <v>0</v>
      </c>
      <c r="J80" s="5"/>
    </row>
    <row r="81" spans="2:10" hidden="1">
      <c r="B81" s="12"/>
      <c r="C81" s="12"/>
      <c r="D81" s="12"/>
      <c r="E81" s="12"/>
      <c r="F81" s="12"/>
      <c r="G81" s="5"/>
      <c r="H81" s="5"/>
      <c r="I81" s="4">
        <f t="shared" si="1"/>
        <v>0</v>
      </c>
      <c r="J81" s="5"/>
    </row>
    <row r="82" spans="2:10" hidden="1">
      <c r="B82" s="12"/>
      <c r="C82" s="12"/>
      <c r="D82" s="12"/>
      <c r="E82" s="12"/>
      <c r="F82" s="12"/>
      <c r="G82" s="5"/>
      <c r="H82" s="5"/>
      <c r="I82" s="4">
        <f t="shared" si="1"/>
        <v>0</v>
      </c>
      <c r="J82" s="5"/>
    </row>
    <row r="83" spans="2:10" hidden="1">
      <c r="B83" s="12"/>
      <c r="C83" s="12"/>
      <c r="D83" s="12"/>
      <c r="E83" s="12"/>
      <c r="F83" s="12"/>
      <c r="G83" s="5"/>
      <c r="H83" s="5"/>
      <c r="I83" s="4">
        <f t="shared" si="1"/>
        <v>0</v>
      </c>
      <c r="J83" s="5"/>
    </row>
    <row r="84" spans="2:10" hidden="1">
      <c r="B84" s="12"/>
      <c r="C84" s="12"/>
      <c r="D84" s="12"/>
      <c r="E84" s="12"/>
      <c r="F84" s="12"/>
      <c r="G84" s="5"/>
      <c r="H84" s="5"/>
      <c r="I84" s="4">
        <f t="shared" si="1"/>
        <v>0</v>
      </c>
      <c r="J84" s="5"/>
    </row>
    <row r="85" spans="2:10" hidden="1">
      <c r="B85" s="12"/>
      <c r="C85" s="12"/>
      <c r="D85" s="12"/>
      <c r="E85" s="12"/>
      <c r="F85" s="12"/>
      <c r="G85" s="5"/>
      <c r="H85" s="5"/>
      <c r="I85" s="4">
        <f t="shared" si="1"/>
        <v>0</v>
      </c>
      <c r="J85" s="5"/>
    </row>
    <row r="86" spans="2:10" hidden="1">
      <c r="B86" s="12"/>
      <c r="C86" s="12"/>
      <c r="D86" s="12"/>
      <c r="E86" s="12"/>
      <c r="F86" s="12"/>
      <c r="G86" s="5"/>
      <c r="H86" s="5"/>
      <c r="I86" s="4">
        <f t="shared" si="1"/>
        <v>0</v>
      </c>
      <c r="J86" s="5"/>
    </row>
    <row r="87" spans="2:10" hidden="1">
      <c r="B87" s="12"/>
      <c r="C87" s="12"/>
      <c r="D87" s="12"/>
      <c r="E87" s="12"/>
      <c r="F87" s="12"/>
      <c r="G87" s="5"/>
      <c r="H87" s="5"/>
      <c r="I87" s="4">
        <f t="shared" si="1"/>
        <v>0</v>
      </c>
      <c r="J87" s="5"/>
    </row>
    <row r="88" spans="2:10" hidden="1">
      <c r="B88" s="12"/>
      <c r="C88" s="12"/>
      <c r="D88" s="12"/>
      <c r="E88" s="12"/>
      <c r="F88" s="12"/>
      <c r="G88" s="5"/>
      <c r="H88" s="5"/>
      <c r="I88" s="4">
        <f t="shared" si="1"/>
        <v>0</v>
      </c>
      <c r="J88" s="5"/>
    </row>
    <row r="89" spans="2:10" hidden="1">
      <c r="B89" s="12"/>
      <c r="C89" s="12"/>
      <c r="D89" s="12"/>
      <c r="E89" s="12"/>
      <c r="F89" s="12"/>
      <c r="G89" s="5"/>
      <c r="H89" s="5"/>
      <c r="I89" s="4">
        <f t="shared" si="1"/>
        <v>0</v>
      </c>
      <c r="J89" s="5"/>
    </row>
    <row r="90" spans="2:10" hidden="1">
      <c r="B90" s="12"/>
      <c r="C90" s="12"/>
      <c r="D90" s="12"/>
      <c r="E90" s="12"/>
      <c r="F90" s="12"/>
      <c r="G90" s="5"/>
      <c r="H90" s="5"/>
      <c r="I90" s="4">
        <f t="shared" si="1"/>
        <v>0</v>
      </c>
      <c r="J90" s="5"/>
    </row>
    <row r="91" spans="2:10" hidden="1">
      <c r="B91" s="12"/>
      <c r="C91" s="12"/>
      <c r="D91" s="12"/>
      <c r="E91" s="12"/>
      <c r="F91" s="12"/>
      <c r="G91" s="5"/>
      <c r="H91" s="5"/>
      <c r="I91" s="4">
        <f t="shared" si="1"/>
        <v>0</v>
      </c>
      <c r="J91" s="5"/>
    </row>
    <row r="92" spans="2:10" hidden="1">
      <c r="B92" s="12"/>
      <c r="C92" s="12"/>
      <c r="D92" s="12"/>
      <c r="E92" s="12"/>
      <c r="F92" s="12"/>
      <c r="G92" s="5"/>
      <c r="H92" s="5"/>
      <c r="I92" s="4">
        <f t="shared" si="1"/>
        <v>0</v>
      </c>
      <c r="J92" s="5"/>
    </row>
    <row r="93" spans="2:10" hidden="1">
      <c r="B93" s="12"/>
      <c r="C93" s="12"/>
      <c r="D93" s="12"/>
      <c r="E93" s="12"/>
      <c r="F93" s="12"/>
      <c r="G93" s="5"/>
      <c r="H93" s="5"/>
      <c r="I93" s="4">
        <f t="shared" si="1"/>
        <v>0</v>
      </c>
      <c r="J93" s="5"/>
    </row>
    <row r="94" spans="2:10" hidden="1">
      <c r="B94" s="12"/>
      <c r="C94" s="12"/>
      <c r="D94" s="12"/>
      <c r="E94" s="12"/>
      <c r="F94" s="12"/>
      <c r="G94" s="5"/>
      <c r="H94" s="5"/>
      <c r="I94" s="4">
        <f t="shared" si="1"/>
        <v>0</v>
      </c>
      <c r="J94" s="5"/>
    </row>
    <row r="95" spans="2:10" ht="15.75" hidden="1" customHeight="1">
      <c r="B95" s="12"/>
      <c r="C95" s="12"/>
      <c r="D95" s="12"/>
      <c r="E95" s="12"/>
      <c r="F95" s="12"/>
      <c r="G95" s="5"/>
      <c r="H95" s="5"/>
      <c r="I95" s="4">
        <f t="shared" si="1"/>
        <v>0</v>
      </c>
      <c r="J95" s="5"/>
    </row>
    <row r="96" spans="2:10" hidden="1">
      <c r="B96" s="12"/>
      <c r="C96" s="12"/>
      <c r="D96" s="12"/>
      <c r="E96" s="12"/>
      <c r="F96" s="12"/>
      <c r="G96" s="5"/>
      <c r="H96" s="5"/>
      <c r="I96" s="4">
        <f t="shared" si="1"/>
        <v>0</v>
      </c>
      <c r="J96" s="5"/>
    </row>
    <row r="97" spans="2:10" hidden="1">
      <c r="B97" s="12"/>
      <c r="C97" s="12"/>
      <c r="D97" s="12"/>
      <c r="E97" s="12"/>
      <c r="F97" s="12"/>
      <c r="G97" s="5"/>
      <c r="H97" s="5"/>
      <c r="I97" s="4">
        <f t="shared" si="1"/>
        <v>0</v>
      </c>
      <c r="J97" s="5"/>
    </row>
    <row r="98" spans="2:10" hidden="1">
      <c r="B98" s="12"/>
      <c r="C98" s="12"/>
      <c r="D98" s="12"/>
      <c r="E98" s="12"/>
      <c r="F98" s="12"/>
      <c r="G98" s="5"/>
      <c r="H98" s="5"/>
      <c r="I98" s="4">
        <f t="shared" si="1"/>
        <v>0</v>
      </c>
      <c r="J98" s="5"/>
    </row>
    <row r="99" spans="2:10" hidden="1">
      <c r="B99" s="12"/>
      <c r="C99" s="12"/>
      <c r="D99" s="12"/>
      <c r="E99" s="12"/>
      <c r="F99" s="12"/>
      <c r="G99" s="5"/>
      <c r="H99" s="5"/>
      <c r="I99" s="4">
        <f t="shared" si="1"/>
        <v>0</v>
      </c>
      <c r="J99" s="5"/>
    </row>
    <row r="100" spans="2:10" hidden="1">
      <c r="B100" s="12"/>
      <c r="C100" s="12"/>
      <c r="D100" s="12"/>
      <c r="E100" s="12"/>
      <c r="F100" s="12"/>
      <c r="G100" s="5"/>
      <c r="H100" s="5"/>
      <c r="I100" s="4">
        <f t="shared" si="1"/>
        <v>0</v>
      </c>
      <c r="J100" s="5"/>
    </row>
    <row r="101" spans="2:10" hidden="1">
      <c r="B101" s="12"/>
      <c r="C101" s="12"/>
      <c r="D101" s="12"/>
      <c r="E101" s="12"/>
      <c r="F101" s="12"/>
      <c r="G101" s="5"/>
      <c r="H101" s="5"/>
      <c r="I101" s="4">
        <f t="shared" si="1"/>
        <v>0</v>
      </c>
      <c r="J101" s="5"/>
    </row>
    <row r="102" spans="2:10" hidden="1">
      <c r="B102" s="12"/>
      <c r="C102" s="12"/>
      <c r="D102" s="12"/>
      <c r="E102" s="12"/>
      <c r="F102" s="12"/>
      <c r="G102" s="5"/>
      <c r="H102" s="5"/>
      <c r="I102" s="4">
        <f t="shared" si="1"/>
        <v>0</v>
      </c>
      <c r="J102" s="5"/>
    </row>
    <row r="103" spans="2:10" hidden="1">
      <c r="B103" s="12"/>
      <c r="C103" s="12"/>
      <c r="D103" s="12"/>
      <c r="E103" s="12"/>
      <c r="F103" s="12"/>
      <c r="G103" s="5"/>
      <c r="H103" s="5"/>
      <c r="I103" s="4">
        <f t="shared" si="1"/>
        <v>0</v>
      </c>
      <c r="J103" s="5"/>
    </row>
    <row r="104" spans="2:10" hidden="1">
      <c r="B104" s="12"/>
      <c r="C104" s="12"/>
      <c r="D104" s="12"/>
      <c r="E104" s="12"/>
      <c r="F104" s="12"/>
      <c r="G104" s="5"/>
      <c r="H104" s="5"/>
      <c r="I104" s="4">
        <f t="shared" si="1"/>
        <v>0</v>
      </c>
      <c r="J104" s="5"/>
    </row>
    <row r="105" spans="2:10" hidden="1">
      <c r="B105" s="12"/>
      <c r="C105" s="12"/>
      <c r="D105" s="12"/>
      <c r="E105" s="12"/>
      <c r="F105" s="12"/>
      <c r="G105" s="5"/>
      <c r="H105" s="5"/>
      <c r="I105" s="4">
        <f t="shared" si="1"/>
        <v>0</v>
      </c>
      <c r="J105" s="5"/>
    </row>
    <row r="106" spans="2:10" hidden="1">
      <c r="B106" s="12"/>
      <c r="C106" s="12"/>
      <c r="D106" s="12"/>
      <c r="E106" s="12"/>
      <c r="F106" s="12"/>
      <c r="G106" s="5"/>
      <c r="H106" s="5"/>
      <c r="I106" s="4">
        <f t="shared" si="1"/>
        <v>0</v>
      </c>
      <c r="J106" s="5"/>
    </row>
    <row r="107" spans="2:10" hidden="1">
      <c r="B107" s="12"/>
      <c r="C107" s="12"/>
      <c r="D107" s="12"/>
      <c r="E107" s="12"/>
      <c r="F107" s="12"/>
      <c r="G107" s="5"/>
      <c r="H107" s="5"/>
      <c r="I107" s="4">
        <f t="shared" si="1"/>
        <v>0</v>
      </c>
      <c r="J107" s="5"/>
    </row>
    <row r="108" spans="2:10" hidden="1">
      <c r="B108" s="12"/>
      <c r="C108" s="12"/>
      <c r="D108" s="12"/>
      <c r="E108" s="12"/>
      <c r="F108" s="12"/>
      <c r="G108" s="5"/>
      <c r="H108" s="5"/>
      <c r="I108" s="4">
        <f t="shared" si="1"/>
        <v>0</v>
      </c>
      <c r="J108" s="5"/>
    </row>
    <row r="109" spans="2:10" hidden="1">
      <c r="B109" s="12"/>
      <c r="C109" s="12"/>
      <c r="D109" s="12"/>
      <c r="E109" s="12"/>
      <c r="F109" s="12"/>
      <c r="G109" s="5"/>
      <c r="H109" s="5"/>
      <c r="I109" s="4">
        <f t="shared" si="1"/>
        <v>0</v>
      </c>
      <c r="J109" s="5"/>
    </row>
    <row r="110" spans="2:10" hidden="1">
      <c r="B110" s="12"/>
      <c r="C110" s="12"/>
      <c r="D110" s="12"/>
      <c r="E110" s="12"/>
      <c r="F110" s="12"/>
      <c r="G110" s="5"/>
      <c r="H110" s="5"/>
      <c r="I110" s="4">
        <f t="shared" si="1"/>
        <v>0</v>
      </c>
      <c r="J110" s="5"/>
    </row>
    <row r="111" spans="2:10" hidden="1">
      <c r="B111" s="12"/>
      <c r="C111" s="12"/>
      <c r="D111" s="12"/>
      <c r="E111" s="12"/>
      <c r="F111" s="12"/>
      <c r="G111" s="5"/>
      <c r="H111" s="5"/>
      <c r="I111" s="4">
        <f t="shared" si="1"/>
        <v>0</v>
      </c>
      <c r="J111" s="5"/>
    </row>
    <row r="112" spans="2:10" hidden="1">
      <c r="B112" s="12"/>
      <c r="C112" s="12"/>
      <c r="D112" s="12"/>
      <c r="E112" s="12"/>
      <c r="F112" s="12"/>
      <c r="G112" s="5"/>
      <c r="H112" s="5"/>
      <c r="I112" s="4">
        <f t="shared" si="1"/>
        <v>0</v>
      </c>
      <c r="J112" s="5"/>
    </row>
    <row r="113" spans="2:10" hidden="1">
      <c r="B113" s="12"/>
      <c r="C113" s="12"/>
      <c r="D113" s="12"/>
      <c r="E113" s="12"/>
      <c r="F113" s="12"/>
      <c r="G113" s="5"/>
      <c r="H113" s="5"/>
      <c r="I113" s="4">
        <f t="shared" si="1"/>
        <v>0</v>
      </c>
      <c r="J113" s="5"/>
    </row>
    <row r="114" spans="2:10" hidden="1">
      <c r="B114" s="12"/>
      <c r="C114" s="12"/>
      <c r="D114" s="12"/>
      <c r="E114" s="12"/>
      <c r="F114" s="12"/>
      <c r="G114" s="5"/>
      <c r="H114" s="5"/>
      <c r="I114" s="4">
        <f t="shared" si="1"/>
        <v>0</v>
      </c>
      <c r="J114" s="5"/>
    </row>
    <row r="115" spans="2:10" hidden="1">
      <c r="B115" s="12"/>
      <c r="C115" s="12"/>
      <c r="D115" s="12"/>
      <c r="E115" s="12"/>
      <c r="F115" s="12"/>
      <c r="G115" s="5"/>
      <c r="H115" s="5"/>
      <c r="I115" s="4">
        <f t="shared" si="1"/>
        <v>0</v>
      </c>
      <c r="J115" s="5"/>
    </row>
    <row r="116" spans="2:10" hidden="1">
      <c r="B116" s="12"/>
      <c r="C116" s="12"/>
      <c r="D116" s="12"/>
      <c r="E116" s="12"/>
      <c r="F116" s="12"/>
      <c r="G116" s="5"/>
      <c r="H116" s="5"/>
      <c r="I116" s="4">
        <f t="shared" si="1"/>
        <v>0</v>
      </c>
      <c r="J116" s="5"/>
    </row>
    <row r="117" spans="2:10" hidden="1">
      <c r="B117" s="12"/>
      <c r="C117" s="12"/>
      <c r="D117" s="12"/>
      <c r="E117" s="12"/>
      <c r="F117" s="12"/>
      <c r="G117" s="5"/>
      <c r="H117" s="5"/>
      <c r="I117" s="4">
        <f t="shared" si="1"/>
        <v>0</v>
      </c>
      <c r="J117" s="5"/>
    </row>
    <row r="118" spans="2:10" hidden="1">
      <c r="B118" s="12"/>
      <c r="C118" s="12"/>
      <c r="D118" s="12"/>
      <c r="E118" s="12"/>
      <c r="F118" s="12"/>
      <c r="G118" s="5"/>
      <c r="H118" s="5"/>
      <c r="I118" s="4">
        <f t="shared" si="1"/>
        <v>0</v>
      </c>
      <c r="J118" s="5"/>
    </row>
    <row r="119" spans="2:10" hidden="1">
      <c r="B119" s="12"/>
      <c r="C119" s="12"/>
      <c r="D119" s="12"/>
      <c r="E119" s="12"/>
      <c r="F119" s="12"/>
      <c r="G119" s="5"/>
      <c r="H119" s="5"/>
      <c r="I119" s="4">
        <f t="shared" si="1"/>
        <v>0</v>
      </c>
      <c r="J119" s="5"/>
    </row>
    <row r="120" spans="2:10" hidden="1">
      <c r="B120" s="12"/>
      <c r="C120" s="12"/>
      <c r="D120" s="12"/>
      <c r="E120" s="12"/>
      <c r="F120" s="12"/>
      <c r="G120" s="5"/>
      <c r="H120" s="5"/>
      <c r="I120" s="4">
        <f t="shared" si="1"/>
        <v>0</v>
      </c>
      <c r="J120" s="5"/>
    </row>
    <row r="121" spans="2:10" hidden="1">
      <c r="B121" s="12"/>
      <c r="C121" s="12"/>
      <c r="D121" s="12"/>
      <c r="E121" s="12"/>
      <c r="F121" s="12"/>
      <c r="G121" s="5"/>
      <c r="H121" s="5"/>
      <c r="I121" s="4">
        <f t="shared" si="1"/>
        <v>0</v>
      </c>
      <c r="J121" s="5"/>
    </row>
    <row r="122" spans="2:10" hidden="1">
      <c r="B122" s="12"/>
      <c r="C122" s="12"/>
      <c r="D122" s="12"/>
      <c r="E122" s="12"/>
      <c r="F122" s="12"/>
      <c r="G122" s="5"/>
      <c r="H122" s="5"/>
      <c r="I122" s="4">
        <f t="shared" si="1"/>
        <v>0</v>
      </c>
      <c r="J122" s="5"/>
    </row>
    <row r="123" spans="2:10" hidden="1">
      <c r="B123" s="12"/>
      <c r="C123" s="12"/>
      <c r="D123" s="12"/>
      <c r="E123" s="12"/>
      <c r="F123" s="12"/>
      <c r="G123" s="5"/>
      <c r="H123" s="5"/>
      <c r="I123" s="4">
        <f t="shared" si="1"/>
        <v>0</v>
      </c>
      <c r="J123" s="5"/>
    </row>
    <row r="124" spans="2:10" hidden="1">
      <c r="B124" s="12"/>
      <c r="C124" s="12"/>
      <c r="D124" s="12"/>
      <c r="E124" s="12"/>
      <c r="F124" s="12"/>
      <c r="G124" s="5"/>
      <c r="H124" s="5"/>
      <c r="I124" s="4">
        <f t="shared" si="1"/>
        <v>0</v>
      </c>
      <c r="J124" s="5"/>
    </row>
    <row r="125" spans="2:10" hidden="1">
      <c r="B125" s="12"/>
      <c r="C125" s="12"/>
      <c r="D125" s="12"/>
      <c r="E125" s="12"/>
      <c r="F125" s="12"/>
      <c r="G125" s="5"/>
      <c r="H125" s="5"/>
      <c r="I125" s="4">
        <f t="shared" si="1"/>
        <v>0</v>
      </c>
      <c r="J125" s="5"/>
    </row>
    <row r="126" spans="2:10" hidden="1">
      <c r="B126" s="12"/>
      <c r="C126" s="12"/>
      <c r="D126" s="12"/>
      <c r="E126" s="12"/>
      <c r="F126" s="12"/>
      <c r="G126" s="5"/>
      <c r="H126" s="5"/>
      <c r="I126" s="4">
        <f t="shared" si="1"/>
        <v>0</v>
      </c>
      <c r="J126" s="5"/>
    </row>
    <row r="127" spans="2:10" hidden="1">
      <c r="B127" s="12"/>
      <c r="C127" s="12"/>
      <c r="D127" s="12"/>
      <c r="E127" s="12"/>
      <c r="F127" s="12"/>
      <c r="G127" s="5"/>
      <c r="H127" s="5"/>
      <c r="I127" s="4">
        <f t="shared" si="1"/>
        <v>0</v>
      </c>
      <c r="J127" s="5"/>
    </row>
    <row r="128" spans="2:10" hidden="1">
      <c r="B128" s="12"/>
      <c r="C128" s="12"/>
      <c r="D128" s="12"/>
      <c r="E128" s="12"/>
      <c r="F128" s="12"/>
      <c r="G128" s="5"/>
      <c r="H128" s="5"/>
      <c r="I128" s="4">
        <f t="shared" si="1"/>
        <v>0</v>
      </c>
      <c r="J128" s="5"/>
    </row>
    <row r="129" spans="2:10" hidden="1">
      <c r="B129" s="12"/>
      <c r="C129" s="12"/>
      <c r="D129" s="12"/>
      <c r="E129" s="12"/>
      <c r="F129" s="12"/>
      <c r="G129" s="5"/>
      <c r="H129" s="5"/>
      <c r="I129" s="4">
        <f t="shared" si="1"/>
        <v>0</v>
      </c>
      <c r="J129" s="5"/>
    </row>
    <row r="130" spans="2:10" hidden="1">
      <c r="B130" s="12"/>
      <c r="C130" s="12"/>
      <c r="D130" s="12"/>
      <c r="E130" s="12"/>
      <c r="F130" s="12"/>
      <c r="G130" s="5"/>
      <c r="H130" s="5"/>
      <c r="I130" s="4">
        <f t="shared" si="1"/>
        <v>0</v>
      </c>
      <c r="J130" s="5"/>
    </row>
    <row r="131" spans="2:10" hidden="1">
      <c r="B131" s="12"/>
      <c r="C131" s="12"/>
      <c r="D131" s="12"/>
      <c r="E131" s="12"/>
      <c r="F131" s="12"/>
      <c r="G131" s="5"/>
      <c r="H131" s="5"/>
      <c r="I131" s="4">
        <f t="shared" si="1"/>
        <v>0</v>
      </c>
      <c r="J131" s="5"/>
    </row>
    <row r="132" spans="2:10" hidden="1">
      <c r="B132" s="12"/>
      <c r="C132" s="12"/>
      <c r="D132" s="12"/>
      <c r="E132" s="12"/>
      <c r="F132" s="12"/>
      <c r="G132" s="5"/>
      <c r="H132" s="5"/>
      <c r="I132" s="4">
        <f t="shared" si="1"/>
        <v>0</v>
      </c>
      <c r="J132" s="5"/>
    </row>
    <row r="133" spans="2:10" hidden="1">
      <c r="B133" s="12"/>
      <c r="C133" s="12"/>
      <c r="D133" s="12"/>
      <c r="E133" s="12"/>
      <c r="F133" s="12"/>
      <c r="G133" s="5"/>
      <c r="H133" s="5"/>
      <c r="I133" s="4">
        <f t="shared" si="1"/>
        <v>0</v>
      </c>
      <c r="J133" s="5"/>
    </row>
    <row r="134" spans="2:10" hidden="1">
      <c r="B134" s="12"/>
      <c r="C134" s="12"/>
      <c r="D134" s="12"/>
      <c r="E134" s="12"/>
      <c r="F134" s="12"/>
      <c r="G134" s="5"/>
      <c r="H134" s="5"/>
      <c r="I134" s="4">
        <f t="shared" si="1"/>
        <v>0</v>
      </c>
      <c r="J134" s="5"/>
    </row>
    <row r="135" spans="2:10" hidden="1">
      <c r="B135" s="12"/>
      <c r="C135" s="12"/>
      <c r="D135" s="12"/>
      <c r="E135" s="12"/>
      <c r="F135" s="12"/>
      <c r="G135" s="5"/>
      <c r="H135" s="5"/>
      <c r="I135" s="4">
        <f t="shared" si="1"/>
        <v>0</v>
      </c>
      <c r="J135" s="5"/>
    </row>
    <row r="136" spans="2:10" hidden="1">
      <c r="B136" s="12"/>
      <c r="C136" s="12"/>
      <c r="D136" s="12"/>
      <c r="E136" s="12"/>
      <c r="F136" s="12"/>
      <c r="G136" s="5"/>
      <c r="H136" s="5"/>
      <c r="I136" s="4">
        <f t="shared" ref="I136:I140" si="2">SUM(C136:H136)</f>
        <v>0</v>
      </c>
      <c r="J136" s="5"/>
    </row>
    <row r="137" spans="2:10" hidden="1">
      <c r="B137" s="12"/>
      <c r="C137" s="12"/>
      <c r="D137" s="12"/>
      <c r="E137" s="12"/>
      <c r="F137" s="12"/>
      <c r="G137" s="5"/>
      <c r="H137" s="5"/>
      <c r="I137" s="4">
        <f t="shared" si="2"/>
        <v>0</v>
      </c>
      <c r="J137" s="5"/>
    </row>
    <row r="138" spans="2:10" hidden="1">
      <c r="B138" s="12"/>
      <c r="C138" s="12"/>
      <c r="D138" s="12"/>
      <c r="E138" s="12"/>
      <c r="F138" s="12"/>
      <c r="G138" s="5"/>
      <c r="H138" s="5"/>
      <c r="I138" s="4">
        <f t="shared" si="2"/>
        <v>0</v>
      </c>
      <c r="J138" s="5"/>
    </row>
    <row r="139" spans="2:10" hidden="1">
      <c r="B139" s="12"/>
      <c r="C139" s="12"/>
      <c r="D139" s="12"/>
      <c r="E139" s="12"/>
      <c r="F139" s="12"/>
      <c r="G139" s="5"/>
      <c r="H139" s="5"/>
      <c r="I139" s="4">
        <f t="shared" si="2"/>
        <v>0</v>
      </c>
      <c r="J139" s="5"/>
    </row>
    <row r="140" spans="2:10" hidden="1">
      <c r="G140" s="5"/>
      <c r="H140" s="5"/>
      <c r="I140" s="4">
        <f t="shared" si="2"/>
        <v>0</v>
      </c>
      <c r="J140" s="5"/>
    </row>
    <row r="141" spans="2:10">
      <c r="C141" s="51">
        <f t="shared" ref="C141:F141" si="3">SUM(C7:C140)</f>
        <v>0</v>
      </c>
      <c r="D141" s="51">
        <f t="shared" si="3"/>
        <v>0</v>
      </c>
      <c r="E141" s="51">
        <f t="shared" si="3"/>
        <v>0</v>
      </c>
      <c r="F141" s="51">
        <f t="shared" si="3"/>
        <v>0</v>
      </c>
      <c r="G141" s="51">
        <f>SUM(G7:G140)</f>
        <v>3459.62</v>
      </c>
      <c r="H141" s="51">
        <f t="shared" ref="H141" si="4">SUM(H7:H140)</f>
        <v>1508.55</v>
      </c>
      <c r="I141" s="15">
        <f>SUM(D141:H141)</f>
        <v>4968.17</v>
      </c>
      <c r="J141" s="5"/>
    </row>
    <row r="142" spans="2:10">
      <c r="B142" s="35" t="s">
        <v>11</v>
      </c>
      <c r="C142" s="56">
        <f t="shared" ref="C142:F142" si="5">C5-C141</f>
        <v>0</v>
      </c>
      <c r="D142" s="56">
        <f t="shared" si="5"/>
        <v>0</v>
      </c>
      <c r="E142" s="56">
        <f t="shared" si="5"/>
        <v>0</v>
      </c>
      <c r="F142" s="56">
        <f t="shared" si="5"/>
        <v>0</v>
      </c>
      <c r="G142" s="56">
        <f>G5-G141</f>
        <v>0</v>
      </c>
      <c r="H142" s="56">
        <f>H5-H141</f>
        <v>0</v>
      </c>
      <c r="I142" s="57">
        <f>SUM(C142:H142)</f>
        <v>0</v>
      </c>
      <c r="J142" s="5"/>
    </row>
    <row r="143" spans="2:10" hidden="1">
      <c r="B143" s="35" t="s">
        <v>10</v>
      </c>
      <c r="C143" s="35"/>
      <c r="D143" s="35"/>
      <c r="E143" s="35"/>
      <c r="F143" s="35"/>
      <c r="G143" s="1">
        <f>G27+G32</f>
        <v>0</v>
      </c>
      <c r="H143" s="5"/>
      <c r="I143" s="5"/>
      <c r="J143" s="5"/>
    </row>
    <row r="144" spans="2:10" hidden="1">
      <c r="B144" s="53" t="s">
        <v>13</v>
      </c>
      <c r="C144" s="53"/>
      <c r="D144" s="53"/>
      <c r="E144" s="53"/>
      <c r="F144" s="53"/>
      <c r="G144" s="1">
        <f>G40+G41+G47+G50+G51</f>
        <v>0</v>
      </c>
      <c r="H144" s="5"/>
      <c r="I144" s="5">
        <f>SUM(G144:H144)</f>
        <v>0</v>
      </c>
      <c r="J144" s="5"/>
    </row>
    <row r="145" spans="2:10" hidden="1">
      <c r="B145" s="53" t="s">
        <v>15</v>
      </c>
      <c r="C145" s="53"/>
      <c r="D145" s="53"/>
      <c r="E145" s="53"/>
      <c r="F145" s="53"/>
      <c r="H145" s="5">
        <f>H27</f>
        <v>0</v>
      </c>
      <c r="I145" s="5">
        <f>SUM(G145:H145)</f>
        <v>0</v>
      </c>
      <c r="J145" s="5"/>
    </row>
    <row r="146" spans="2:10" hidden="1">
      <c r="B146" s="53" t="s">
        <v>16</v>
      </c>
      <c r="C146" s="53"/>
      <c r="D146" s="53"/>
      <c r="E146" s="53"/>
      <c r="F146" s="53"/>
      <c r="H146" s="5"/>
      <c r="I146" s="5">
        <f>SUM(G146:H146)</f>
        <v>0</v>
      </c>
      <c r="J146" s="5"/>
    </row>
    <row r="147" spans="2:10" hidden="1">
      <c r="B147" s="53" t="s">
        <v>17</v>
      </c>
      <c r="C147" s="53"/>
      <c r="D147" s="53"/>
      <c r="E147" s="53"/>
      <c r="F147" s="53"/>
      <c r="H147" s="5"/>
      <c r="I147" s="5"/>
    </row>
    <row r="148" spans="2:10" hidden="1">
      <c r="B148" s="53" t="s">
        <v>18</v>
      </c>
      <c r="C148" s="53"/>
      <c r="D148" s="53"/>
      <c r="E148" s="53"/>
      <c r="F148" s="53"/>
      <c r="G148" s="1">
        <f>G95</f>
        <v>0</v>
      </c>
      <c r="H148" s="5"/>
      <c r="I148" s="5">
        <f>SUM(G148:H148)</f>
        <v>0</v>
      </c>
    </row>
    <row r="149" spans="2:10" hidden="1">
      <c r="B149" s="53" t="s">
        <v>19</v>
      </c>
      <c r="C149" s="53"/>
      <c r="D149" s="53"/>
      <c r="E149" s="53"/>
      <c r="F149" s="53"/>
      <c r="H149" s="5"/>
      <c r="I149" s="5">
        <f>SUM(G149:H149)</f>
        <v>0</v>
      </c>
    </row>
    <row r="150" spans="2:10" hidden="1">
      <c r="B150" s="53" t="s">
        <v>20</v>
      </c>
      <c r="C150" s="53"/>
      <c r="D150" s="53"/>
      <c r="E150" s="53"/>
      <c r="F150" s="53"/>
      <c r="G150" s="1">
        <f>G116+G122+G124+G125+G126+G127+G128</f>
        <v>0</v>
      </c>
      <c r="H150" s="5"/>
      <c r="I150" s="5">
        <f>SUM(G150:H150)</f>
        <v>0</v>
      </c>
    </row>
    <row r="151" spans="2:10">
      <c r="B151" s="53"/>
      <c r="C151" s="53"/>
      <c r="D151" s="53"/>
      <c r="E151" s="53"/>
      <c r="F151" s="53"/>
      <c r="H151" s="5"/>
      <c r="I151" s="5"/>
    </row>
    <row r="152" spans="2:10">
      <c r="H152" s="5"/>
      <c r="I152" s="5"/>
    </row>
    <row r="153" spans="2:10">
      <c r="H153" s="5"/>
      <c r="I153" s="5"/>
    </row>
    <row r="154" spans="2:10">
      <c r="H154" s="5"/>
      <c r="I154" s="5"/>
    </row>
    <row r="155" spans="2:10">
      <c r="H155" s="5"/>
      <c r="I155" s="5"/>
    </row>
    <row r="156" spans="2:10">
      <c r="H156" s="5"/>
      <c r="I156" s="5"/>
    </row>
    <row r="157" spans="2:10">
      <c r="H157" s="5"/>
      <c r="I157" s="5"/>
    </row>
    <row r="158" spans="2:10">
      <c r="H158" s="5"/>
      <c r="I158" s="5"/>
    </row>
    <row r="159" spans="2:10">
      <c r="H159" s="5"/>
      <c r="I159" s="5"/>
    </row>
    <row r="160" spans="2:10">
      <c r="H160" s="5"/>
      <c r="I160" s="5"/>
    </row>
    <row r="161" spans="8:9">
      <c r="H161" s="5"/>
      <c r="I161" s="5"/>
    </row>
    <row r="162" spans="8:9">
      <c r="H162" s="5"/>
      <c r="I162" s="5"/>
    </row>
    <row r="163" spans="8:9">
      <c r="H163" s="5"/>
      <c r="I163" s="5"/>
    </row>
    <row r="164" spans="8:9">
      <c r="H164" s="5"/>
      <c r="I164" s="5"/>
    </row>
    <row r="165" spans="8:9">
      <c r="H165" s="5"/>
      <c r="I165" s="5"/>
    </row>
    <row r="166" spans="8:9">
      <c r="H166" s="5"/>
      <c r="I166" s="5"/>
    </row>
    <row r="167" spans="8:9">
      <c r="H167" s="5"/>
      <c r="I167" s="5"/>
    </row>
    <row r="168" spans="8:9">
      <c r="H168" s="5"/>
      <c r="I168" s="5"/>
    </row>
    <row r="169" spans="8:9">
      <c r="H169" s="5"/>
      <c r="I169" s="5"/>
    </row>
    <row r="170" spans="8:9">
      <c r="H170" s="5"/>
      <c r="I170" s="5"/>
    </row>
    <row r="171" spans="8:9">
      <c r="H171" s="5"/>
      <c r="I171" s="5"/>
    </row>
    <row r="172" spans="8:9">
      <c r="H172" s="5"/>
      <c r="I172" s="5"/>
    </row>
    <row r="173" spans="8:9">
      <c r="H173" s="5"/>
      <c r="I173" s="5"/>
    </row>
    <row r="174" spans="8:9">
      <c r="H174" s="5"/>
      <c r="I174" s="5"/>
    </row>
    <row r="175" spans="8:9">
      <c r="H175" s="5"/>
      <c r="I175" s="5"/>
    </row>
    <row r="176" spans="8:9">
      <c r="H176" s="5"/>
      <c r="I176" s="5"/>
    </row>
    <row r="177" spans="8:9">
      <c r="H177" s="5"/>
      <c r="I177" s="5"/>
    </row>
    <row r="178" spans="8:9">
      <c r="H178" s="5"/>
      <c r="I178" s="5"/>
    </row>
    <row r="179" spans="8:9">
      <c r="H179" s="5"/>
      <c r="I179" s="5"/>
    </row>
    <row r="180" spans="8:9">
      <c r="H180" s="5"/>
      <c r="I180" s="5"/>
    </row>
    <row r="181" spans="8:9">
      <c r="H181" s="5"/>
      <c r="I181" s="5"/>
    </row>
    <row r="182" spans="8:9">
      <c r="H182" s="5"/>
      <c r="I182" s="5"/>
    </row>
    <row r="183" spans="8:9">
      <c r="H183" s="5"/>
      <c r="I183" s="5"/>
    </row>
    <row r="184" spans="8:9">
      <c r="H184" s="5"/>
      <c r="I184" s="5"/>
    </row>
    <row r="185" spans="8:9">
      <c r="H185" s="5"/>
      <c r="I185" s="5"/>
    </row>
    <row r="186" spans="8:9">
      <c r="H186" s="5"/>
      <c r="I186" s="5"/>
    </row>
    <row r="187" spans="8:9">
      <c r="H187" s="5"/>
      <c r="I187" s="5"/>
    </row>
    <row r="188" spans="8:9">
      <c r="H188" s="5"/>
      <c r="I188" s="5"/>
    </row>
    <row r="189" spans="8:9">
      <c r="H189" s="5"/>
      <c r="I189" s="5"/>
    </row>
    <row r="190" spans="8:9">
      <c r="H190" s="5"/>
      <c r="I190" s="5"/>
    </row>
    <row r="191" spans="8:9">
      <c r="H191" s="5"/>
      <c r="I191" s="5"/>
    </row>
    <row r="192" spans="8:9">
      <c r="H192" s="5"/>
      <c r="I192" s="5"/>
    </row>
    <row r="193" spans="8:9">
      <c r="H193" s="5"/>
      <c r="I193" s="5"/>
    </row>
    <row r="194" spans="8:9">
      <c r="H194" s="5"/>
      <c r="I194" s="5"/>
    </row>
    <row r="195" spans="8:9">
      <c r="H195" s="5"/>
      <c r="I195" s="5"/>
    </row>
    <row r="196" spans="8:9">
      <c r="H196" s="5"/>
      <c r="I196" s="5"/>
    </row>
    <row r="197" spans="8:9">
      <c r="H197" s="5"/>
      <c r="I197" s="5"/>
    </row>
    <row r="198" spans="8:9">
      <c r="H198" s="5"/>
      <c r="I198" s="5"/>
    </row>
    <row r="199" spans="8:9">
      <c r="H199" s="5"/>
      <c r="I199" s="5"/>
    </row>
    <row r="200" spans="8:9">
      <c r="H200" s="5"/>
      <c r="I200" s="5"/>
    </row>
    <row r="201" spans="8:9">
      <c r="H201" s="5"/>
      <c r="I201" s="5"/>
    </row>
    <row r="202" spans="8:9">
      <c r="H202" s="5"/>
      <c r="I202" s="5"/>
    </row>
    <row r="203" spans="8:9">
      <c r="H203" s="5"/>
      <c r="I203" s="5"/>
    </row>
    <row r="204" spans="8:9">
      <c r="H204" s="5"/>
      <c r="I204" s="5"/>
    </row>
    <row r="205" spans="8:9">
      <c r="H205" s="5"/>
      <c r="I205" s="5"/>
    </row>
  </sheetData>
  <mergeCells count="1">
    <mergeCell ref="A1:I1"/>
  </mergeCells>
  <pageMargins left="0.31496062992125984" right="0.19685039370078741" top="0.35433070866141736" bottom="0.31496062992125984" header="0.31496062992125984" footer="0.31496062992125984"/>
  <pageSetup scale="85" orientation="landscape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05"/>
  <sheetViews>
    <sheetView workbookViewId="0">
      <pane ySplit="6" topLeftCell="A7" activePane="bottomLeft" state="frozen"/>
      <selection pane="bottomLeft" activeCell="B13" sqref="B13"/>
    </sheetView>
  </sheetViews>
  <sheetFormatPr baseColWidth="10" defaultRowHeight="15"/>
  <cols>
    <col min="1" max="1" width="10.140625" style="2" customWidth="1"/>
    <col min="2" max="2" width="81.5703125" customWidth="1"/>
    <col min="3" max="3" width="11.5703125" customWidth="1"/>
    <col min="4" max="6" width="13.140625" customWidth="1"/>
    <col min="7" max="7" width="15.7109375" customWidth="1"/>
    <col min="8" max="8" width="11.42578125" style="3" customWidth="1"/>
    <col min="9" max="9" width="13.140625" customWidth="1"/>
  </cols>
  <sheetData>
    <row r="1" spans="1:10" ht="21.75" customHeight="1">
      <c r="A1" s="72" t="s">
        <v>110</v>
      </c>
      <c r="B1" s="72"/>
      <c r="C1" s="72"/>
      <c r="D1" s="72"/>
      <c r="E1" s="72"/>
      <c r="F1" s="72"/>
      <c r="G1" s="72"/>
      <c r="H1" s="72"/>
      <c r="I1" s="72"/>
    </row>
    <row r="2" spans="1:10" ht="21">
      <c r="A2" s="8"/>
      <c r="B2" s="63" t="s">
        <v>108</v>
      </c>
      <c r="C2" s="63"/>
      <c r="D2" s="55"/>
      <c r="E2" s="55"/>
      <c r="F2" s="55"/>
      <c r="G2" s="22" t="s">
        <v>7</v>
      </c>
      <c r="H2" s="11"/>
      <c r="I2" t="s">
        <v>3</v>
      </c>
    </row>
    <row r="3" spans="1:10" ht="21">
      <c r="A3" s="8"/>
      <c r="B3" s="59" t="s">
        <v>25</v>
      </c>
      <c r="C3" s="59"/>
      <c r="D3" s="59"/>
      <c r="E3" s="59"/>
      <c r="F3" s="59"/>
      <c r="G3" s="58" t="s">
        <v>41</v>
      </c>
      <c r="H3" s="4">
        <f>C5+D5+E5+F5+G5+H5</f>
        <v>15000</v>
      </c>
      <c r="I3" s="30">
        <f>H3-I141</f>
        <v>1189.0499999999993</v>
      </c>
    </row>
    <row r="4" spans="1:10" ht="21">
      <c r="A4" s="8"/>
      <c r="B4" s="55"/>
      <c r="C4" s="55"/>
      <c r="D4" s="55"/>
      <c r="E4" s="55"/>
      <c r="F4" s="55"/>
      <c r="G4" s="55"/>
      <c r="H4" s="10"/>
      <c r="I4" s="6"/>
    </row>
    <row r="5" spans="1:10" ht="21">
      <c r="A5" s="55"/>
      <c r="B5" s="61"/>
      <c r="C5" s="62"/>
      <c r="D5" s="62"/>
      <c r="E5" s="62"/>
      <c r="F5" s="62">
        <v>14670.76</v>
      </c>
      <c r="G5" s="24">
        <v>90.3</v>
      </c>
      <c r="H5" s="25">
        <v>238.94</v>
      </c>
      <c r="I5" t="s">
        <v>6</v>
      </c>
    </row>
    <row r="6" spans="1:10" ht="21">
      <c r="A6" s="55"/>
      <c r="B6" s="55"/>
      <c r="C6" s="55"/>
      <c r="D6" s="42"/>
      <c r="E6" s="42"/>
      <c r="F6" s="42">
        <v>54111</v>
      </c>
      <c r="G6" s="16" t="s">
        <v>2</v>
      </c>
      <c r="H6" s="16" t="s">
        <v>27</v>
      </c>
    </row>
    <row r="7" spans="1:10">
      <c r="A7" s="2" t="s">
        <v>106</v>
      </c>
      <c r="B7" s="19" t="s">
        <v>109</v>
      </c>
      <c r="C7" s="19"/>
      <c r="D7" s="43"/>
      <c r="E7" s="43"/>
      <c r="F7" s="43">
        <v>13810.95</v>
      </c>
      <c r="G7" s="17"/>
      <c r="H7" s="5"/>
      <c r="I7" s="4">
        <f>SUM(C7:H7)</f>
        <v>13810.95</v>
      </c>
    </row>
    <row r="8" spans="1:10">
      <c r="A8" s="38"/>
      <c r="B8" s="39"/>
      <c r="C8" s="39"/>
      <c r="D8" s="44"/>
      <c r="E8" s="44"/>
      <c r="F8" s="44"/>
      <c r="G8" s="5"/>
      <c r="H8" s="5"/>
      <c r="I8" s="4">
        <f t="shared" ref="I8:I71" si="0">SUM(C8:H8)</f>
        <v>0</v>
      </c>
      <c r="J8" s="5"/>
    </row>
    <row r="9" spans="1:10">
      <c r="B9" s="39"/>
      <c r="C9" s="39"/>
      <c r="D9" s="31"/>
      <c r="E9" s="31"/>
      <c r="F9" s="31"/>
      <c r="G9" s="31"/>
      <c r="H9" s="5"/>
      <c r="I9" s="4">
        <f t="shared" si="0"/>
        <v>0</v>
      </c>
      <c r="J9" s="5"/>
    </row>
    <row r="10" spans="1:10">
      <c r="B10" s="7"/>
      <c r="C10" s="7"/>
      <c r="D10" s="31"/>
      <c r="E10" s="31"/>
      <c r="F10" s="31"/>
      <c r="G10" s="5"/>
      <c r="H10" s="5"/>
      <c r="I10" s="4">
        <f t="shared" si="0"/>
        <v>0</v>
      </c>
      <c r="J10" s="5"/>
    </row>
    <row r="11" spans="1:10">
      <c r="B11" s="7"/>
      <c r="C11" s="7"/>
      <c r="D11" s="31"/>
      <c r="E11" s="31"/>
      <c r="F11" s="31"/>
      <c r="G11" s="5"/>
      <c r="H11" s="5"/>
      <c r="I11" s="4">
        <f t="shared" si="0"/>
        <v>0</v>
      </c>
      <c r="J11" s="5"/>
    </row>
    <row r="12" spans="1:10">
      <c r="B12" s="12"/>
      <c r="C12" s="12"/>
      <c r="D12" s="33"/>
      <c r="E12" s="33"/>
      <c r="F12" s="33"/>
      <c r="G12" s="5"/>
      <c r="H12" s="5"/>
      <c r="I12" s="4">
        <f t="shared" si="0"/>
        <v>0</v>
      </c>
      <c r="J12" s="5"/>
    </row>
    <row r="13" spans="1:10">
      <c r="B13" s="12"/>
      <c r="C13" s="12"/>
      <c r="D13" s="33"/>
      <c r="E13" s="33"/>
      <c r="F13" s="33"/>
      <c r="G13" s="5"/>
      <c r="H13" s="5"/>
      <c r="I13" s="4">
        <f t="shared" si="0"/>
        <v>0</v>
      </c>
      <c r="J13" s="5"/>
    </row>
    <row r="14" spans="1:10">
      <c r="B14" s="12"/>
      <c r="C14" s="12"/>
      <c r="D14" s="33"/>
      <c r="E14" s="33"/>
      <c r="F14" s="33"/>
      <c r="G14" s="5"/>
      <c r="H14" s="5"/>
      <c r="I14" s="4">
        <f t="shared" si="0"/>
        <v>0</v>
      </c>
      <c r="J14" s="5"/>
    </row>
    <row r="15" spans="1:10" ht="15.75" customHeight="1">
      <c r="B15" s="12"/>
      <c r="C15" s="12"/>
      <c r="D15" s="33"/>
      <c r="E15" s="33"/>
      <c r="F15" s="33"/>
      <c r="G15" s="5"/>
      <c r="H15" s="5"/>
      <c r="I15" s="4">
        <f t="shared" si="0"/>
        <v>0</v>
      </c>
      <c r="J15" s="5"/>
    </row>
    <row r="16" spans="1:10" hidden="1">
      <c r="B16" s="12"/>
      <c r="C16" s="12"/>
      <c r="D16" s="12"/>
      <c r="E16" s="12"/>
      <c r="F16" s="12"/>
      <c r="G16" s="1"/>
      <c r="H16" s="5"/>
      <c r="I16" s="4">
        <f t="shared" si="0"/>
        <v>0</v>
      </c>
      <c r="J16" s="5"/>
    </row>
    <row r="17" spans="2:10" hidden="1">
      <c r="B17" s="12"/>
      <c r="C17" s="12"/>
      <c r="D17" s="12"/>
      <c r="E17" s="12"/>
      <c r="F17" s="12"/>
      <c r="G17" s="1"/>
      <c r="H17" s="5"/>
      <c r="I17" s="4">
        <f t="shared" si="0"/>
        <v>0</v>
      </c>
      <c r="J17" s="5"/>
    </row>
    <row r="18" spans="2:10" hidden="1">
      <c r="B18" s="12"/>
      <c r="C18" s="12"/>
      <c r="D18" s="12"/>
      <c r="E18" s="12"/>
      <c r="F18" s="12"/>
      <c r="G18" s="1"/>
      <c r="H18" s="5"/>
      <c r="I18" s="4">
        <f t="shared" si="0"/>
        <v>0</v>
      </c>
      <c r="J18" s="5"/>
    </row>
    <row r="19" spans="2:10" hidden="1">
      <c r="B19" s="12"/>
      <c r="C19" s="12"/>
      <c r="D19" s="12"/>
      <c r="E19" s="12"/>
      <c r="F19" s="12"/>
      <c r="G19" s="1"/>
      <c r="H19" s="5"/>
      <c r="I19" s="4">
        <f t="shared" si="0"/>
        <v>0</v>
      </c>
      <c r="J19" s="5"/>
    </row>
    <row r="20" spans="2:10" hidden="1">
      <c r="B20" s="12"/>
      <c r="C20" s="12"/>
      <c r="D20" s="12"/>
      <c r="E20" s="12"/>
      <c r="F20" s="12"/>
      <c r="G20" s="1"/>
      <c r="H20" s="5"/>
      <c r="I20" s="4">
        <f t="shared" si="0"/>
        <v>0</v>
      </c>
      <c r="J20" s="5"/>
    </row>
    <row r="21" spans="2:10" hidden="1">
      <c r="B21" s="12"/>
      <c r="C21" s="12"/>
      <c r="D21" s="12"/>
      <c r="E21" s="12"/>
      <c r="F21" s="12"/>
      <c r="G21" s="1"/>
      <c r="H21" s="5"/>
      <c r="I21" s="4">
        <f t="shared" si="0"/>
        <v>0</v>
      </c>
      <c r="J21" s="5"/>
    </row>
    <row r="22" spans="2:10" hidden="1">
      <c r="B22" s="12"/>
      <c r="C22" s="12"/>
      <c r="D22" s="12"/>
      <c r="E22" s="12"/>
      <c r="F22" s="12"/>
      <c r="G22" s="1"/>
      <c r="H22" s="5"/>
      <c r="I22" s="4">
        <f t="shared" si="0"/>
        <v>0</v>
      </c>
      <c r="J22" s="5"/>
    </row>
    <row r="23" spans="2:10" hidden="1">
      <c r="B23" s="12"/>
      <c r="C23" s="12"/>
      <c r="D23" s="12"/>
      <c r="E23" s="12"/>
      <c r="F23" s="12"/>
      <c r="G23" s="1"/>
      <c r="H23" s="5"/>
      <c r="I23" s="4">
        <f t="shared" si="0"/>
        <v>0</v>
      </c>
      <c r="J23" s="5"/>
    </row>
    <row r="24" spans="2:10" hidden="1">
      <c r="B24" s="12"/>
      <c r="C24" s="12"/>
      <c r="D24" s="12"/>
      <c r="E24" s="12"/>
      <c r="F24" s="12"/>
      <c r="G24" s="1"/>
      <c r="H24" s="5"/>
      <c r="I24" s="4">
        <f t="shared" si="0"/>
        <v>0</v>
      </c>
      <c r="J24" s="5"/>
    </row>
    <row r="25" spans="2:10" hidden="1">
      <c r="B25" s="12"/>
      <c r="C25" s="12"/>
      <c r="D25" s="12"/>
      <c r="E25" s="12"/>
      <c r="F25" s="12"/>
      <c r="G25" s="1"/>
      <c r="H25" s="5"/>
      <c r="I25" s="4">
        <f t="shared" si="0"/>
        <v>0</v>
      </c>
      <c r="J25" s="5"/>
    </row>
    <row r="26" spans="2:10" ht="13.5" hidden="1" customHeight="1">
      <c r="B26" s="12"/>
      <c r="C26" s="12"/>
      <c r="D26" s="12"/>
      <c r="E26" s="12"/>
      <c r="F26" s="12"/>
      <c r="G26" s="1"/>
      <c r="H26" s="5"/>
      <c r="I26" s="4">
        <f t="shared" si="0"/>
        <v>0</v>
      </c>
      <c r="J26" s="5"/>
    </row>
    <row r="27" spans="2:10" hidden="1">
      <c r="B27" s="12"/>
      <c r="C27" s="12"/>
      <c r="D27" s="12"/>
      <c r="E27" s="12"/>
      <c r="F27" s="12"/>
      <c r="G27" s="33"/>
      <c r="H27" s="5"/>
      <c r="I27" s="4">
        <f t="shared" si="0"/>
        <v>0</v>
      </c>
      <c r="J27" s="5"/>
    </row>
    <row r="28" spans="2:10" hidden="1">
      <c r="B28" s="12"/>
      <c r="C28" s="12"/>
      <c r="D28" s="12"/>
      <c r="E28" s="12"/>
      <c r="F28" s="12"/>
      <c r="G28" s="1"/>
      <c r="H28" s="5"/>
      <c r="I28" s="4">
        <f t="shared" si="0"/>
        <v>0</v>
      </c>
      <c r="J28" s="5"/>
    </row>
    <row r="29" spans="2:10" ht="18" hidden="1" customHeight="1">
      <c r="B29" s="26"/>
      <c r="C29" s="26"/>
      <c r="D29" s="26"/>
      <c r="E29" s="26"/>
      <c r="F29" s="26"/>
      <c r="G29" s="5"/>
      <c r="H29" s="5"/>
      <c r="I29" s="4">
        <f t="shared" si="0"/>
        <v>0</v>
      </c>
      <c r="J29" s="5"/>
    </row>
    <row r="30" spans="2:10" hidden="1">
      <c r="B30" s="26"/>
      <c r="C30" s="26"/>
      <c r="D30" s="26"/>
      <c r="E30" s="26"/>
      <c r="F30" s="26"/>
      <c r="G30" s="5"/>
      <c r="H30" s="5"/>
      <c r="I30" s="4">
        <f t="shared" si="0"/>
        <v>0</v>
      </c>
      <c r="J30" s="5"/>
    </row>
    <row r="31" spans="2:10" hidden="1">
      <c r="B31" s="26"/>
      <c r="C31" s="26"/>
      <c r="D31" s="26"/>
      <c r="E31" s="26"/>
      <c r="F31" s="26"/>
      <c r="G31" s="5"/>
      <c r="H31" s="5"/>
      <c r="I31" s="4">
        <f t="shared" si="0"/>
        <v>0</v>
      </c>
      <c r="J31" s="5"/>
    </row>
    <row r="32" spans="2:10" hidden="1">
      <c r="B32" s="12"/>
      <c r="C32" s="12"/>
      <c r="D32" s="12"/>
      <c r="E32" s="12"/>
      <c r="F32" s="12"/>
      <c r="G32" s="5"/>
      <c r="H32" s="5"/>
      <c r="I32" s="4">
        <f t="shared" si="0"/>
        <v>0</v>
      </c>
      <c r="J32" s="5"/>
    </row>
    <row r="33" spans="2:10" hidden="1">
      <c r="B33" s="12"/>
      <c r="C33" s="12"/>
      <c r="D33" s="12"/>
      <c r="E33" s="12"/>
      <c r="F33" s="12"/>
      <c r="G33" s="5"/>
      <c r="H33" s="5"/>
      <c r="I33" s="4">
        <f t="shared" si="0"/>
        <v>0</v>
      </c>
      <c r="J33" s="5"/>
    </row>
    <row r="34" spans="2:10" hidden="1">
      <c r="B34" s="12"/>
      <c r="C34" s="12"/>
      <c r="D34" s="12"/>
      <c r="E34" s="12"/>
      <c r="F34" s="12"/>
      <c r="G34" s="5"/>
      <c r="H34" s="5"/>
      <c r="I34" s="4">
        <f t="shared" si="0"/>
        <v>0</v>
      </c>
      <c r="J34" s="5"/>
    </row>
    <row r="35" spans="2:10" hidden="1">
      <c r="B35" s="12"/>
      <c r="C35" s="12"/>
      <c r="D35" s="12"/>
      <c r="E35" s="12"/>
      <c r="F35" s="12"/>
      <c r="G35" s="5"/>
      <c r="H35" s="5"/>
      <c r="I35" s="4">
        <f t="shared" si="0"/>
        <v>0</v>
      </c>
      <c r="J35" s="5"/>
    </row>
    <row r="36" spans="2:10" hidden="1">
      <c r="B36" s="12"/>
      <c r="C36" s="12"/>
      <c r="D36" s="12"/>
      <c r="E36" s="12"/>
      <c r="F36" s="12"/>
      <c r="G36" s="5"/>
      <c r="H36" s="5"/>
      <c r="I36" s="4">
        <f t="shared" si="0"/>
        <v>0</v>
      </c>
      <c r="J36" s="5"/>
    </row>
    <row r="37" spans="2:10" hidden="1">
      <c r="B37" s="12"/>
      <c r="C37" s="12"/>
      <c r="D37" s="12"/>
      <c r="E37" s="12"/>
      <c r="F37" s="12"/>
      <c r="G37" s="5"/>
      <c r="H37" s="5"/>
      <c r="I37" s="4">
        <f t="shared" si="0"/>
        <v>0</v>
      </c>
      <c r="J37" s="5"/>
    </row>
    <row r="38" spans="2:10" hidden="1">
      <c r="B38" s="12"/>
      <c r="C38" s="12"/>
      <c r="D38" s="12"/>
      <c r="E38" s="12"/>
      <c r="F38" s="12"/>
      <c r="G38" s="5"/>
      <c r="H38" s="5"/>
      <c r="I38" s="4">
        <f t="shared" si="0"/>
        <v>0</v>
      </c>
      <c r="J38" s="5"/>
    </row>
    <row r="39" spans="2:10" hidden="1">
      <c r="B39" s="26"/>
      <c r="C39" s="26"/>
      <c r="D39" s="26"/>
      <c r="E39" s="26"/>
      <c r="F39" s="26"/>
      <c r="G39" s="5"/>
      <c r="H39" s="5"/>
      <c r="I39" s="4">
        <f t="shared" si="0"/>
        <v>0</v>
      </c>
      <c r="J39" s="5"/>
    </row>
    <row r="40" spans="2:10" hidden="1">
      <c r="B40" s="12"/>
      <c r="C40" s="12"/>
      <c r="D40" s="12"/>
      <c r="E40" s="12"/>
      <c r="F40" s="12"/>
      <c r="G40" s="5"/>
      <c r="H40" s="5"/>
      <c r="I40" s="4">
        <f t="shared" si="0"/>
        <v>0</v>
      </c>
      <c r="J40" s="5"/>
    </row>
    <row r="41" spans="2:10" hidden="1">
      <c r="B41" s="12"/>
      <c r="C41" s="12"/>
      <c r="D41" s="12"/>
      <c r="E41" s="12"/>
      <c r="F41" s="12"/>
      <c r="G41" s="5"/>
      <c r="H41" s="5"/>
      <c r="I41" s="4">
        <f t="shared" si="0"/>
        <v>0</v>
      </c>
      <c r="J41" s="5"/>
    </row>
    <row r="42" spans="2:10" hidden="1">
      <c r="B42" s="12"/>
      <c r="C42" s="12"/>
      <c r="D42" s="12"/>
      <c r="E42" s="12"/>
      <c r="F42" s="12"/>
      <c r="G42" s="5"/>
      <c r="H42" s="5"/>
      <c r="I42" s="4">
        <f t="shared" si="0"/>
        <v>0</v>
      </c>
      <c r="J42" s="5"/>
    </row>
    <row r="43" spans="2:10" hidden="1">
      <c r="B43" s="12"/>
      <c r="C43" s="12"/>
      <c r="D43" s="12"/>
      <c r="E43" s="12"/>
      <c r="F43" s="12"/>
      <c r="G43" s="5"/>
      <c r="H43" s="5"/>
      <c r="I43" s="4">
        <f t="shared" si="0"/>
        <v>0</v>
      </c>
      <c r="J43" s="5"/>
    </row>
    <row r="44" spans="2:10" hidden="1">
      <c r="B44" s="12"/>
      <c r="C44" s="12"/>
      <c r="D44" s="12"/>
      <c r="E44" s="12"/>
      <c r="F44" s="12"/>
      <c r="G44" s="5"/>
      <c r="H44" s="5"/>
      <c r="I44" s="4">
        <f t="shared" si="0"/>
        <v>0</v>
      </c>
      <c r="J44" s="5"/>
    </row>
    <row r="45" spans="2:10" hidden="1">
      <c r="B45" s="12"/>
      <c r="C45" s="12"/>
      <c r="D45" s="12"/>
      <c r="E45" s="12"/>
      <c r="F45" s="12"/>
      <c r="G45" s="5"/>
      <c r="H45" s="5"/>
      <c r="I45" s="4">
        <f t="shared" si="0"/>
        <v>0</v>
      </c>
      <c r="J45" s="5"/>
    </row>
    <row r="46" spans="2:10" hidden="1">
      <c r="B46" s="12"/>
      <c r="C46" s="12"/>
      <c r="D46" s="12"/>
      <c r="E46" s="12"/>
      <c r="F46" s="12"/>
      <c r="G46" s="5"/>
      <c r="H46" s="5"/>
      <c r="I46" s="4">
        <f t="shared" si="0"/>
        <v>0</v>
      </c>
      <c r="J46" s="5"/>
    </row>
    <row r="47" spans="2:10" hidden="1">
      <c r="B47" s="12"/>
      <c r="C47" s="12"/>
      <c r="D47" s="12"/>
      <c r="E47" s="12"/>
      <c r="F47" s="12"/>
      <c r="G47" s="5"/>
      <c r="H47" s="5"/>
      <c r="I47" s="4">
        <f t="shared" si="0"/>
        <v>0</v>
      </c>
      <c r="J47" s="5"/>
    </row>
    <row r="48" spans="2:10" hidden="1">
      <c r="B48" s="12"/>
      <c r="C48" s="12"/>
      <c r="D48" s="12"/>
      <c r="E48" s="12"/>
      <c r="F48" s="12"/>
      <c r="G48" s="5"/>
      <c r="H48" s="5"/>
      <c r="I48" s="4">
        <f t="shared" si="0"/>
        <v>0</v>
      </c>
      <c r="J48" s="5"/>
    </row>
    <row r="49" spans="2:10" hidden="1">
      <c r="B49" s="12"/>
      <c r="C49" s="12"/>
      <c r="D49" s="12"/>
      <c r="E49" s="12"/>
      <c r="F49" s="12"/>
      <c r="G49" s="5"/>
      <c r="H49" s="5"/>
      <c r="I49" s="4">
        <f t="shared" si="0"/>
        <v>0</v>
      </c>
      <c r="J49" s="5"/>
    </row>
    <row r="50" spans="2:10" hidden="1">
      <c r="B50" s="12"/>
      <c r="C50" s="12"/>
      <c r="D50" s="12"/>
      <c r="E50" s="12"/>
      <c r="F50" s="12"/>
      <c r="G50" s="5"/>
      <c r="H50" s="5"/>
      <c r="I50" s="4">
        <f t="shared" si="0"/>
        <v>0</v>
      </c>
      <c r="J50" s="5"/>
    </row>
    <row r="51" spans="2:10" ht="18" hidden="1" customHeight="1">
      <c r="B51" s="12"/>
      <c r="C51" s="12"/>
      <c r="D51" s="12"/>
      <c r="E51" s="12"/>
      <c r="F51" s="12"/>
      <c r="G51" s="5"/>
      <c r="H51" s="5"/>
      <c r="I51" s="4">
        <f t="shared" si="0"/>
        <v>0</v>
      </c>
      <c r="J51" s="5"/>
    </row>
    <row r="52" spans="2:10" hidden="1">
      <c r="B52" s="12"/>
      <c r="C52" s="12"/>
      <c r="D52" s="12"/>
      <c r="E52" s="12"/>
      <c r="F52" s="12"/>
      <c r="G52" s="5"/>
      <c r="H52" s="5"/>
      <c r="I52" s="4">
        <f t="shared" si="0"/>
        <v>0</v>
      </c>
      <c r="J52" s="5"/>
    </row>
    <row r="53" spans="2:10" hidden="1">
      <c r="B53" s="12"/>
      <c r="C53" s="12"/>
      <c r="D53" s="12"/>
      <c r="E53" s="12"/>
      <c r="F53" s="12"/>
      <c r="G53" s="5"/>
      <c r="H53" s="5"/>
      <c r="I53" s="4">
        <f t="shared" si="0"/>
        <v>0</v>
      </c>
      <c r="J53" s="5"/>
    </row>
    <row r="54" spans="2:10" hidden="1">
      <c r="B54" s="12"/>
      <c r="C54" s="12"/>
      <c r="D54" s="12"/>
      <c r="E54" s="12"/>
      <c r="F54" s="12"/>
      <c r="G54" s="5"/>
      <c r="H54" s="5"/>
      <c r="I54" s="4">
        <f t="shared" si="0"/>
        <v>0</v>
      </c>
      <c r="J54" s="5"/>
    </row>
    <row r="55" spans="2:10" hidden="1">
      <c r="B55" s="12"/>
      <c r="C55" s="12"/>
      <c r="D55" s="12"/>
      <c r="E55" s="12"/>
      <c r="F55" s="12"/>
      <c r="G55" s="5"/>
      <c r="H55" s="5"/>
      <c r="I55" s="4">
        <f t="shared" si="0"/>
        <v>0</v>
      </c>
      <c r="J55" s="5"/>
    </row>
    <row r="56" spans="2:10" hidden="1">
      <c r="B56" s="12"/>
      <c r="C56" s="12"/>
      <c r="D56" s="12"/>
      <c r="E56" s="12"/>
      <c r="F56" s="12"/>
      <c r="G56" s="5"/>
      <c r="H56" s="5"/>
      <c r="I56" s="4">
        <f t="shared" si="0"/>
        <v>0</v>
      </c>
      <c r="J56" s="5"/>
    </row>
    <row r="57" spans="2:10" hidden="1">
      <c r="B57" s="12"/>
      <c r="C57" s="12"/>
      <c r="D57" s="12"/>
      <c r="E57" s="12"/>
      <c r="F57" s="12"/>
      <c r="G57" s="5"/>
      <c r="H57" s="5"/>
      <c r="I57" s="4">
        <f t="shared" si="0"/>
        <v>0</v>
      </c>
      <c r="J57" s="5"/>
    </row>
    <row r="58" spans="2:10" hidden="1">
      <c r="B58" s="12"/>
      <c r="C58" s="12"/>
      <c r="D58" s="12"/>
      <c r="E58" s="12"/>
      <c r="F58" s="12"/>
      <c r="G58" s="5"/>
      <c r="H58" s="5"/>
      <c r="I58" s="4">
        <f t="shared" si="0"/>
        <v>0</v>
      </c>
      <c r="J58" s="5"/>
    </row>
    <row r="59" spans="2:10" hidden="1">
      <c r="B59" s="12"/>
      <c r="C59" s="12"/>
      <c r="D59" s="12"/>
      <c r="E59" s="12"/>
      <c r="F59" s="12"/>
      <c r="G59" s="5"/>
      <c r="H59" s="5"/>
      <c r="I59" s="4">
        <f t="shared" si="0"/>
        <v>0</v>
      </c>
      <c r="J59" s="5"/>
    </row>
    <row r="60" spans="2:10" hidden="1">
      <c r="B60" s="12"/>
      <c r="C60" s="12"/>
      <c r="D60" s="12"/>
      <c r="E60" s="12"/>
      <c r="F60" s="12"/>
      <c r="G60" s="5"/>
      <c r="H60" s="5"/>
      <c r="I60" s="4">
        <f t="shared" si="0"/>
        <v>0</v>
      </c>
      <c r="J60" s="5"/>
    </row>
    <row r="61" spans="2:10" hidden="1">
      <c r="B61" s="12"/>
      <c r="C61" s="12"/>
      <c r="D61" s="12"/>
      <c r="E61" s="12"/>
      <c r="F61" s="12"/>
      <c r="G61" s="5"/>
      <c r="H61" s="5"/>
      <c r="I61" s="4">
        <f t="shared" si="0"/>
        <v>0</v>
      </c>
      <c r="J61" s="5"/>
    </row>
    <row r="62" spans="2:10" hidden="1">
      <c r="B62" s="12"/>
      <c r="C62" s="12"/>
      <c r="D62" s="12"/>
      <c r="E62" s="12"/>
      <c r="F62" s="12"/>
      <c r="G62" s="5"/>
      <c r="H62" s="5"/>
      <c r="I62" s="4">
        <f t="shared" si="0"/>
        <v>0</v>
      </c>
      <c r="J62" s="5"/>
    </row>
    <row r="63" spans="2:10" hidden="1">
      <c r="B63" s="12"/>
      <c r="C63" s="12"/>
      <c r="D63" s="12"/>
      <c r="E63" s="12"/>
      <c r="F63" s="12"/>
      <c r="G63" s="5"/>
      <c r="H63" s="5"/>
      <c r="I63" s="4">
        <f t="shared" si="0"/>
        <v>0</v>
      </c>
      <c r="J63" s="5"/>
    </row>
    <row r="64" spans="2:10" hidden="1">
      <c r="B64" s="12"/>
      <c r="C64" s="12"/>
      <c r="D64" s="12"/>
      <c r="E64" s="12"/>
      <c r="F64" s="12"/>
      <c r="G64" s="5"/>
      <c r="H64" s="5"/>
      <c r="I64" s="4">
        <f t="shared" si="0"/>
        <v>0</v>
      </c>
      <c r="J64" s="5"/>
    </row>
    <row r="65" spans="2:10" hidden="1">
      <c r="B65" s="12"/>
      <c r="C65" s="12"/>
      <c r="D65" s="12"/>
      <c r="E65" s="12"/>
      <c r="F65" s="12"/>
      <c r="G65" s="5"/>
      <c r="H65" s="5"/>
      <c r="I65" s="4">
        <f t="shared" si="0"/>
        <v>0</v>
      </c>
      <c r="J65" s="5"/>
    </row>
    <row r="66" spans="2:10" hidden="1">
      <c r="B66" s="12"/>
      <c r="C66" s="12"/>
      <c r="D66" s="12"/>
      <c r="E66" s="12"/>
      <c r="F66" s="12"/>
      <c r="G66" s="5"/>
      <c r="H66" s="5"/>
      <c r="I66" s="4">
        <f t="shared" si="0"/>
        <v>0</v>
      </c>
      <c r="J66" s="5"/>
    </row>
    <row r="67" spans="2:10" hidden="1">
      <c r="B67" s="12"/>
      <c r="C67" s="12"/>
      <c r="D67" s="12"/>
      <c r="E67" s="12"/>
      <c r="F67" s="12"/>
      <c r="G67" s="5"/>
      <c r="H67" s="5"/>
      <c r="I67" s="4">
        <f t="shared" si="0"/>
        <v>0</v>
      </c>
      <c r="J67" s="5"/>
    </row>
    <row r="68" spans="2:10" hidden="1">
      <c r="B68" s="12"/>
      <c r="C68" s="12"/>
      <c r="D68" s="12"/>
      <c r="E68" s="12"/>
      <c r="F68" s="12"/>
      <c r="G68" s="5"/>
      <c r="H68" s="5"/>
      <c r="I68" s="4">
        <f t="shared" si="0"/>
        <v>0</v>
      </c>
      <c r="J68" s="5"/>
    </row>
    <row r="69" spans="2:10" hidden="1">
      <c r="B69" s="12"/>
      <c r="C69" s="12"/>
      <c r="D69" s="12"/>
      <c r="E69" s="12"/>
      <c r="F69" s="12"/>
      <c r="G69" s="5"/>
      <c r="H69" s="5"/>
      <c r="I69" s="4">
        <f t="shared" si="0"/>
        <v>0</v>
      </c>
      <c r="J69" s="5"/>
    </row>
    <row r="70" spans="2:10" hidden="1">
      <c r="B70" s="12"/>
      <c r="C70" s="12"/>
      <c r="D70" s="12"/>
      <c r="E70" s="12"/>
      <c r="F70" s="12"/>
      <c r="G70" s="5"/>
      <c r="H70" s="5"/>
      <c r="I70" s="4">
        <f t="shared" si="0"/>
        <v>0</v>
      </c>
      <c r="J70" s="5"/>
    </row>
    <row r="71" spans="2:10" hidden="1">
      <c r="B71" s="12"/>
      <c r="C71" s="12"/>
      <c r="D71" s="12"/>
      <c r="E71" s="12"/>
      <c r="F71" s="12"/>
      <c r="G71" s="5"/>
      <c r="H71" s="5"/>
      <c r="I71" s="4">
        <f t="shared" si="0"/>
        <v>0</v>
      </c>
      <c r="J71" s="5"/>
    </row>
    <row r="72" spans="2:10" hidden="1">
      <c r="B72" s="12"/>
      <c r="C72" s="12"/>
      <c r="D72" s="12"/>
      <c r="E72" s="12"/>
      <c r="F72" s="12"/>
      <c r="G72" s="5"/>
      <c r="H72" s="5"/>
      <c r="I72" s="4">
        <f t="shared" ref="I72:I135" si="1">SUM(C72:H72)</f>
        <v>0</v>
      </c>
      <c r="J72" s="5"/>
    </row>
    <row r="73" spans="2:10" hidden="1">
      <c r="B73" s="12"/>
      <c r="C73" s="12"/>
      <c r="D73" s="12"/>
      <c r="E73" s="12"/>
      <c r="F73" s="12"/>
      <c r="G73" s="5"/>
      <c r="H73" s="5"/>
      <c r="I73" s="4">
        <f t="shared" si="1"/>
        <v>0</v>
      </c>
      <c r="J73" s="5"/>
    </row>
    <row r="74" spans="2:10" hidden="1">
      <c r="B74" s="12"/>
      <c r="C74" s="12"/>
      <c r="D74" s="12"/>
      <c r="E74" s="12"/>
      <c r="F74" s="12"/>
      <c r="G74" s="5"/>
      <c r="H74" s="5"/>
      <c r="I74" s="4">
        <f t="shared" si="1"/>
        <v>0</v>
      </c>
      <c r="J74" s="5"/>
    </row>
    <row r="75" spans="2:10" hidden="1">
      <c r="B75" s="12"/>
      <c r="C75" s="12"/>
      <c r="D75" s="12"/>
      <c r="E75" s="12"/>
      <c r="F75" s="12"/>
      <c r="G75" s="5"/>
      <c r="H75" s="5"/>
      <c r="I75" s="4">
        <f t="shared" si="1"/>
        <v>0</v>
      </c>
      <c r="J75" s="5"/>
    </row>
    <row r="76" spans="2:10" hidden="1">
      <c r="B76" s="12"/>
      <c r="C76" s="12"/>
      <c r="D76" s="12"/>
      <c r="E76" s="12"/>
      <c r="F76" s="12"/>
      <c r="G76" s="5"/>
      <c r="H76" s="5"/>
      <c r="I76" s="4">
        <f t="shared" si="1"/>
        <v>0</v>
      </c>
      <c r="J76" s="5"/>
    </row>
    <row r="77" spans="2:10" hidden="1">
      <c r="B77" s="12"/>
      <c r="C77" s="12"/>
      <c r="D77" s="12"/>
      <c r="E77" s="12"/>
      <c r="F77" s="12"/>
      <c r="G77" s="5"/>
      <c r="H77" s="5"/>
      <c r="I77" s="4">
        <f t="shared" si="1"/>
        <v>0</v>
      </c>
      <c r="J77" s="5"/>
    </row>
    <row r="78" spans="2:10" hidden="1">
      <c r="B78" s="12"/>
      <c r="C78" s="12"/>
      <c r="D78" s="12"/>
      <c r="E78" s="12"/>
      <c r="F78" s="12"/>
      <c r="G78" s="5"/>
      <c r="H78" s="5"/>
      <c r="I78" s="4">
        <f t="shared" si="1"/>
        <v>0</v>
      </c>
      <c r="J78" s="5"/>
    </row>
    <row r="79" spans="2:10" hidden="1">
      <c r="B79" s="12"/>
      <c r="C79" s="12"/>
      <c r="D79" s="12"/>
      <c r="E79" s="12"/>
      <c r="F79" s="12"/>
      <c r="G79" s="5"/>
      <c r="H79" s="5"/>
      <c r="I79" s="4">
        <f t="shared" si="1"/>
        <v>0</v>
      </c>
      <c r="J79" s="5"/>
    </row>
    <row r="80" spans="2:10" hidden="1">
      <c r="B80" s="12"/>
      <c r="C80" s="12"/>
      <c r="D80" s="12"/>
      <c r="E80" s="12"/>
      <c r="F80" s="12"/>
      <c r="G80" s="5"/>
      <c r="H80" s="5"/>
      <c r="I80" s="4">
        <f t="shared" si="1"/>
        <v>0</v>
      </c>
      <c r="J80" s="5"/>
    </row>
    <row r="81" spans="2:10" hidden="1">
      <c r="B81" s="12"/>
      <c r="C81" s="12"/>
      <c r="D81" s="12"/>
      <c r="E81" s="12"/>
      <c r="F81" s="12"/>
      <c r="G81" s="5"/>
      <c r="H81" s="5"/>
      <c r="I81" s="4">
        <f t="shared" si="1"/>
        <v>0</v>
      </c>
      <c r="J81" s="5"/>
    </row>
    <row r="82" spans="2:10" hidden="1">
      <c r="B82" s="12"/>
      <c r="C82" s="12"/>
      <c r="D82" s="12"/>
      <c r="E82" s="12"/>
      <c r="F82" s="12"/>
      <c r="G82" s="5"/>
      <c r="H82" s="5"/>
      <c r="I82" s="4">
        <f t="shared" si="1"/>
        <v>0</v>
      </c>
      <c r="J82" s="5"/>
    </row>
    <row r="83" spans="2:10" hidden="1">
      <c r="B83" s="12"/>
      <c r="C83" s="12"/>
      <c r="D83" s="12"/>
      <c r="E83" s="12"/>
      <c r="F83" s="12"/>
      <c r="G83" s="5"/>
      <c r="H83" s="5"/>
      <c r="I83" s="4">
        <f t="shared" si="1"/>
        <v>0</v>
      </c>
      <c r="J83" s="5"/>
    </row>
    <row r="84" spans="2:10" hidden="1">
      <c r="B84" s="12"/>
      <c r="C84" s="12"/>
      <c r="D84" s="12"/>
      <c r="E84" s="12"/>
      <c r="F84" s="12"/>
      <c r="G84" s="5"/>
      <c r="H84" s="5"/>
      <c r="I84" s="4">
        <f t="shared" si="1"/>
        <v>0</v>
      </c>
      <c r="J84" s="5"/>
    </row>
    <row r="85" spans="2:10" hidden="1">
      <c r="B85" s="12"/>
      <c r="C85" s="12"/>
      <c r="D85" s="12"/>
      <c r="E85" s="12"/>
      <c r="F85" s="12"/>
      <c r="G85" s="5"/>
      <c r="H85" s="5"/>
      <c r="I85" s="4">
        <f t="shared" si="1"/>
        <v>0</v>
      </c>
      <c r="J85" s="5"/>
    </row>
    <row r="86" spans="2:10" hidden="1">
      <c r="B86" s="12"/>
      <c r="C86" s="12"/>
      <c r="D86" s="12"/>
      <c r="E86" s="12"/>
      <c r="F86" s="12"/>
      <c r="G86" s="5"/>
      <c r="H86" s="5"/>
      <c r="I86" s="4">
        <f t="shared" si="1"/>
        <v>0</v>
      </c>
      <c r="J86" s="5"/>
    </row>
    <row r="87" spans="2:10" hidden="1">
      <c r="B87" s="12"/>
      <c r="C87" s="12"/>
      <c r="D87" s="12"/>
      <c r="E87" s="12"/>
      <c r="F87" s="12"/>
      <c r="G87" s="5"/>
      <c r="H87" s="5"/>
      <c r="I87" s="4">
        <f t="shared" si="1"/>
        <v>0</v>
      </c>
      <c r="J87" s="5"/>
    </row>
    <row r="88" spans="2:10" hidden="1">
      <c r="B88" s="12"/>
      <c r="C88" s="12"/>
      <c r="D88" s="12"/>
      <c r="E88" s="12"/>
      <c r="F88" s="12"/>
      <c r="G88" s="5"/>
      <c r="H88" s="5"/>
      <c r="I88" s="4">
        <f t="shared" si="1"/>
        <v>0</v>
      </c>
      <c r="J88" s="5"/>
    </row>
    <row r="89" spans="2:10" hidden="1">
      <c r="B89" s="12"/>
      <c r="C89" s="12"/>
      <c r="D89" s="12"/>
      <c r="E89" s="12"/>
      <c r="F89" s="12"/>
      <c r="G89" s="5"/>
      <c r="H89" s="5"/>
      <c r="I89" s="4">
        <f t="shared" si="1"/>
        <v>0</v>
      </c>
      <c r="J89" s="5"/>
    </row>
    <row r="90" spans="2:10" hidden="1">
      <c r="B90" s="12"/>
      <c r="C90" s="12"/>
      <c r="D90" s="12"/>
      <c r="E90" s="12"/>
      <c r="F90" s="12"/>
      <c r="G90" s="5"/>
      <c r="H90" s="5"/>
      <c r="I90" s="4">
        <f t="shared" si="1"/>
        <v>0</v>
      </c>
      <c r="J90" s="5"/>
    </row>
    <row r="91" spans="2:10" hidden="1">
      <c r="B91" s="12"/>
      <c r="C91" s="12"/>
      <c r="D91" s="12"/>
      <c r="E91" s="12"/>
      <c r="F91" s="12"/>
      <c r="G91" s="5"/>
      <c r="H91" s="5"/>
      <c r="I91" s="4">
        <f t="shared" si="1"/>
        <v>0</v>
      </c>
      <c r="J91" s="5"/>
    </row>
    <row r="92" spans="2:10" hidden="1">
      <c r="B92" s="12"/>
      <c r="C92" s="12"/>
      <c r="D92" s="12"/>
      <c r="E92" s="12"/>
      <c r="F92" s="12"/>
      <c r="G92" s="5"/>
      <c r="H92" s="5"/>
      <c r="I92" s="4">
        <f t="shared" si="1"/>
        <v>0</v>
      </c>
      <c r="J92" s="5"/>
    </row>
    <row r="93" spans="2:10" hidden="1">
      <c r="B93" s="12"/>
      <c r="C93" s="12"/>
      <c r="D93" s="12"/>
      <c r="E93" s="12"/>
      <c r="F93" s="12"/>
      <c r="G93" s="5"/>
      <c r="H93" s="5"/>
      <c r="I93" s="4">
        <f t="shared" si="1"/>
        <v>0</v>
      </c>
      <c r="J93" s="5"/>
    </row>
    <row r="94" spans="2:10" hidden="1">
      <c r="B94" s="12"/>
      <c r="C94" s="12"/>
      <c r="D94" s="12"/>
      <c r="E94" s="12"/>
      <c r="F94" s="12"/>
      <c r="G94" s="5"/>
      <c r="H94" s="5"/>
      <c r="I94" s="4">
        <f t="shared" si="1"/>
        <v>0</v>
      </c>
      <c r="J94" s="5"/>
    </row>
    <row r="95" spans="2:10" ht="15.75" hidden="1" customHeight="1">
      <c r="B95" s="12"/>
      <c r="C95" s="12"/>
      <c r="D95" s="12"/>
      <c r="E95" s="12"/>
      <c r="F95" s="12"/>
      <c r="G95" s="5"/>
      <c r="H95" s="5"/>
      <c r="I95" s="4">
        <f t="shared" si="1"/>
        <v>0</v>
      </c>
      <c r="J95" s="5"/>
    </row>
    <row r="96" spans="2:10" hidden="1">
      <c r="B96" s="12"/>
      <c r="C96" s="12"/>
      <c r="D96" s="12"/>
      <c r="E96" s="12"/>
      <c r="F96" s="12"/>
      <c r="G96" s="5"/>
      <c r="H96" s="5"/>
      <c r="I96" s="4">
        <f t="shared" si="1"/>
        <v>0</v>
      </c>
      <c r="J96" s="5"/>
    </row>
    <row r="97" spans="2:10" hidden="1">
      <c r="B97" s="12"/>
      <c r="C97" s="12"/>
      <c r="D97" s="12"/>
      <c r="E97" s="12"/>
      <c r="F97" s="12"/>
      <c r="G97" s="5"/>
      <c r="H97" s="5"/>
      <c r="I97" s="4">
        <f t="shared" si="1"/>
        <v>0</v>
      </c>
      <c r="J97" s="5"/>
    </row>
    <row r="98" spans="2:10" hidden="1">
      <c r="B98" s="12"/>
      <c r="C98" s="12"/>
      <c r="D98" s="12"/>
      <c r="E98" s="12"/>
      <c r="F98" s="12"/>
      <c r="G98" s="5"/>
      <c r="H98" s="5"/>
      <c r="I98" s="4">
        <f t="shared" si="1"/>
        <v>0</v>
      </c>
      <c r="J98" s="5"/>
    </row>
    <row r="99" spans="2:10" hidden="1">
      <c r="B99" s="12"/>
      <c r="C99" s="12"/>
      <c r="D99" s="12"/>
      <c r="E99" s="12"/>
      <c r="F99" s="12"/>
      <c r="G99" s="5"/>
      <c r="H99" s="5"/>
      <c r="I99" s="4">
        <f t="shared" si="1"/>
        <v>0</v>
      </c>
      <c r="J99" s="5"/>
    </row>
    <row r="100" spans="2:10" hidden="1">
      <c r="B100" s="12"/>
      <c r="C100" s="12"/>
      <c r="D100" s="12"/>
      <c r="E100" s="12"/>
      <c r="F100" s="12"/>
      <c r="G100" s="5"/>
      <c r="H100" s="5"/>
      <c r="I100" s="4">
        <f t="shared" si="1"/>
        <v>0</v>
      </c>
      <c r="J100" s="5"/>
    </row>
    <row r="101" spans="2:10" hidden="1">
      <c r="B101" s="12"/>
      <c r="C101" s="12"/>
      <c r="D101" s="12"/>
      <c r="E101" s="12"/>
      <c r="F101" s="12"/>
      <c r="G101" s="5"/>
      <c r="H101" s="5"/>
      <c r="I101" s="4">
        <f t="shared" si="1"/>
        <v>0</v>
      </c>
      <c r="J101" s="5"/>
    </row>
    <row r="102" spans="2:10" hidden="1">
      <c r="B102" s="12"/>
      <c r="C102" s="12"/>
      <c r="D102" s="12"/>
      <c r="E102" s="12"/>
      <c r="F102" s="12"/>
      <c r="G102" s="5"/>
      <c r="H102" s="5"/>
      <c r="I102" s="4">
        <f t="shared" si="1"/>
        <v>0</v>
      </c>
      <c r="J102" s="5"/>
    </row>
    <row r="103" spans="2:10" hidden="1">
      <c r="B103" s="12"/>
      <c r="C103" s="12"/>
      <c r="D103" s="12"/>
      <c r="E103" s="12"/>
      <c r="F103" s="12"/>
      <c r="G103" s="5"/>
      <c r="H103" s="5"/>
      <c r="I103" s="4">
        <f t="shared" si="1"/>
        <v>0</v>
      </c>
      <c r="J103" s="5"/>
    </row>
    <row r="104" spans="2:10" hidden="1">
      <c r="B104" s="12"/>
      <c r="C104" s="12"/>
      <c r="D104" s="12"/>
      <c r="E104" s="12"/>
      <c r="F104" s="12"/>
      <c r="G104" s="5"/>
      <c r="H104" s="5"/>
      <c r="I104" s="4">
        <f t="shared" si="1"/>
        <v>0</v>
      </c>
      <c r="J104" s="5"/>
    </row>
    <row r="105" spans="2:10" hidden="1">
      <c r="B105" s="12"/>
      <c r="C105" s="12"/>
      <c r="D105" s="12"/>
      <c r="E105" s="12"/>
      <c r="F105" s="12"/>
      <c r="G105" s="5"/>
      <c r="H105" s="5"/>
      <c r="I105" s="4">
        <f t="shared" si="1"/>
        <v>0</v>
      </c>
      <c r="J105" s="5"/>
    </row>
    <row r="106" spans="2:10" hidden="1">
      <c r="B106" s="12"/>
      <c r="C106" s="12"/>
      <c r="D106" s="12"/>
      <c r="E106" s="12"/>
      <c r="F106" s="12"/>
      <c r="G106" s="5"/>
      <c r="H106" s="5"/>
      <c r="I106" s="4">
        <f t="shared" si="1"/>
        <v>0</v>
      </c>
      <c r="J106" s="5"/>
    </row>
    <row r="107" spans="2:10" hidden="1">
      <c r="B107" s="12"/>
      <c r="C107" s="12"/>
      <c r="D107" s="12"/>
      <c r="E107" s="12"/>
      <c r="F107" s="12"/>
      <c r="G107" s="5"/>
      <c r="H107" s="5"/>
      <c r="I107" s="4">
        <f t="shared" si="1"/>
        <v>0</v>
      </c>
      <c r="J107" s="5"/>
    </row>
    <row r="108" spans="2:10" hidden="1">
      <c r="B108" s="12"/>
      <c r="C108" s="12"/>
      <c r="D108" s="12"/>
      <c r="E108" s="12"/>
      <c r="F108" s="12"/>
      <c r="G108" s="5"/>
      <c r="H108" s="5"/>
      <c r="I108" s="4">
        <f t="shared" si="1"/>
        <v>0</v>
      </c>
      <c r="J108" s="5"/>
    </row>
    <row r="109" spans="2:10" hidden="1">
      <c r="B109" s="12"/>
      <c r="C109" s="12"/>
      <c r="D109" s="12"/>
      <c r="E109" s="12"/>
      <c r="F109" s="12"/>
      <c r="G109" s="5"/>
      <c r="H109" s="5"/>
      <c r="I109" s="4">
        <f t="shared" si="1"/>
        <v>0</v>
      </c>
      <c r="J109" s="5"/>
    </row>
    <row r="110" spans="2:10" hidden="1">
      <c r="B110" s="12"/>
      <c r="C110" s="12"/>
      <c r="D110" s="12"/>
      <c r="E110" s="12"/>
      <c r="F110" s="12"/>
      <c r="G110" s="5"/>
      <c r="H110" s="5"/>
      <c r="I110" s="4">
        <f t="shared" si="1"/>
        <v>0</v>
      </c>
      <c r="J110" s="5"/>
    </row>
    <row r="111" spans="2:10" hidden="1">
      <c r="B111" s="12"/>
      <c r="C111" s="12"/>
      <c r="D111" s="12"/>
      <c r="E111" s="12"/>
      <c r="F111" s="12"/>
      <c r="G111" s="5"/>
      <c r="H111" s="5"/>
      <c r="I111" s="4">
        <f t="shared" si="1"/>
        <v>0</v>
      </c>
      <c r="J111" s="5"/>
    </row>
    <row r="112" spans="2:10" hidden="1">
      <c r="B112" s="12"/>
      <c r="C112" s="12"/>
      <c r="D112" s="12"/>
      <c r="E112" s="12"/>
      <c r="F112" s="12"/>
      <c r="G112" s="5"/>
      <c r="H112" s="5"/>
      <c r="I112" s="4">
        <f t="shared" si="1"/>
        <v>0</v>
      </c>
      <c r="J112" s="5"/>
    </row>
    <row r="113" spans="2:10" hidden="1">
      <c r="B113" s="12"/>
      <c r="C113" s="12"/>
      <c r="D113" s="12"/>
      <c r="E113" s="12"/>
      <c r="F113" s="12"/>
      <c r="G113" s="5"/>
      <c r="H113" s="5"/>
      <c r="I113" s="4">
        <f t="shared" si="1"/>
        <v>0</v>
      </c>
      <c r="J113" s="5"/>
    </row>
    <row r="114" spans="2:10" hidden="1">
      <c r="B114" s="12"/>
      <c r="C114" s="12"/>
      <c r="D114" s="12"/>
      <c r="E114" s="12"/>
      <c r="F114" s="12"/>
      <c r="G114" s="5"/>
      <c r="H114" s="5"/>
      <c r="I114" s="4">
        <f t="shared" si="1"/>
        <v>0</v>
      </c>
      <c r="J114" s="5"/>
    </row>
    <row r="115" spans="2:10" hidden="1">
      <c r="B115" s="12"/>
      <c r="C115" s="12"/>
      <c r="D115" s="12"/>
      <c r="E115" s="12"/>
      <c r="F115" s="12"/>
      <c r="G115" s="5"/>
      <c r="H115" s="5"/>
      <c r="I115" s="4">
        <f t="shared" si="1"/>
        <v>0</v>
      </c>
      <c r="J115" s="5"/>
    </row>
    <row r="116" spans="2:10" hidden="1">
      <c r="B116" s="12"/>
      <c r="C116" s="12"/>
      <c r="D116" s="12"/>
      <c r="E116" s="12"/>
      <c r="F116" s="12"/>
      <c r="G116" s="5"/>
      <c r="H116" s="5"/>
      <c r="I116" s="4">
        <f t="shared" si="1"/>
        <v>0</v>
      </c>
      <c r="J116" s="5"/>
    </row>
    <row r="117" spans="2:10" hidden="1">
      <c r="B117" s="12"/>
      <c r="C117" s="12"/>
      <c r="D117" s="12"/>
      <c r="E117" s="12"/>
      <c r="F117" s="12"/>
      <c r="G117" s="5"/>
      <c r="H117" s="5"/>
      <c r="I117" s="4">
        <f t="shared" si="1"/>
        <v>0</v>
      </c>
      <c r="J117" s="5"/>
    </row>
    <row r="118" spans="2:10" hidden="1">
      <c r="B118" s="12"/>
      <c r="C118" s="12"/>
      <c r="D118" s="12"/>
      <c r="E118" s="12"/>
      <c r="F118" s="12"/>
      <c r="G118" s="5"/>
      <c r="H118" s="5"/>
      <c r="I118" s="4">
        <f t="shared" si="1"/>
        <v>0</v>
      </c>
      <c r="J118" s="5"/>
    </row>
    <row r="119" spans="2:10" hidden="1">
      <c r="B119" s="12"/>
      <c r="C119" s="12"/>
      <c r="D119" s="12"/>
      <c r="E119" s="12"/>
      <c r="F119" s="12"/>
      <c r="G119" s="5"/>
      <c r="H119" s="5"/>
      <c r="I119" s="4">
        <f t="shared" si="1"/>
        <v>0</v>
      </c>
      <c r="J119" s="5"/>
    </row>
    <row r="120" spans="2:10" hidden="1">
      <c r="B120" s="12"/>
      <c r="C120" s="12"/>
      <c r="D120" s="12"/>
      <c r="E120" s="12"/>
      <c r="F120" s="12"/>
      <c r="G120" s="5"/>
      <c r="H120" s="5"/>
      <c r="I120" s="4">
        <f t="shared" si="1"/>
        <v>0</v>
      </c>
      <c r="J120" s="5"/>
    </row>
    <row r="121" spans="2:10" hidden="1">
      <c r="B121" s="12"/>
      <c r="C121" s="12"/>
      <c r="D121" s="12"/>
      <c r="E121" s="12"/>
      <c r="F121" s="12"/>
      <c r="G121" s="5"/>
      <c r="H121" s="5"/>
      <c r="I121" s="4">
        <f t="shared" si="1"/>
        <v>0</v>
      </c>
      <c r="J121" s="5"/>
    </row>
    <row r="122" spans="2:10" hidden="1">
      <c r="B122" s="12"/>
      <c r="C122" s="12"/>
      <c r="D122" s="12"/>
      <c r="E122" s="12"/>
      <c r="F122" s="12"/>
      <c r="G122" s="5"/>
      <c r="H122" s="5"/>
      <c r="I122" s="4">
        <f t="shared" si="1"/>
        <v>0</v>
      </c>
      <c r="J122" s="5"/>
    </row>
    <row r="123" spans="2:10" hidden="1">
      <c r="B123" s="12"/>
      <c r="C123" s="12"/>
      <c r="D123" s="12"/>
      <c r="E123" s="12"/>
      <c r="F123" s="12"/>
      <c r="G123" s="5"/>
      <c r="H123" s="5"/>
      <c r="I123" s="4">
        <f t="shared" si="1"/>
        <v>0</v>
      </c>
      <c r="J123" s="5"/>
    </row>
    <row r="124" spans="2:10" hidden="1">
      <c r="B124" s="12"/>
      <c r="C124" s="12"/>
      <c r="D124" s="12"/>
      <c r="E124" s="12"/>
      <c r="F124" s="12"/>
      <c r="G124" s="5"/>
      <c r="H124" s="5"/>
      <c r="I124" s="4">
        <f t="shared" si="1"/>
        <v>0</v>
      </c>
      <c r="J124" s="5"/>
    </row>
    <row r="125" spans="2:10" hidden="1">
      <c r="B125" s="12"/>
      <c r="C125" s="12"/>
      <c r="D125" s="12"/>
      <c r="E125" s="12"/>
      <c r="F125" s="12"/>
      <c r="G125" s="5"/>
      <c r="H125" s="5"/>
      <c r="I125" s="4">
        <f t="shared" si="1"/>
        <v>0</v>
      </c>
      <c r="J125" s="5"/>
    </row>
    <row r="126" spans="2:10" hidden="1">
      <c r="B126" s="12"/>
      <c r="C126" s="12"/>
      <c r="D126" s="12"/>
      <c r="E126" s="12"/>
      <c r="F126" s="12"/>
      <c r="G126" s="5"/>
      <c r="H126" s="5"/>
      <c r="I126" s="4">
        <f t="shared" si="1"/>
        <v>0</v>
      </c>
      <c r="J126" s="5"/>
    </row>
    <row r="127" spans="2:10" hidden="1">
      <c r="B127" s="12"/>
      <c r="C127" s="12"/>
      <c r="D127" s="12"/>
      <c r="E127" s="12"/>
      <c r="F127" s="12"/>
      <c r="G127" s="5"/>
      <c r="H127" s="5"/>
      <c r="I127" s="4">
        <f t="shared" si="1"/>
        <v>0</v>
      </c>
      <c r="J127" s="5"/>
    </row>
    <row r="128" spans="2:10" hidden="1">
      <c r="B128" s="12"/>
      <c r="C128" s="12"/>
      <c r="D128" s="12"/>
      <c r="E128" s="12"/>
      <c r="F128" s="12"/>
      <c r="G128" s="5"/>
      <c r="H128" s="5"/>
      <c r="I128" s="4">
        <f t="shared" si="1"/>
        <v>0</v>
      </c>
      <c r="J128" s="5"/>
    </row>
    <row r="129" spans="2:10" hidden="1">
      <c r="B129" s="12"/>
      <c r="C129" s="12"/>
      <c r="D129" s="12"/>
      <c r="E129" s="12"/>
      <c r="F129" s="12"/>
      <c r="G129" s="5"/>
      <c r="H129" s="5"/>
      <c r="I129" s="4">
        <f t="shared" si="1"/>
        <v>0</v>
      </c>
      <c r="J129" s="5"/>
    </row>
    <row r="130" spans="2:10" hidden="1">
      <c r="B130" s="12"/>
      <c r="C130" s="12"/>
      <c r="D130" s="12"/>
      <c r="E130" s="12"/>
      <c r="F130" s="12"/>
      <c r="G130" s="5"/>
      <c r="H130" s="5"/>
      <c r="I130" s="4">
        <f t="shared" si="1"/>
        <v>0</v>
      </c>
      <c r="J130" s="5"/>
    </row>
    <row r="131" spans="2:10" hidden="1">
      <c r="B131" s="12"/>
      <c r="C131" s="12"/>
      <c r="D131" s="12"/>
      <c r="E131" s="12"/>
      <c r="F131" s="12"/>
      <c r="G131" s="5"/>
      <c r="H131" s="5"/>
      <c r="I131" s="4">
        <f t="shared" si="1"/>
        <v>0</v>
      </c>
      <c r="J131" s="5"/>
    </row>
    <row r="132" spans="2:10" hidden="1">
      <c r="B132" s="12"/>
      <c r="C132" s="12"/>
      <c r="D132" s="12"/>
      <c r="E132" s="12"/>
      <c r="F132" s="12"/>
      <c r="G132" s="5"/>
      <c r="H132" s="5"/>
      <c r="I132" s="4">
        <f t="shared" si="1"/>
        <v>0</v>
      </c>
      <c r="J132" s="5"/>
    </row>
    <row r="133" spans="2:10" hidden="1">
      <c r="B133" s="12"/>
      <c r="C133" s="12"/>
      <c r="D133" s="12"/>
      <c r="E133" s="12"/>
      <c r="F133" s="12"/>
      <c r="G133" s="5"/>
      <c r="H133" s="5"/>
      <c r="I133" s="4">
        <f t="shared" si="1"/>
        <v>0</v>
      </c>
      <c r="J133" s="5"/>
    </row>
    <row r="134" spans="2:10" hidden="1">
      <c r="B134" s="12"/>
      <c r="C134" s="12"/>
      <c r="D134" s="12"/>
      <c r="E134" s="12"/>
      <c r="F134" s="12"/>
      <c r="G134" s="5"/>
      <c r="H134" s="5"/>
      <c r="I134" s="4">
        <f t="shared" si="1"/>
        <v>0</v>
      </c>
      <c r="J134" s="5"/>
    </row>
    <row r="135" spans="2:10" hidden="1">
      <c r="B135" s="12"/>
      <c r="C135" s="12"/>
      <c r="D135" s="12"/>
      <c r="E135" s="12"/>
      <c r="F135" s="12"/>
      <c r="G135" s="5"/>
      <c r="H135" s="5"/>
      <c r="I135" s="4">
        <f t="shared" si="1"/>
        <v>0</v>
      </c>
      <c r="J135" s="5"/>
    </row>
    <row r="136" spans="2:10" hidden="1">
      <c r="B136" s="12"/>
      <c r="C136" s="12"/>
      <c r="D136" s="12"/>
      <c r="E136" s="12"/>
      <c r="F136" s="12"/>
      <c r="G136" s="5"/>
      <c r="H136" s="5"/>
      <c r="I136" s="4">
        <f t="shared" ref="I136:I140" si="2">SUM(C136:H136)</f>
        <v>0</v>
      </c>
      <c r="J136" s="5"/>
    </row>
    <row r="137" spans="2:10" hidden="1">
      <c r="B137" s="12"/>
      <c r="C137" s="12"/>
      <c r="D137" s="12"/>
      <c r="E137" s="12"/>
      <c r="F137" s="12"/>
      <c r="G137" s="5"/>
      <c r="H137" s="5"/>
      <c r="I137" s="4">
        <f t="shared" si="2"/>
        <v>0</v>
      </c>
      <c r="J137" s="5"/>
    </row>
    <row r="138" spans="2:10" hidden="1">
      <c r="B138" s="12"/>
      <c r="C138" s="12"/>
      <c r="D138" s="12"/>
      <c r="E138" s="12"/>
      <c r="F138" s="12"/>
      <c r="G138" s="5"/>
      <c r="H138" s="5"/>
      <c r="I138" s="4">
        <f t="shared" si="2"/>
        <v>0</v>
      </c>
      <c r="J138" s="5"/>
    </row>
    <row r="139" spans="2:10" hidden="1">
      <c r="B139" s="12"/>
      <c r="C139" s="12"/>
      <c r="D139" s="12"/>
      <c r="E139" s="12"/>
      <c r="F139" s="12"/>
      <c r="G139" s="5"/>
      <c r="H139" s="5"/>
      <c r="I139" s="4">
        <f t="shared" si="2"/>
        <v>0</v>
      </c>
      <c r="J139" s="5"/>
    </row>
    <row r="140" spans="2:10" hidden="1">
      <c r="G140" s="5"/>
      <c r="H140" s="5"/>
      <c r="I140" s="4">
        <f t="shared" si="2"/>
        <v>0</v>
      </c>
      <c r="J140" s="5"/>
    </row>
    <row r="141" spans="2:10">
      <c r="C141" s="51">
        <f t="shared" ref="C141:F141" si="3">SUM(C7:C140)</f>
        <v>0</v>
      </c>
      <c r="D141" s="51">
        <f t="shared" si="3"/>
        <v>0</v>
      </c>
      <c r="E141" s="51">
        <f t="shared" si="3"/>
        <v>0</v>
      </c>
      <c r="F141" s="51">
        <f t="shared" si="3"/>
        <v>13810.95</v>
      </c>
      <c r="G141" s="51">
        <f>SUM(G7:G140)</f>
        <v>0</v>
      </c>
      <c r="H141" s="51">
        <f t="shared" ref="H141" si="4">SUM(H7:H140)</f>
        <v>0</v>
      </c>
      <c r="I141" s="15">
        <f>SUM(D141:H141)</f>
        <v>13810.95</v>
      </c>
      <c r="J141" s="5"/>
    </row>
    <row r="142" spans="2:10">
      <c r="B142" s="35" t="s">
        <v>11</v>
      </c>
      <c r="C142" s="56">
        <f t="shared" ref="C142:F142" si="5">C5-C141</f>
        <v>0</v>
      </c>
      <c r="D142" s="56">
        <f t="shared" si="5"/>
        <v>0</v>
      </c>
      <c r="E142" s="56">
        <f t="shared" si="5"/>
        <v>0</v>
      </c>
      <c r="F142" s="56">
        <f t="shared" si="5"/>
        <v>859.80999999999949</v>
      </c>
      <c r="G142" s="56">
        <f>G5-G141</f>
        <v>90.3</v>
      </c>
      <c r="H142" s="56">
        <f>H5-H141</f>
        <v>238.94</v>
      </c>
      <c r="I142" s="57">
        <f>SUM(C142:H142)</f>
        <v>1189.0499999999995</v>
      </c>
      <c r="J142" s="5"/>
    </row>
    <row r="143" spans="2:10" hidden="1">
      <c r="B143" s="35" t="s">
        <v>10</v>
      </c>
      <c r="C143" s="35"/>
      <c r="D143" s="35"/>
      <c r="E143" s="35"/>
      <c r="F143" s="35"/>
      <c r="G143" s="1">
        <f>G27+G32</f>
        <v>0</v>
      </c>
      <c r="H143" s="5"/>
      <c r="I143" s="5"/>
      <c r="J143" s="5"/>
    </row>
    <row r="144" spans="2:10" hidden="1">
      <c r="B144" s="53" t="s">
        <v>13</v>
      </c>
      <c r="C144" s="53"/>
      <c r="D144" s="53"/>
      <c r="E144" s="53"/>
      <c r="F144" s="53"/>
      <c r="G144" s="1">
        <f>G40+G41+G47+G50+G51</f>
        <v>0</v>
      </c>
      <c r="H144" s="5"/>
      <c r="I144" s="5">
        <f>SUM(G144:H144)</f>
        <v>0</v>
      </c>
      <c r="J144" s="5"/>
    </row>
    <row r="145" spans="2:10" hidden="1">
      <c r="B145" s="53" t="s">
        <v>15</v>
      </c>
      <c r="C145" s="53"/>
      <c r="D145" s="53"/>
      <c r="E145" s="53"/>
      <c r="F145" s="53"/>
      <c r="H145" s="5">
        <f>H27</f>
        <v>0</v>
      </c>
      <c r="I145" s="5">
        <f>SUM(G145:H145)</f>
        <v>0</v>
      </c>
      <c r="J145" s="5"/>
    </row>
    <row r="146" spans="2:10" hidden="1">
      <c r="B146" s="53" t="s">
        <v>16</v>
      </c>
      <c r="C146" s="53"/>
      <c r="D146" s="53"/>
      <c r="E146" s="53"/>
      <c r="F146" s="53"/>
      <c r="H146" s="5"/>
      <c r="I146" s="5">
        <f>SUM(G146:H146)</f>
        <v>0</v>
      </c>
      <c r="J146" s="5"/>
    </row>
    <row r="147" spans="2:10" hidden="1">
      <c r="B147" s="53" t="s">
        <v>17</v>
      </c>
      <c r="C147" s="53"/>
      <c r="D147" s="53"/>
      <c r="E147" s="53"/>
      <c r="F147" s="53"/>
      <c r="H147" s="5"/>
      <c r="I147" s="5"/>
    </row>
    <row r="148" spans="2:10" hidden="1">
      <c r="B148" s="53" t="s">
        <v>18</v>
      </c>
      <c r="C148" s="53"/>
      <c r="D148" s="53"/>
      <c r="E148" s="53"/>
      <c r="F148" s="53"/>
      <c r="G148" s="1">
        <f>G95</f>
        <v>0</v>
      </c>
      <c r="H148" s="5"/>
      <c r="I148" s="5">
        <f>SUM(G148:H148)</f>
        <v>0</v>
      </c>
    </row>
    <row r="149" spans="2:10" hidden="1">
      <c r="B149" s="53" t="s">
        <v>19</v>
      </c>
      <c r="C149" s="53"/>
      <c r="D149" s="53"/>
      <c r="E149" s="53"/>
      <c r="F149" s="53"/>
      <c r="H149" s="5"/>
      <c r="I149" s="5">
        <f>SUM(G149:H149)</f>
        <v>0</v>
      </c>
    </row>
    <row r="150" spans="2:10" hidden="1">
      <c r="B150" s="53" t="s">
        <v>20</v>
      </c>
      <c r="C150" s="53"/>
      <c r="D150" s="53"/>
      <c r="E150" s="53"/>
      <c r="F150" s="53"/>
      <c r="G150" s="1">
        <f>G116+G122+G124+G125+G126+G127+G128</f>
        <v>0</v>
      </c>
      <c r="H150" s="5"/>
      <c r="I150" s="5">
        <f>SUM(G150:H150)</f>
        <v>0</v>
      </c>
    </row>
    <row r="151" spans="2:10">
      <c r="B151" s="53"/>
      <c r="C151" s="53"/>
      <c r="D151" s="53"/>
      <c r="E151" s="53"/>
      <c r="F151" s="53"/>
      <c r="H151" s="5"/>
      <c r="I151" s="5"/>
    </row>
    <row r="152" spans="2:10">
      <c r="H152" s="5"/>
      <c r="I152" s="5"/>
    </row>
    <row r="153" spans="2:10">
      <c r="H153" s="5"/>
      <c r="I153" s="5"/>
    </row>
    <row r="154" spans="2:10">
      <c r="H154" s="5"/>
      <c r="I154" s="5"/>
    </row>
    <row r="155" spans="2:10">
      <c r="H155" s="5"/>
      <c r="I155" s="5"/>
    </row>
    <row r="156" spans="2:10">
      <c r="H156" s="5"/>
      <c r="I156" s="5"/>
    </row>
    <row r="157" spans="2:10">
      <c r="H157" s="5"/>
      <c r="I157" s="5"/>
    </row>
    <row r="158" spans="2:10">
      <c r="H158" s="5"/>
      <c r="I158" s="5"/>
    </row>
    <row r="159" spans="2:10">
      <c r="H159" s="5"/>
      <c r="I159" s="5"/>
    </row>
    <row r="160" spans="2:10">
      <c r="H160" s="5"/>
      <c r="I160" s="5"/>
    </row>
    <row r="161" spans="8:9">
      <c r="H161" s="5"/>
      <c r="I161" s="5"/>
    </row>
    <row r="162" spans="8:9">
      <c r="H162" s="5"/>
      <c r="I162" s="5"/>
    </row>
    <row r="163" spans="8:9">
      <c r="H163" s="5"/>
      <c r="I163" s="5"/>
    </row>
    <row r="164" spans="8:9">
      <c r="H164" s="5"/>
      <c r="I164" s="5"/>
    </row>
    <row r="165" spans="8:9">
      <c r="H165" s="5"/>
      <c r="I165" s="5"/>
    </row>
    <row r="166" spans="8:9">
      <c r="H166" s="5"/>
      <c r="I166" s="5"/>
    </row>
    <row r="167" spans="8:9">
      <c r="H167" s="5"/>
      <c r="I167" s="5"/>
    </row>
    <row r="168" spans="8:9">
      <c r="H168" s="5"/>
      <c r="I168" s="5"/>
    </row>
    <row r="169" spans="8:9">
      <c r="H169" s="5"/>
      <c r="I169" s="5"/>
    </row>
    <row r="170" spans="8:9">
      <c r="H170" s="5"/>
      <c r="I170" s="5"/>
    </row>
    <row r="171" spans="8:9">
      <c r="H171" s="5"/>
      <c r="I171" s="5"/>
    </row>
    <row r="172" spans="8:9">
      <c r="H172" s="5"/>
      <c r="I172" s="5"/>
    </row>
    <row r="173" spans="8:9">
      <c r="H173" s="5"/>
      <c r="I173" s="5"/>
    </row>
    <row r="174" spans="8:9">
      <c r="H174" s="5"/>
      <c r="I174" s="5"/>
    </row>
    <row r="175" spans="8:9">
      <c r="H175" s="5"/>
      <c r="I175" s="5"/>
    </row>
    <row r="176" spans="8:9">
      <c r="H176" s="5"/>
      <c r="I176" s="5"/>
    </row>
    <row r="177" spans="8:9">
      <c r="H177" s="5"/>
      <c r="I177" s="5"/>
    </row>
    <row r="178" spans="8:9">
      <c r="H178" s="5"/>
      <c r="I178" s="5"/>
    </row>
    <row r="179" spans="8:9">
      <c r="H179" s="5"/>
      <c r="I179" s="5"/>
    </row>
    <row r="180" spans="8:9">
      <c r="H180" s="5"/>
      <c r="I180" s="5"/>
    </row>
    <row r="181" spans="8:9">
      <c r="H181" s="5"/>
      <c r="I181" s="5"/>
    </row>
    <row r="182" spans="8:9">
      <c r="H182" s="5"/>
      <c r="I182" s="5"/>
    </row>
    <row r="183" spans="8:9">
      <c r="H183" s="5"/>
      <c r="I183" s="5"/>
    </row>
    <row r="184" spans="8:9">
      <c r="H184" s="5"/>
      <c r="I184" s="5"/>
    </row>
    <row r="185" spans="8:9">
      <c r="H185" s="5"/>
      <c r="I185" s="5"/>
    </row>
    <row r="186" spans="8:9">
      <c r="H186" s="5"/>
      <c r="I186" s="5"/>
    </row>
    <row r="187" spans="8:9">
      <c r="H187" s="5"/>
      <c r="I187" s="5"/>
    </row>
    <row r="188" spans="8:9">
      <c r="H188" s="5"/>
      <c r="I188" s="5"/>
    </row>
    <row r="189" spans="8:9">
      <c r="H189" s="5"/>
      <c r="I189" s="5"/>
    </row>
    <row r="190" spans="8:9">
      <c r="H190" s="5"/>
      <c r="I190" s="5"/>
    </row>
    <row r="191" spans="8:9">
      <c r="H191" s="5"/>
      <c r="I191" s="5"/>
    </row>
    <row r="192" spans="8:9">
      <c r="H192" s="5"/>
      <c r="I192" s="5"/>
    </row>
    <row r="193" spans="8:9">
      <c r="H193" s="5"/>
      <c r="I193" s="5"/>
    </row>
    <row r="194" spans="8:9">
      <c r="H194" s="5"/>
      <c r="I194" s="5"/>
    </row>
    <row r="195" spans="8:9">
      <c r="H195" s="5"/>
      <c r="I195" s="5"/>
    </row>
    <row r="196" spans="8:9">
      <c r="H196" s="5"/>
      <c r="I196" s="5"/>
    </row>
    <row r="197" spans="8:9">
      <c r="H197" s="5"/>
      <c r="I197" s="5"/>
    </row>
    <row r="198" spans="8:9">
      <c r="H198" s="5"/>
      <c r="I198" s="5"/>
    </row>
    <row r="199" spans="8:9">
      <c r="H199" s="5"/>
      <c r="I199" s="5"/>
    </row>
    <row r="200" spans="8:9">
      <c r="H200" s="5"/>
      <c r="I200" s="5"/>
    </row>
    <row r="201" spans="8:9">
      <c r="H201" s="5"/>
      <c r="I201" s="5"/>
    </row>
    <row r="202" spans="8:9">
      <c r="H202" s="5"/>
      <c r="I202" s="5"/>
    </row>
    <row r="203" spans="8:9">
      <c r="H203" s="5"/>
      <c r="I203" s="5"/>
    </row>
    <row r="204" spans="8:9">
      <c r="H204" s="5"/>
      <c r="I204" s="5"/>
    </row>
    <row r="205" spans="8:9">
      <c r="H205" s="5"/>
      <c r="I205" s="5"/>
    </row>
  </sheetData>
  <mergeCells count="1">
    <mergeCell ref="A1:I1"/>
  </mergeCells>
  <pageMargins left="0.31496062992125984" right="0.19685039370078741" top="0.35433070866141736" bottom="0.31496062992125984" header="0.31496062992125984" footer="0.31496062992125984"/>
  <pageSetup scale="7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5"/>
  <sheetViews>
    <sheetView tabSelected="1" workbookViewId="0">
      <pane ySplit="6" topLeftCell="A7" activePane="bottomLeft" state="frozen"/>
      <selection pane="bottomLeft" activeCell="D12" sqref="D12"/>
    </sheetView>
  </sheetViews>
  <sheetFormatPr baseColWidth="10" defaultRowHeight="15"/>
  <cols>
    <col min="1" max="1" width="10.140625" style="2" customWidth="1"/>
    <col min="2" max="2" width="75.85546875" customWidth="1"/>
    <col min="3" max="5" width="12.140625" customWidth="1"/>
    <col min="6" max="6" width="11.7109375" customWidth="1"/>
    <col min="7" max="7" width="12.85546875" customWidth="1"/>
    <col min="8" max="8" width="15.7109375" customWidth="1"/>
    <col min="9" max="9" width="11.42578125" style="3" customWidth="1"/>
    <col min="10" max="10" width="13.140625" customWidth="1"/>
  </cols>
  <sheetData>
    <row r="1" spans="1:11" ht="18.75">
      <c r="A1" s="9" t="s">
        <v>79</v>
      </c>
    </row>
    <row r="2" spans="1:11" ht="21">
      <c r="A2" s="8" t="s">
        <v>80</v>
      </c>
      <c r="B2" s="55"/>
      <c r="C2" s="55"/>
      <c r="D2" s="55"/>
      <c r="E2" s="55"/>
      <c r="F2" s="55"/>
      <c r="G2" s="55"/>
      <c r="H2" s="22" t="s">
        <v>7</v>
      </c>
      <c r="I2" s="11"/>
      <c r="J2" t="s">
        <v>3</v>
      </c>
    </row>
    <row r="3" spans="1:11" ht="21">
      <c r="A3" s="8"/>
      <c r="B3" s="59" t="s">
        <v>25</v>
      </c>
      <c r="C3" s="55"/>
      <c r="D3" s="55"/>
      <c r="E3" s="55"/>
      <c r="F3" s="55"/>
      <c r="G3" s="55"/>
      <c r="H3" s="58" t="s">
        <v>5</v>
      </c>
      <c r="I3" s="4">
        <f>J5</f>
        <v>18928.25</v>
      </c>
      <c r="J3" s="30">
        <f>I3-J61</f>
        <v>18528.25</v>
      </c>
    </row>
    <row r="4" spans="1:11" ht="21">
      <c r="A4" s="8"/>
      <c r="B4" s="55"/>
      <c r="C4" s="55"/>
      <c r="D4" s="55"/>
      <c r="E4" s="55"/>
      <c r="F4" s="55"/>
      <c r="G4" s="55"/>
      <c r="H4" s="55"/>
      <c r="I4" s="10"/>
      <c r="J4" s="5" t="s">
        <v>6</v>
      </c>
    </row>
    <row r="5" spans="1:11" ht="21">
      <c r="A5" s="55"/>
      <c r="B5" s="55"/>
      <c r="C5" s="24">
        <v>1000</v>
      </c>
      <c r="D5" s="24">
        <v>4000</v>
      </c>
      <c r="E5" s="24">
        <v>2000</v>
      </c>
      <c r="F5" s="24">
        <v>3000</v>
      </c>
      <c r="G5" s="24">
        <v>5000</v>
      </c>
      <c r="H5" s="24">
        <v>3908.25</v>
      </c>
      <c r="I5" s="25">
        <v>20</v>
      </c>
      <c r="J5" s="1">
        <f>C5+D5+E5+F5+G5+H5+I5</f>
        <v>18928.25</v>
      </c>
    </row>
    <row r="6" spans="1:11" ht="21">
      <c r="A6" s="55"/>
      <c r="B6" s="55"/>
      <c r="C6" s="42">
        <v>51901</v>
      </c>
      <c r="D6" s="42">
        <v>54101</v>
      </c>
      <c r="E6" s="42">
        <v>54199</v>
      </c>
      <c r="F6" s="42">
        <v>54314</v>
      </c>
      <c r="G6" s="42">
        <v>54505</v>
      </c>
      <c r="H6" s="16" t="s">
        <v>29</v>
      </c>
      <c r="I6" s="16" t="s">
        <v>58</v>
      </c>
    </row>
    <row r="7" spans="1:11">
      <c r="A7" s="2" t="s">
        <v>73</v>
      </c>
      <c r="B7" s="7" t="s">
        <v>74</v>
      </c>
      <c r="C7" s="48"/>
      <c r="D7" s="48"/>
      <c r="E7" s="48"/>
      <c r="F7" s="33"/>
      <c r="G7" s="33">
        <v>400</v>
      </c>
      <c r="H7" s="17"/>
      <c r="J7" s="4">
        <f>SUM(C7:I7)</f>
        <v>400</v>
      </c>
    </row>
    <row r="8" spans="1:11">
      <c r="A8" s="38">
        <v>44383</v>
      </c>
      <c r="B8" s="39" t="s">
        <v>138</v>
      </c>
      <c r="C8" s="34"/>
      <c r="D8" s="34">
        <v>127.5</v>
      </c>
      <c r="E8" s="34"/>
      <c r="F8" s="44"/>
      <c r="G8" s="43"/>
      <c r="H8" s="40"/>
      <c r="I8" s="14"/>
      <c r="J8" s="4">
        <f t="shared" ref="J8:J60" si="0">SUM(C8:I8)</f>
        <v>127.5</v>
      </c>
      <c r="K8" s="5"/>
    </row>
    <row r="9" spans="1:11">
      <c r="A9" s="38"/>
      <c r="B9" s="39"/>
      <c r="C9" s="13"/>
      <c r="D9" s="13"/>
      <c r="E9" s="13"/>
      <c r="F9" s="31"/>
      <c r="G9" s="31"/>
      <c r="H9" s="13"/>
      <c r="I9" s="14"/>
      <c r="J9" s="4">
        <f t="shared" si="0"/>
        <v>0</v>
      </c>
      <c r="K9" s="5"/>
    </row>
    <row r="10" spans="1:11">
      <c r="B10" s="7"/>
      <c r="C10" s="13"/>
      <c r="D10" s="13"/>
      <c r="E10" s="13"/>
      <c r="F10" s="31"/>
      <c r="G10" s="31"/>
      <c r="H10" s="14"/>
      <c r="I10" s="14"/>
      <c r="J10" s="4">
        <f t="shared" si="0"/>
        <v>0</v>
      </c>
      <c r="K10" s="5"/>
    </row>
    <row r="11" spans="1:11">
      <c r="B11" s="7"/>
      <c r="C11" s="48"/>
      <c r="D11" s="48"/>
      <c r="E11" s="48"/>
      <c r="F11" s="33"/>
      <c r="G11" s="33"/>
      <c r="H11" s="1"/>
      <c r="I11" s="14"/>
      <c r="J11" s="4">
        <f t="shared" si="0"/>
        <v>0</v>
      </c>
      <c r="K11" s="5"/>
    </row>
    <row r="12" spans="1:11">
      <c r="B12" s="7"/>
      <c r="C12" s="48"/>
      <c r="D12" s="48"/>
      <c r="E12" s="48"/>
      <c r="F12" s="33"/>
      <c r="G12" s="33"/>
      <c r="H12" s="1"/>
      <c r="I12" s="14"/>
      <c r="J12" s="4">
        <f t="shared" si="0"/>
        <v>0</v>
      </c>
      <c r="K12" s="5"/>
    </row>
    <row r="13" spans="1:11">
      <c r="B13" s="7"/>
      <c r="C13" s="48"/>
      <c r="D13" s="48"/>
      <c r="E13" s="48"/>
      <c r="F13" s="33"/>
      <c r="G13" s="33"/>
      <c r="H13" s="1"/>
      <c r="I13" s="14"/>
      <c r="J13" s="4">
        <f t="shared" si="0"/>
        <v>0</v>
      </c>
      <c r="K13" s="5"/>
    </row>
    <row r="14" spans="1:11">
      <c r="B14" s="7"/>
      <c r="C14" s="48"/>
      <c r="D14" s="48"/>
      <c r="E14" s="48"/>
      <c r="F14" s="33"/>
      <c r="G14" s="33"/>
      <c r="H14" s="1"/>
      <c r="I14" s="5"/>
      <c r="J14" s="4">
        <f t="shared" si="0"/>
        <v>0</v>
      </c>
      <c r="K14" s="5"/>
    </row>
    <row r="15" spans="1:11">
      <c r="B15" s="12"/>
      <c r="C15" s="48"/>
      <c r="D15" s="48"/>
      <c r="E15" s="48"/>
      <c r="F15" s="33"/>
      <c r="G15" s="12"/>
      <c r="H15" s="1"/>
      <c r="I15" s="5"/>
      <c r="J15" s="4">
        <f t="shared" si="0"/>
        <v>0</v>
      </c>
      <c r="K15" s="5"/>
    </row>
    <row r="16" spans="1:11">
      <c r="B16" s="12"/>
      <c r="C16" s="48"/>
      <c r="D16" s="48"/>
      <c r="E16" s="48"/>
      <c r="F16" s="33"/>
      <c r="G16" s="33"/>
      <c r="H16" s="1"/>
      <c r="I16" s="5"/>
      <c r="J16" s="4">
        <f t="shared" si="0"/>
        <v>0</v>
      </c>
      <c r="K16" s="5"/>
    </row>
    <row r="17" spans="2:11">
      <c r="B17" s="12"/>
      <c r="C17" s="5"/>
      <c r="D17" s="5"/>
      <c r="E17" s="5"/>
      <c r="F17" s="5"/>
      <c r="G17" s="5"/>
      <c r="H17" s="5"/>
      <c r="I17" s="5"/>
      <c r="J17" s="4">
        <f t="shared" si="0"/>
        <v>0</v>
      </c>
      <c r="K17" s="5"/>
    </row>
    <row r="18" spans="2:11">
      <c r="B18" s="12"/>
      <c r="C18" s="5"/>
      <c r="D18" s="5"/>
      <c r="E18" s="5"/>
      <c r="F18" s="5"/>
      <c r="G18" s="5"/>
      <c r="H18" s="5"/>
      <c r="I18" s="5"/>
      <c r="J18" s="4">
        <f t="shared" si="0"/>
        <v>0</v>
      </c>
      <c r="K18" s="5"/>
    </row>
    <row r="19" spans="2:11">
      <c r="B19" s="12"/>
      <c r="C19" s="5"/>
      <c r="D19" s="5"/>
      <c r="E19" s="5"/>
      <c r="F19" s="5"/>
      <c r="G19" s="5"/>
      <c r="H19" s="5"/>
      <c r="I19" s="5"/>
      <c r="J19" s="4">
        <f t="shared" si="0"/>
        <v>0</v>
      </c>
      <c r="K19" s="5"/>
    </row>
    <row r="20" spans="2:11">
      <c r="B20" s="12"/>
      <c r="C20" s="5"/>
      <c r="D20" s="5"/>
      <c r="E20" s="5"/>
      <c r="F20" s="5"/>
      <c r="G20" s="5"/>
      <c r="H20" s="5"/>
      <c r="I20" s="5"/>
      <c r="J20" s="4">
        <f t="shared" si="0"/>
        <v>0</v>
      </c>
      <c r="K20" s="5"/>
    </row>
    <row r="21" spans="2:11">
      <c r="B21" s="12"/>
      <c r="C21" s="5"/>
      <c r="D21" s="5"/>
      <c r="E21" s="5"/>
      <c r="F21" s="5"/>
      <c r="G21" s="5"/>
      <c r="H21" s="5"/>
      <c r="I21" s="5"/>
      <c r="J21" s="4">
        <f t="shared" si="0"/>
        <v>0</v>
      </c>
      <c r="K21" s="5"/>
    </row>
    <row r="22" spans="2:11">
      <c r="B22" s="12"/>
      <c r="C22" s="5"/>
      <c r="D22" s="5"/>
      <c r="E22" s="5"/>
      <c r="F22" s="5"/>
      <c r="G22" s="5"/>
      <c r="H22" s="5"/>
      <c r="I22" s="5"/>
      <c r="J22" s="4">
        <f t="shared" si="0"/>
        <v>0</v>
      </c>
      <c r="K22" s="5"/>
    </row>
    <row r="23" spans="2:11">
      <c r="B23" s="12"/>
      <c r="C23" s="5"/>
      <c r="D23" s="5"/>
      <c r="E23" s="5"/>
      <c r="F23" s="5"/>
      <c r="G23" s="5"/>
      <c r="H23" s="5"/>
      <c r="I23" s="5"/>
      <c r="J23" s="4">
        <f t="shared" si="0"/>
        <v>0</v>
      </c>
      <c r="K23" s="5"/>
    </row>
    <row r="24" spans="2:11">
      <c r="B24" s="12"/>
      <c r="C24" s="5"/>
      <c r="D24" s="5"/>
      <c r="E24" s="5"/>
      <c r="F24" s="5"/>
      <c r="G24" s="5"/>
      <c r="H24" s="5"/>
      <c r="I24" s="5"/>
      <c r="J24" s="4">
        <f t="shared" si="0"/>
        <v>0</v>
      </c>
      <c r="K24" s="5"/>
    </row>
    <row r="25" spans="2:11">
      <c r="B25" s="12"/>
      <c r="C25" s="5"/>
      <c r="D25" s="5"/>
      <c r="E25" s="5"/>
      <c r="F25" s="5"/>
      <c r="G25" s="5"/>
      <c r="H25" s="5"/>
      <c r="I25" s="5"/>
      <c r="J25" s="4">
        <f t="shared" si="0"/>
        <v>0</v>
      </c>
      <c r="K25" s="5"/>
    </row>
    <row r="26" spans="2:11">
      <c r="B26" s="12"/>
      <c r="C26" s="5"/>
      <c r="D26" s="5"/>
      <c r="E26" s="5"/>
      <c r="F26" s="5"/>
      <c r="G26" s="5"/>
      <c r="H26" s="5"/>
      <c r="I26" s="5"/>
      <c r="J26" s="4">
        <f t="shared" si="0"/>
        <v>0</v>
      </c>
      <c r="K26" s="5"/>
    </row>
    <row r="27" spans="2:11">
      <c r="B27" s="12"/>
      <c r="C27" s="5"/>
      <c r="D27" s="5"/>
      <c r="E27" s="5"/>
      <c r="F27" s="5"/>
      <c r="G27" s="5"/>
      <c r="H27" s="5"/>
      <c r="I27" s="5"/>
      <c r="J27" s="4">
        <f t="shared" si="0"/>
        <v>0</v>
      </c>
      <c r="K27" s="5"/>
    </row>
    <row r="28" spans="2:11">
      <c r="B28" s="12"/>
      <c r="C28" s="5"/>
      <c r="D28" s="5"/>
      <c r="E28" s="5"/>
      <c r="F28" s="5"/>
      <c r="G28" s="5"/>
      <c r="H28" s="5"/>
      <c r="I28" s="5"/>
      <c r="J28" s="4">
        <f t="shared" si="0"/>
        <v>0</v>
      </c>
      <c r="K28" s="5"/>
    </row>
    <row r="29" spans="2:11">
      <c r="B29" s="12"/>
      <c r="C29" s="5"/>
      <c r="D29" s="5"/>
      <c r="E29" s="5"/>
      <c r="F29" s="5"/>
      <c r="G29" s="5"/>
      <c r="H29" s="5"/>
      <c r="I29" s="5"/>
      <c r="J29" s="4">
        <f t="shared" si="0"/>
        <v>0</v>
      </c>
      <c r="K29" s="5"/>
    </row>
    <row r="30" spans="2:11">
      <c r="B30" s="12"/>
      <c r="C30" s="5"/>
      <c r="D30" s="5"/>
      <c r="E30" s="5"/>
      <c r="F30" s="5"/>
      <c r="G30" s="5"/>
      <c r="H30" s="5"/>
      <c r="I30" s="5"/>
      <c r="J30" s="4">
        <f t="shared" si="0"/>
        <v>0</v>
      </c>
      <c r="K30" s="5"/>
    </row>
    <row r="31" spans="2:11">
      <c r="B31" s="12"/>
      <c r="C31" s="5"/>
      <c r="D31" s="5"/>
      <c r="E31" s="5"/>
      <c r="F31" s="5"/>
      <c r="G31" s="5"/>
      <c r="H31" s="5"/>
      <c r="I31" s="5"/>
      <c r="J31" s="4">
        <f t="shared" si="0"/>
        <v>0</v>
      </c>
      <c r="K31" s="5"/>
    </row>
    <row r="32" spans="2:11">
      <c r="B32" s="12"/>
      <c r="C32" s="5"/>
      <c r="D32" s="5"/>
      <c r="E32" s="5"/>
      <c r="F32" s="5"/>
      <c r="G32" s="5"/>
      <c r="H32" s="5"/>
      <c r="I32" s="5"/>
      <c r="J32" s="4">
        <f t="shared" si="0"/>
        <v>0</v>
      </c>
      <c r="K32" s="5"/>
    </row>
    <row r="33" spans="2:11">
      <c r="B33" s="12"/>
      <c r="C33" s="5"/>
      <c r="D33" s="5"/>
      <c r="E33" s="5"/>
      <c r="F33" s="5"/>
      <c r="G33" s="5"/>
      <c r="H33" s="5"/>
      <c r="I33" s="5"/>
      <c r="J33" s="4">
        <f t="shared" si="0"/>
        <v>0</v>
      </c>
      <c r="K33" s="5"/>
    </row>
    <row r="34" spans="2:11">
      <c r="B34" s="12"/>
      <c r="C34" s="5"/>
      <c r="D34" s="5"/>
      <c r="E34" s="5"/>
      <c r="F34" s="5"/>
      <c r="G34" s="5"/>
      <c r="H34" s="5"/>
      <c r="I34" s="5"/>
      <c r="J34" s="4">
        <f t="shared" si="0"/>
        <v>0</v>
      </c>
      <c r="K34" s="5"/>
    </row>
    <row r="35" spans="2:11">
      <c r="B35" s="12"/>
      <c r="C35" s="5"/>
      <c r="D35" s="5"/>
      <c r="E35" s="5"/>
      <c r="F35" s="5"/>
      <c r="G35" s="5"/>
      <c r="H35" s="5"/>
      <c r="I35" s="5"/>
      <c r="J35" s="4">
        <f t="shared" si="0"/>
        <v>0</v>
      </c>
      <c r="K35" s="5"/>
    </row>
    <row r="36" spans="2:11" hidden="1">
      <c r="B36" s="12"/>
      <c r="C36" s="5"/>
      <c r="D36" s="5"/>
      <c r="E36" s="5"/>
      <c r="F36" s="5"/>
      <c r="G36" s="5"/>
      <c r="H36" s="5"/>
      <c r="I36" s="5"/>
      <c r="J36" s="4">
        <f t="shared" si="0"/>
        <v>0</v>
      </c>
      <c r="K36" s="5"/>
    </row>
    <row r="37" spans="2:11" hidden="1">
      <c r="B37" s="12"/>
      <c r="C37" s="5"/>
      <c r="D37" s="5"/>
      <c r="E37" s="5"/>
      <c r="F37" s="5"/>
      <c r="G37" s="5"/>
      <c r="H37" s="5"/>
      <c r="I37" s="5"/>
      <c r="J37" s="4">
        <f t="shared" si="0"/>
        <v>0</v>
      </c>
      <c r="K37" s="5"/>
    </row>
    <row r="38" spans="2:11" hidden="1">
      <c r="B38" s="12"/>
      <c r="C38" s="5"/>
      <c r="D38" s="5"/>
      <c r="E38" s="5"/>
      <c r="F38" s="5"/>
      <c r="G38" s="5"/>
      <c r="H38" s="5"/>
      <c r="I38" s="5"/>
      <c r="J38" s="4">
        <f t="shared" si="0"/>
        <v>0</v>
      </c>
      <c r="K38" s="5"/>
    </row>
    <row r="39" spans="2:11" hidden="1">
      <c r="B39" s="12"/>
      <c r="C39" s="5"/>
      <c r="D39" s="5"/>
      <c r="E39" s="5"/>
      <c r="F39" s="5"/>
      <c r="G39" s="5"/>
      <c r="H39" s="5"/>
      <c r="I39" s="5"/>
      <c r="J39" s="4">
        <f t="shared" si="0"/>
        <v>0</v>
      </c>
      <c r="K39" s="5"/>
    </row>
    <row r="40" spans="2:11" hidden="1">
      <c r="B40" s="12"/>
      <c r="C40" s="5"/>
      <c r="D40" s="5"/>
      <c r="E40" s="5"/>
      <c r="F40" s="5"/>
      <c r="G40" s="5"/>
      <c r="H40" s="5"/>
      <c r="I40" s="5"/>
      <c r="J40" s="4">
        <f t="shared" si="0"/>
        <v>0</v>
      </c>
      <c r="K40" s="5"/>
    </row>
    <row r="41" spans="2:11" hidden="1">
      <c r="B41" s="12"/>
      <c r="C41" s="5"/>
      <c r="D41" s="5"/>
      <c r="E41" s="5"/>
      <c r="F41" s="5"/>
      <c r="G41" s="5"/>
      <c r="H41" s="5"/>
      <c r="I41" s="5"/>
      <c r="J41" s="4">
        <f t="shared" si="0"/>
        <v>0</v>
      </c>
      <c r="K41" s="5"/>
    </row>
    <row r="42" spans="2:11" hidden="1">
      <c r="B42" s="12"/>
      <c r="C42" s="5"/>
      <c r="D42" s="5"/>
      <c r="E42" s="5"/>
      <c r="F42" s="5"/>
      <c r="G42" s="5"/>
      <c r="H42" s="5"/>
      <c r="I42" s="5"/>
      <c r="J42" s="4">
        <f t="shared" si="0"/>
        <v>0</v>
      </c>
      <c r="K42" s="5"/>
    </row>
    <row r="43" spans="2:11" hidden="1">
      <c r="B43" s="12"/>
      <c r="C43" s="5"/>
      <c r="D43" s="5"/>
      <c r="E43" s="5"/>
      <c r="F43" s="5"/>
      <c r="G43" s="5"/>
      <c r="H43" s="5"/>
      <c r="I43" s="5"/>
      <c r="J43" s="4">
        <f t="shared" si="0"/>
        <v>0</v>
      </c>
      <c r="K43" s="5"/>
    </row>
    <row r="44" spans="2:11" hidden="1">
      <c r="B44" s="12"/>
      <c r="C44" s="5"/>
      <c r="D44" s="5"/>
      <c r="E44" s="5"/>
      <c r="F44" s="5"/>
      <c r="G44" s="5"/>
      <c r="H44" s="5"/>
      <c r="I44" s="5"/>
      <c r="J44" s="4">
        <f t="shared" si="0"/>
        <v>0</v>
      </c>
      <c r="K44" s="5"/>
    </row>
    <row r="45" spans="2:11" hidden="1">
      <c r="B45" s="12"/>
      <c r="C45" s="5"/>
      <c r="D45" s="5"/>
      <c r="E45" s="5"/>
      <c r="F45" s="5"/>
      <c r="G45" s="5"/>
      <c r="H45" s="5"/>
      <c r="I45" s="5"/>
      <c r="J45" s="4">
        <f t="shared" si="0"/>
        <v>0</v>
      </c>
      <c r="K45" s="5"/>
    </row>
    <row r="46" spans="2:11" hidden="1">
      <c r="B46" s="12"/>
      <c r="C46" s="5"/>
      <c r="D46" s="5"/>
      <c r="E46" s="5"/>
      <c r="F46" s="5"/>
      <c r="G46" s="5"/>
      <c r="H46" s="5"/>
      <c r="I46" s="5"/>
      <c r="J46" s="4">
        <f t="shared" si="0"/>
        <v>0</v>
      </c>
      <c r="K46" s="5"/>
    </row>
    <row r="47" spans="2:11" hidden="1">
      <c r="B47" s="12"/>
      <c r="C47" s="5"/>
      <c r="D47" s="5"/>
      <c r="E47" s="5"/>
      <c r="F47" s="5"/>
      <c r="G47" s="5"/>
      <c r="H47" s="5"/>
      <c r="I47" s="5"/>
      <c r="J47" s="4">
        <f t="shared" si="0"/>
        <v>0</v>
      </c>
      <c r="K47" s="5"/>
    </row>
    <row r="48" spans="2:11" hidden="1">
      <c r="B48" s="12"/>
      <c r="C48" s="5"/>
      <c r="D48" s="5"/>
      <c r="E48" s="5"/>
      <c r="F48" s="5"/>
      <c r="G48" s="5"/>
      <c r="H48" s="5"/>
      <c r="I48" s="5"/>
      <c r="J48" s="4">
        <f t="shared" si="0"/>
        <v>0</v>
      </c>
      <c r="K48" s="5"/>
    </row>
    <row r="49" spans="2:11" hidden="1">
      <c r="B49" s="12"/>
      <c r="C49" s="5"/>
      <c r="D49" s="5"/>
      <c r="E49" s="5"/>
      <c r="F49" s="5"/>
      <c r="G49" s="5"/>
      <c r="H49" s="5"/>
      <c r="I49" s="5"/>
      <c r="J49" s="4">
        <f t="shared" si="0"/>
        <v>0</v>
      </c>
      <c r="K49" s="5"/>
    </row>
    <row r="50" spans="2:11">
      <c r="B50" s="12"/>
      <c r="C50" s="5"/>
      <c r="D50" s="5"/>
      <c r="E50" s="5"/>
      <c r="F50" s="5"/>
      <c r="G50" s="5"/>
      <c r="H50" s="5"/>
      <c r="I50" s="5"/>
      <c r="J50" s="4">
        <f t="shared" si="0"/>
        <v>0</v>
      </c>
      <c r="K50" s="5"/>
    </row>
    <row r="51" spans="2:11">
      <c r="B51" s="12"/>
      <c r="C51" s="5"/>
      <c r="D51" s="5"/>
      <c r="E51" s="5"/>
      <c r="F51" s="5"/>
      <c r="G51" s="5"/>
      <c r="H51" s="5"/>
      <c r="I51" s="5"/>
      <c r="J51" s="4">
        <f t="shared" si="0"/>
        <v>0</v>
      </c>
      <c r="K51" s="5"/>
    </row>
    <row r="52" spans="2:11">
      <c r="B52" s="12"/>
      <c r="C52" s="5"/>
      <c r="D52" s="5"/>
      <c r="E52" s="5"/>
      <c r="F52" s="5"/>
      <c r="G52" s="5"/>
      <c r="H52" s="5"/>
      <c r="I52" s="5"/>
      <c r="J52" s="4">
        <f t="shared" si="0"/>
        <v>0</v>
      </c>
      <c r="K52" s="5"/>
    </row>
    <row r="53" spans="2:11">
      <c r="B53" s="12"/>
      <c r="C53" s="5"/>
      <c r="D53" s="5"/>
      <c r="E53" s="5"/>
      <c r="F53" s="5"/>
      <c r="G53" s="5"/>
      <c r="H53" s="5"/>
      <c r="I53" s="5"/>
      <c r="J53" s="4">
        <f t="shared" si="0"/>
        <v>0</v>
      </c>
      <c r="K53" s="5"/>
    </row>
    <row r="54" spans="2:11">
      <c r="B54" s="12"/>
      <c r="C54" s="5"/>
      <c r="D54" s="5"/>
      <c r="E54" s="5"/>
      <c r="F54" s="5"/>
      <c r="G54" s="5"/>
      <c r="H54" s="5"/>
      <c r="I54" s="5"/>
      <c r="J54" s="4">
        <f t="shared" si="0"/>
        <v>0</v>
      </c>
      <c r="K54" s="5"/>
    </row>
    <row r="55" spans="2:11">
      <c r="B55" s="12"/>
      <c r="C55" s="5"/>
      <c r="D55" s="5"/>
      <c r="E55" s="5"/>
      <c r="F55" s="5"/>
      <c r="G55" s="5"/>
      <c r="H55" s="5"/>
      <c r="I55" s="5"/>
      <c r="J55" s="4">
        <f t="shared" si="0"/>
        <v>0</v>
      </c>
      <c r="K55" s="5"/>
    </row>
    <row r="56" spans="2:11">
      <c r="B56" s="12"/>
      <c r="C56" s="5"/>
      <c r="D56" s="5"/>
      <c r="E56" s="5"/>
      <c r="F56" s="5"/>
      <c r="G56" s="5"/>
      <c r="H56" s="5"/>
      <c r="I56" s="5"/>
      <c r="J56" s="4">
        <f t="shared" si="0"/>
        <v>0</v>
      </c>
      <c r="K56" s="5"/>
    </row>
    <row r="57" spans="2:11">
      <c r="B57" s="12"/>
      <c r="C57" s="5"/>
      <c r="D57" s="5"/>
      <c r="E57" s="5"/>
      <c r="F57" s="5"/>
      <c r="G57" s="5"/>
      <c r="H57" s="5"/>
      <c r="I57" s="5"/>
      <c r="J57" s="4">
        <f t="shared" si="0"/>
        <v>0</v>
      </c>
      <c r="K57" s="5"/>
    </row>
    <row r="58" spans="2:11">
      <c r="B58" s="12"/>
      <c r="C58" s="5"/>
      <c r="D58" s="5"/>
      <c r="E58" s="5"/>
      <c r="F58" s="5"/>
      <c r="G58" s="5"/>
      <c r="H58" s="5"/>
      <c r="I58" s="5"/>
      <c r="J58" s="4">
        <f t="shared" si="0"/>
        <v>0</v>
      </c>
      <c r="K58" s="5"/>
    </row>
    <row r="59" spans="2:11">
      <c r="B59" s="12"/>
      <c r="C59" s="5"/>
      <c r="D59" s="5"/>
      <c r="E59" s="5"/>
      <c r="F59" s="5"/>
      <c r="G59" s="5"/>
      <c r="H59" s="5"/>
      <c r="I59" s="5"/>
      <c r="J59" s="4">
        <f t="shared" si="0"/>
        <v>0</v>
      </c>
      <c r="K59" s="5"/>
    </row>
    <row r="60" spans="2:11">
      <c r="C60" s="5"/>
      <c r="D60" s="5"/>
      <c r="E60" s="5"/>
      <c r="F60" s="5"/>
      <c r="G60" s="5"/>
      <c r="H60" s="5"/>
      <c r="I60" s="5"/>
      <c r="J60" s="4">
        <f t="shared" si="0"/>
        <v>0</v>
      </c>
      <c r="K60" s="5"/>
    </row>
    <row r="61" spans="2:11">
      <c r="C61" s="51">
        <f>SUM(C7:C60)</f>
        <v>0</v>
      </c>
      <c r="D61" s="51"/>
      <c r="E61" s="51"/>
      <c r="F61" s="51">
        <f>SUM(F7:F60)</f>
        <v>0</v>
      </c>
      <c r="G61" s="51">
        <f>SUM(G7:G60)</f>
        <v>400</v>
      </c>
      <c r="H61" s="51">
        <f>SUM(H7:H60)</f>
        <v>0</v>
      </c>
      <c r="I61" s="51">
        <f t="shared" ref="I61" si="1">SUM(I7:I60)</f>
        <v>0</v>
      </c>
      <c r="J61" s="15">
        <f t="shared" ref="J61" si="2">C61+F61+G61+H61+I61</f>
        <v>400</v>
      </c>
      <c r="K61" s="5"/>
    </row>
    <row r="62" spans="2:11">
      <c r="B62" s="35" t="s">
        <v>11</v>
      </c>
      <c r="C62" s="56">
        <f>C5-C61</f>
        <v>1000</v>
      </c>
      <c r="D62" s="56">
        <f t="shared" ref="D62:E62" si="3">D5-D61</f>
        <v>4000</v>
      </c>
      <c r="E62" s="56">
        <f t="shared" si="3"/>
        <v>2000</v>
      </c>
      <c r="F62" s="56">
        <f>F5-F61</f>
        <v>3000</v>
      </c>
      <c r="G62" s="56">
        <f>G5-G61</f>
        <v>4600</v>
      </c>
      <c r="H62" s="56">
        <f>H5-H61</f>
        <v>3908.25</v>
      </c>
      <c r="I62" s="56">
        <f>I5-I61</f>
        <v>20</v>
      </c>
      <c r="J62" s="57">
        <f>SUM(C62:I62)</f>
        <v>18528.25</v>
      </c>
      <c r="K62" s="5"/>
    </row>
    <row r="63" spans="2:11" hidden="1">
      <c r="B63" s="35" t="s">
        <v>10</v>
      </c>
      <c r="C63" s="1">
        <f>C16</f>
        <v>0</v>
      </c>
      <c r="D63" s="1"/>
      <c r="E63" s="1"/>
      <c r="F63" s="1" t="e">
        <f>#REF!+#REF!+#REF!+#REF!+#REF!+#REF!+#REF!+#REF!+#REF!+#REF!+#REF!</f>
        <v>#REF!</v>
      </c>
      <c r="G63" s="1" t="e">
        <f>G16+#REF!+#REF!</f>
        <v>#REF!</v>
      </c>
      <c r="H63" s="1" t="e">
        <f>#REF!+#REF!</f>
        <v>#REF!</v>
      </c>
      <c r="I63" s="5"/>
      <c r="J63" s="5"/>
      <c r="K63" s="5"/>
    </row>
    <row r="64" spans="2:11" hidden="1">
      <c r="B64" s="53" t="s">
        <v>13</v>
      </c>
      <c r="F64" s="1" t="e">
        <f>#REF!+#REF!+#REF!+#REF!+#REF!+#REF!+#REF!+#REF!+#REF!+#REF!+#REF!+#REF!+#REF!</f>
        <v>#REF!</v>
      </c>
      <c r="G64" s="1" t="e">
        <f>#REF!</f>
        <v>#REF!</v>
      </c>
      <c r="H64" s="1" t="e">
        <f>#REF!+#REF!+#REF!+#REF!+#REF!</f>
        <v>#REF!</v>
      </c>
      <c r="I64" s="5"/>
      <c r="J64" s="5" t="e">
        <f>SUM(F64:I64)</f>
        <v>#REF!</v>
      </c>
      <c r="K64" s="5"/>
    </row>
    <row r="65" spans="2:11" hidden="1">
      <c r="B65" s="53" t="s">
        <v>15</v>
      </c>
      <c r="F65" s="1" t="e">
        <f>#REF!+#REF!+#REF!+#REF!</f>
        <v>#REF!</v>
      </c>
      <c r="G65" s="1" t="e">
        <f>#REF!+#REF!</f>
        <v>#REF!</v>
      </c>
      <c r="I65" s="5" t="e">
        <f>#REF!</f>
        <v>#REF!</v>
      </c>
      <c r="J65" s="5" t="e">
        <f>SUM(F65:I65)</f>
        <v>#REF!</v>
      </c>
      <c r="K65" s="5"/>
    </row>
    <row r="66" spans="2:11" hidden="1">
      <c r="B66" s="53" t="s">
        <v>16</v>
      </c>
      <c r="F66" s="1" t="e">
        <f>#REF!+#REF!+#REF!+#REF!+#REF!+#REF!+#REF!+#REF!+#REF!+#REF!+#REF!+#REF!+#REF!+#REF!+#REF!</f>
        <v>#REF!</v>
      </c>
      <c r="G66" s="1" t="e">
        <f>#REF!</f>
        <v>#REF!</v>
      </c>
      <c r="I66" s="5"/>
      <c r="J66" s="5" t="e">
        <f>SUM(C66:I66)</f>
        <v>#REF!</v>
      </c>
      <c r="K66" s="5"/>
    </row>
    <row r="67" spans="2:11" hidden="1">
      <c r="B67" s="53" t="s">
        <v>17</v>
      </c>
      <c r="F67" s="1" t="e">
        <f>#REF!+#REF!+#REF!+#REF!+#REF!+#REF!+#REF!+#REF!+#REF!+#REF!+#REF!+#REF!+#REF!+#REF!+#REF!+#REF!+#REF!</f>
        <v>#REF!</v>
      </c>
      <c r="G67" s="1" t="e">
        <f>#REF!</f>
        <v>#REF!</v>
      </c>
      <c r="I67" s="5"/>
      <c r="J67" s="5"/>
    </row>
    <row r="68" spans="2:11" hidden="1">
      <c r="B68" s="53" t="s">
        <v>18</v>
      </c>
      <c r="F68" s="1" t="e">
        <f>#REF!+#REF!+#REF!+#REF!+#REF!+F18+F19+F21+F22+F23+F24</f>
        <v>#REF!</v>
      </c>
      <c r="G68" s="1" t="e">
        <f>#REF!+G17+G20</f>
        <v>#REF!</v>
      </c>
      <c r="H68" s="1" t="e">
        <f>#REF!</f>
        <v>#REF!</v>
      </c>
      <c r="I68" s="5"/>
      <c r="J68" s="5" t="e">
        <f>SUM(C68:I68)</f>
        <v>#REF!</v>
      </c>
    </row>
    <row r="69" spans="2:11" hidden="1">
      <c r="B69" s="53" t="s">
        <v>19</v>
      </c>
      <c r="F69" s="1">
        <f>F26+F27+F28+F30+F31+F32+F33+F34+F35</f>
        <v>0</v>
      </c>
      <c r="G69" s="1">
        <f>G25+G29</f>
        <v>0</v>
      </c>
      <c r="I69" s="5"/>
      <c r="J69" s="5">
        <f>SUM(F69:I69)</f>
        <v>0</v>
      </c>
    </row>
    <row r="70" spans="2:11" hidden="1">
      <c r="B70" s="53" t="s">
        <v>20</v>
      </c>
      <c r="F70" s="1">
        <f>F40+F41+F48+F49+F50+F51</f>
        <v>0</v>
      </c>
      <c r="G70" s="1">
        <f>G37+G38+G39+G43</f>
        <v>0</v>
      </c>
      <c r="H70" s="1">
        <f>H36+H42+H44+H45+H46+H47+H48</f>
        <v>0</v>
      </c>
      <c r="I70" s="5"/>
      <c r="J70" s="5">
        <f>SUM(F70:I70)</f>
        <v>0</v>
      </c>
    </row>
    <row r="71" spans="2:11">
      <c r="B71" s="53"/>
      <c r="I71" s="5"/>
      <c r="J71" s="5"/>
    </row>
    <row r="72" spans="2:11">
      <c r="I72" s="5"/>
      <c r="J72" s="5"/>
    </row>
    <row r="73" spans="2:11">
      <c r="I73" s="5"/>
      <c r="J73" s="5"/>
    </row>
    <row r="74" spans="2:11">
      <c r="I74" s="5"/>
      <c r="J74" s="5"/>
    </row>
    <row r="75" spans="2:11">
      <c r="I75" s="5"/>
      <c r="J75" s="5"/>
    </row>
    <row r="76" spans="2:11">
      <c r="I76" s="5"/>
      <c r="J76" s="5"/>
    </row>
    <row r="77" spans="2:11">
      <c r="I77" s="5"/>
      <c r="J77" s="5"/>
    </row>
    <row r="78" spans="2:11">
      <c r="I78" s="5"/>
      <c r="J78" s="5"/>
    </row>
    <row r="79" spans="2:11">
      <c r="I79" s="5"/>
      <c r="J79" s="5"/>
    </row>
    <row r="80" spans="2:11">
      <c r="I80" s="5"/>
      <c r="J80" s="5"/>
    </row>
    <row r="81" spans="9:10">
      <c r="I81" s="5"/>
      <c r="J81" s="5"/>
    </row>
    <row r="82" spans="9:10">
      <c r="I82" s="5"/>
      <c r="J82" s="5"/>
    </row>
    <row r="83" spans="9:10">
      <c r="I83" s="5"/>
      <c r="J83" s="5"/>
    </row>
    <row r="84" spans="9:10">
      <c r="I84" s="5"/>
      <c r="J84" s="5"/>
    </row>
    <row r="85" spans="9:10">
      <c r="I85" s="5"/>
      <c r="J85" s="5"/>
    </row>
    <row r="86" spans="9:10">
      <c r="I86" s="5"/>
      <c r="J86" s="5"/>
    </row>
    <row r="87" spans="9:10">
      <c r="I87" s="5"/>
      <c r="J87" s="5"/>
    </row>
    <row r="88" spans="9:10">
      <c r="I88" s="5"/>
      <c r="J88" s="5"/>
    </row>
    <row r="89" spans="9:10">
      <c r="I89" s="5"/>
      <c r="J89" s="5"/>
    </row>
    <row r="90" spans="9:10">
      <c r="I90" s="5"/>
      <c r="J90" s="5"/>
    </row>
    <row r="91" spans="9:10">
      <c r="I91" s="5"/>
      <c r="J91" s="5"/>
    </row>
    <row r="92" spans="9:10">
      <c r="I92" s="5"/>
      <c r="J92" s="5"/>
    </row>
    <row r="93" spans="9:10">
      <c r="I93" s="5"/>
      <c r="J93" s="5"/>
    </row>
    <row r="94" spans="9:10">
      <c r="I94" s="5"/>
      <c r="J94" s="5"/>
    </row>
    <row r="95" spans="9:10">
      <c r="I95" s="5"/>
      <c r="J95" s="5"/>
    </row>
    <row r="96" spans="9:10">
      <c r="I96" s="5"/>
      <c r="J96" s="5"/>
    </row>
    <row r="97" spans="9:10">
      <c r="I97" s="5"/>
      <c r="J97" s="5"/>
    </row>
    <row r="98" spans="9:10">
      <c r="I98" s="5"/>
      <c r="J98" s="5"/>
    </row>
    <row r="99" spans="9:10">
      <c r="I99" s="5"/>
      <c r="J99" s="5"/>
    </row>
    <row r="100" spans="9:10">
      <c r="I100" s="5"/>
      <c r="J100" s="5"/>
    </row>
    <row r="101" spans="9:10">
      <c r="I101" s="5"/>
      <c r="J101" s="5"/>
    </row>
    <row r="102" spans="9:10">
      <c r="I102" s="5"/>
      <c r="J102" s="5"/>
    </row>
    <row r="103" spans="9:10">
      <c r="I103" s="5"/>
      <c r="J103" s="5"/>
    </row>
    <row r="104" spans="9:10">
      <c r="I104" s="5"/>
      <c r="J104" s="5"/>
    </row>
    <row r="105" spans="9:10">
      <c r="I105" s="5"/>
      <c r="J105" s="5"/>
    </row>
    <row r="106" spans="9:10">
      <c r="I106" s="5"/>
      <c r="J106" s="5"/>
    </row>
    <row r="107" spans="9:10">
      <c r="I107" s="5"/>
      <c r="J107" s="5"/>
    </row>
    <row r="108" spans="9:10">
      <c r="I108" s="5"/>
      <c r="J108" s="5"/>
    </row>
    <row r="109" spans="9:10">
      <c r="I109" s="5"/>
      <c r="J109" s="5"/>
    </row>
    <row r="110" spans="9:10">
      <c r="I110" s="5"/>
      <c r="J110" s="5"/>
    </row>
    <row r="111" spans="9:10">
      <c r="I111" s="5"/>
      <c r="J111" s="5"/>
    </row>
    <row r="112" spans="9:10">
      <c r="I112" s="5"/>
      <c r="J112" s="5"/>
    </row>
    <row r="113" spans="9:10">
      <c r="I113" s="5"/>
      <c r="J113" s="5"/>
    </row>
    <row r="114" spans="9:10">
      <c r="I114" s="5"/>
      <c r="J114" s="5"/>
    </row>
    <row r="115" spans="9:10">
      <c r="I115" s="5"/>
      <c r="J115" s="5"/>
    </row>
    <row r="116" spans="9:10">
      <c r="I116" s="5"/>
      <c r="J116" s="5"/>
    </row>
    <row r="117" spans="9:10">
      <c r="I117" s="5"/>
      <c r="J117" s="5"/>
    </row>
    <row r="118" spans="9:10">
      <c r="I118" s="5"/>
      <c r="J118" s="5"/>
    </row>
    <row r="119" spans="9:10">
      <c r="I119" s="5"/>
      <c r="J119" s="5"/>
    </row>
    <row r="120" spans="9:10">
      <c r="I120" s="5"/>
      <c r="J120" s="5"/>
    </row>
    <row r="121" spans="9:10">
      <c r="I121" s="5"/>
      <c r="J121" s="5"/>
    </row>
    <row r="122" spans="9:10">
      <c r="I122" s="5"/>
      <c r="J122" s="5"/>
    </row>
    <row r="123" spans="9:10">
      <c r="I123" s="5"/>
      <c r="J123" s="5"/>
    </row>
    <row r="124" spans="9:10">
      <c r="I124" s="5"/>
      <c r="J124" s="5"/>
    </row>
    <row r="125" spans="9:10">
      <c r="I125" s="5"/>
      <c r="J125" s="5"/>
    </row>
  </sheetData>
  <pageMargins left="0.31496062992125984" right="0.19685039370078741" top="0.35433070866141736" bottom="0.31496062992125984" header="0.31496062992125984" footer="0.31496062992125984"/>
  <pageSetup scale="7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30"/>
  <sheetViews>
    <sheetView workbookViewId="0">
      <pane ySplit="6" topLeftCell="A7" activePane="bottomLeft" state="frozen"/>
      <selection pane="bottomLeft" activeCell="B12" sqref="B12"/>
    </sheetView>
  </sheetViews>
  <sheetFormatPr baseColWidth="10" defaultRowHeight="15"/>
  <cols>
    <col min="1" max="1" width="8.7109375" style="2" customWidth="1"/>
    <col min="2" max="2" width="71.140625" customWidth="1"/>
    <col min="3" max="3" width="12.140625" customWidth="1"/>
    <col min="4" max="4" width="10.85546875" customWidth="1"/>
    <col min="5" max="5" width="12" customWidth="1"/>
    <col min="6" max="6" width="11.5703125" customWidth="1"/>
    <col min="7" max="7" width="11.7109375" customWidth="1"/>
    <col min="8" max="8" width="11.5703125" customWidth="1"/>
    <col min="9" max="9" width="11.7109375" customWidth="1"/>
    <col min="10" max="10" width="12" customWidth="1"/>
    <col min="11" max="11" width="12.85546875" customWidth="1"/>
    <col min="12" max="12" width="12.140625" customWidth="1"/>
    <col min="13" max="13" width="11.42578125" style="3" customWidth="1"/>
    <col min="14" max="14" width="13.140625" customWidth="1"/>
  </cols>
  <sheetData>
    <row r="1" spans="1:15" ht="18.75">
      <c r="A1" s="9" t="s">
        <v>30</v>
      </c>
    </row>
    <row r="2" spans="1:15" ht="21">
      <c r="A2" s="8" t="s">
        <v>114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22" t="s">
        <v>7</v>
      </c>
      <c r="M2" s="11"/>
      <c r="N2" t="s">
        <v>3</v>
      </c>
    </row>
    <row r="3" spans="1:15" ht="21">
      <c r="A3" s="8"/>
      <c r="B3" s="59" t="s">
        <v>25</v>
      </c>
      <c r="C3" s="55"/>
      <c r="D3" s="55"/>
      <c r="E3" s="55"/>
      <c r="F3" s="55"/>
      <c r="G3" s="55"/>
      <c r="H3" s="55"/>
      <c r="I3" s="55"/>
      <c r="J3" s="55"/>
      <c r="K3" s="55"/>
      <c r="L3" s="58" t="s">
        <v>5</v>
      </c>
      <c r="M3" s="4">
        <f>N5</f>
        <v>14000</v>
      </c>
      <c r="N3" s="30">
        <f>M3-N166</f>
        <v>11825</v>
      </c>
    </row>
    <row r="4" spans="1:15" ht="21">
      <c r="A4" s="8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10"/>
      <c r="N4" s="5" t="s">
        <v>6</v>
      </c>
    </row>
    <row r="5" spans="1:15" ht="21">
      <c r="A5" s="55"/>
      <c r="B5" s="55"/>
      <c r="C5" s="24">
        <v>6525</v>
      </c>
      <c r="D5" s="24">
        <v>290</v>
      </c>
      <c r="E5" s="24">
        <v>615</v>
      </c>
      <c r="F5" s="24">
        <v>600</v>
      </c>
      <c r="G5" s="24">
        <v>512.5</v>
      </c>
      <c r="H5" s="24">
        <v>2160</v>
      </c>
      <c r="I5" s="24">
        <v>180</v>
      </c>
      <c r="J5" s="24">
        <v>1040</v>
      </c>
      <c r="K5" s="24">
        <v>600</v>
      </c>
      <c r="L5" s="24">
        <v>20</v>
      </c>
      <c r="M5" s="25">
        <v>1457.5</v>
      </c>
      <c r="N5" s="1">
        <f>C5+D5+E5+F5+G5+H5+I5+J5+K5+L5+M5</f>
        <v>14000</v>
      </c>
    </row>
    <row r="6" spans="1:15" ht="21">
      <c r="A6" s="55"/>
      <c r="B6" s="55"/>
      <c r="C6" s="42">
        <v>54101</v>
      </c>
      <c r="D6" s="42">
        <v>54103</v>
      </c>
      <c r="E6" s="42">
        <v>54107</v>
      </c>
      <c r="F6" s="60">
        <v>54108</v>
      </c>
      <c r="G6" s="60">
        <v>54111</v>
      </c>
      <c r="H6" s="60">
        <v>54112</v>
      </c>
      <c r="I6" s="60">
        <v>54114</v>
      </c>
      <c r="J6" s="60">
        <v>54199</v>
      </c>
      <c r="K6" s="60">
        <v>54304</v>
      </c>
      <c r="L6" s="16" t="s">
        <v>58</v>
      </c>
      <c r="M6" s="16" t="s">
        <v>29</v>
      </c>
    </row>
    <row r="7" spans="1:15">
      <c r="A7" s="2" t="s">
        <v>115</v>
      </c>
      <c r="B7" s="19" t="s">
        <v>116</v>
      </c>
      <c r="C7" s="47">
        <v>2175</v>
      </c>
      <c r="D7" s="43"/>
      <c r="E7" s="43"/>
      <c r="F7" s="43"/>
      <c r="G7" s="43"/>
      <c r="H7" s="43"/>
      <c r="I7" s="43"/>
      <c r="J7" s="43"/>
      <c r="K7" s="43"/>
      <c r="L7" s="17"/>
      <c r="N7" s="4">
        <f t="shared" ref="N7:N38" si="0">C7+D7+E7+L7+M7</f>
        <v>2175</v>
      </c>
    </row>
    <row r="8" spans="1:15">
      <c r="A8" s="38"/>
      <c r="B8" s="39"/>
      <c r="C8" s="34"/>
      <c r="D8" s="44"/>
      <c r="E8" s="43"/>
      <c r="F8" s="43"/>
      <c r="G8" s="43"/>
      <c r="H8" s="43"/>
      <c r="I8" s="43"/>
      <c r="J8" s="43"/>
      <c r="K8" s="43"/>
      <c r="L8" s="40"/>
      <c r="M8" s="14"/>
      <c r="N8" s="4">
        <f t="shared" si="0"/>
        <v>0</v>
      </c>
      <c r="O8" s="5"/>
    </row>
    <row r="9" spans="1:15">
      <c r="B9" s="7"/>
      <c r="C9" s="13"/>
      <c r="D9" s="31"/>
      <c r="E9" s="31"/>
      <c r="F9" s="31"/>
      <c r="G9" s="31"/>
      <c r="H9" s="31"/>
      <c r="I9" s="31"/>
      <c r="J9" s="31"/>
      <c r="K9" s="31"/>
      <c r="L9" s="13"/>
      <c r="M9" s="14"/>
      <c r="N9" s="4">
        <f t="shared" si="0"/>
        <v>0</v>
      </c>
      <c r="O9" s="5"/>
    </row>
    <row r="10" spans="1:15">
      <c r="B10" s="7"/>
      <c r="C10" s="13"/>
      <c r="D10" s="31"/>
      <c r="E10" s="31"/>
      <c r="F10" s="31"/>
      <c r="G10" s="31"/>
      <c r="H10" s="31"/>
      <c r="I10" s="31"/>
      <c r="J10" s="31"/>
      <c r="K10" s="31"/>
      <c r="L10" s="14"/>
      <c r="M10" s="14"/>
      <c r="N10" s="4">
        <f t="shared" si="0"/>
        <v>0</v>
      </c>
      <c r="O10" s="5"/>
    </row>
    <row r="11" spans="1:15">
      <c r="B11" s="7"/>
      <c r="C11" s="48"/>
      <c r="D11" s="33"/>
      <c r="E11" s="33"/>
      <c r="F11" s="33"/>
      <c r="G11" s="33"/>
      <c r="H11" s="33"/>
      <c r="I11" s="33"/>
      <c r="J11" s="33"/>
      <c r="K11" s="33"/>
      <c r="L11" s="1"/>
      <c r="M11" s="14"/>
      <c r="N11" s="4">
        <f t="shared" si="0"/>
        <v>0</v>
      </c>
      <c r="O11" s="5"/>
    </row>
    <row r="12" spans="1:15">
      <c r="B12" s="7"/>
      <c r="C12" s="48"/>
      <c r="D12" s="33"/>
      <c r="E12" s="33"/>
      <c r="F12" s="33"/>
      <c r="G12" s="33"/>
      <c r="H12" s="33"/>
      <c r="I12" s="33"/>
      <c r="J12" s="33"/>
      <c r="K12" s="33"/>
      <c r="L12" s="1"/>
      <c r="M12" s="14"/>
      <c r="N12" s="4">
        <f t="shared" si="0"/>
        <v>0</v>
      </c>
      <c r="O12" s="5"/>
    </row>
    <row r="13" spans="1:15">
      <c r="B13" s="7"/>
      <c r="C13" s="48"/>
      <c r="D13" s="33"/>
      <c r="E13" s="33"/>
      <c r="F13" s="33"/>
      <c r="G13" s="33"/>
      <c r="H13" s="33"/>
      <c r="I13" s="33"/>
      <c r="J13" s="33"/>
      <c r="K13" s="33"/>
      <c r="L13" s="1"/>
      <c r="M13" s="14"/>
      <c r="N13" s="4">
        <f t="shared" si="0"/>
        <v>0</v>
      </c>
      <c r="O13" s="5"/>
    </row>
    <row r="14" spans="1:15">
      <c r="B14" s="7"/>
      <c r="C14" s="48"/>
      <c r="D14" s="33"/>
      <c r="E14" s="33"/>
      <c r="F14" s="33"/>
      <c r="G14" s="33"/>
      <c r="H14" s="33"/>
      <c r="I14" s="33"/>
      <c r="J14" s="33"/>
      <c r="K14" s="33"/>
      <c r="L14" s="1"/>
      <c r="M14" s="5"/>
      <c r="N14" s="4">
        <f t="shared" si="0"/>
        <v>0</v>
      </c>
      <c r="O14" s="5"/>
    </row>
    <row r="15" spans="1:15">
      <c r="B15" s="7"/>
      <c r="C15" s="48"/>
      <c r="D15" s="33"/>
      <c r="E15" s="33"/>
      <c r="F15" s="33"/>
      <c r="G15" s="33"/>
      <c r="H15" s="33"/>
      <c r="I15" s="33"/>
      <c r="J15" s="33"/>
      <c r="K15" s="33"/>
      <c r="L15" s="1"/>
      <c r="M15" s="5"/>
      <c r="N15" s="4">
        <f t="shared" si="0"/>
        <v>0</v>
      </c>
      <c r="O15" s="5"/>
    </row>
    <row r="16" spans="1:15">
      <c r="B16" s="7"/>
      <c r="C16" s="48"/>
      <c r="D16" s="33"/>
      <c r="E16" s="33"/>
      <c r="F16" s="33"/>
      <c r="G16" s="33"/>
      <c r="H16" s="33"/>
      <c r="I16" s="33"/>
      <c r="J16" s="33"/>
      <c r="K16" s="33"/>
      <c r="L16" s="1"/>
      <c r="M16" s="5"/>
      <c r="N16" s="4">
        <f t="shared" si="0"/>
        <v>0</v>
      </c>
      <c r="O16" s="5"/>
    </row>
    <row r="17" spans="2:15">
      <c r="B17" s="12"/>
      <c r="C17" s="48"/>
      <c r="D17" s="33"/>
      <c r="E17" s="33"/>
      <c r="F17" s="33"/>
      <c r="G17" s="33"/>
      <c r="H17" s="33"/>
      <c r="I17" s="33"/>
      <c r="J17" s="33"/>
      <c r="K17" s="33"/>
      <c r="L17" s="1"/>
      <c r="M17" s="5"/>
      <c r="N17" s="4">
        <f t="shared" si="0"/>
        <v>0</v>
      </c>
      <c r="O17" s="5"/>
    </row>
    <row r="18" spans="2:15">
      <c r="B18" s="12"/>
      <c r="C18" s="48"/>
      <c r="D18" s="33"/>
      <c r="E18" s="33"/>
      <c r="F18" s="33"/>
      <c r="G18" s="33"/>
      <c r="H18" s="33"/>
      <c r="I18" s="33"/>
      <c r="J18" s="33"/>
      <c r="K18" s="33"/>
      <c r="L18" s="1"/>
      <c r="M18" s="5"/>
      <c r="N18" s="4">
        <f t="shared" si="0"/>
        <v>0</v>
      </c>
      <c r="O18" s="5"/>
    </row>
    <row r="19" spans="2:15">
      <c r="B19" s="12"/>
      <c r="C19" s="48"/>
      <c r="D19" s="33"/>
      <c r="E19" s="33"/>
      <c r="F19" s="33"/>
      <c r="G19" s="33"/>
      <c r="H19" s="33"/>
      <c r="I19" s="33"/>
      <c r="J19" s="33"/>
      <c r="K19" s="33"/>
      <c r="L19" s="1"/>
      <c r="M19" s="5"/>
      <c r="N19" s="4">
        <f t="shared" si="0"/>
        <v>0</v>
      </c>
      <c r="O19" s="5"/>
    </row>
    <row r="20" spans="2:15">
      <c r="B20" s="12"/>
      <c r="C20" s="49"/>
      <c r="D20" s="45"/>
      <c r="E20" s="45"/>
      <c r="F20" s="45"/>
      <c r="G20" s="45"/>
      <c r="H20" s="45"/>
      <c r="I20" s="45"/>
      <c r="J20" s="45"/>
      <c r="K20" s="45"/>
      <c r="L20" s="1"/>
      <c r="M20" s="1"/>
      <c r="N20" s="4">
        <f t="shared" si="0"/>
        <v>0</v>
      </c>
      <c r="O20" s="5"/>
    </row>
    <row r="21" spans="2:15">
      <c r="B21" s="12"/>
      <c r="C21" s="48"/>
      <c r="D21" s="33"/>
      <c r="E21" s="33"/>
      <c r="F21" s="33"/>
      <c r="G21" s="33"/>
      <c r="H21" s="33"/>
      <c r="I21" s="33"/>
      <c r="J21" s="33"/>
      <c r="K21" s="33"/>
      <c r="L21" s="1"/>
      <c r="M21" s="5"/>
      <c r="N21" s="4">
        <f t="shared" si="0"/>
        <v>0</v>
      </c>
      <c r="O21" s="5"/>
    </row>
    <row r="22" spans="2:15">
      <c r="B22" s="12"/>
      <c r="C22" s="48"/>
      <c r="D22" s="33"/>
      <c r="E22" s="33"/>
      <c r="F22" s="33"/>
      <c r="G22" s="33"/>
      <c r="H22" s="33"/>
      <c r="I22" s="33"/>
      <c r="J22" s="33"/>
      <c r="K22" s="33"/>
      <c r="L22" s="1"/>
      <c r="M22" s="5"/>
      <c r="N22" s="4">
        <f t="shared" si="0"/>
        <v>0</v>
      </c>
      <c r="O22" s="5"/>
    </row>
    <row r="23" spans="2:15">
      <c r="B23" s="12"/>
      <c r="C23" s="48"/>
      <c r="D23" s="33"/>
      <c r="E23" s="33"/>
      <c r="F23" s="33"/>
      <c r="G23" s="33"/>
      <c r="H23" s="33"/>
      <c r="I23" s="33"/>
      <c r="J23" s="33"/>
      <c r="K23" s="33"/>
      <c r="L23" s="1"/>
      <c r="M23" s="5"/>
      <c r="N23" s="4">
        <f t="shared" si="0"/>
        <v>0</v>
      </c>
      <c r="O23" s="5"/>
    </row>
    <row r="24" spans="2:15">
      <c r="B24" s="12"/>
      <c r="C24" s="48"/>
      <c r="D24" s="33"/>
      <c r="E24" s="12"/>
      <c r="F24" s="12"/>
      <c r="G24" s="12"/>
      <c r="H24" s="12"/>
      <c r="I24" s="12"/>
      <c r="J24" s="12"/>
      <c r="K24" s="12"/>
      <c r="L24" s="1"/>
      <c r="M24" s="5"/>
      <c r="N24" s="4">
        <f t="shared" si="0"/>
        <v>0</v>
      </c>
      <c r="O24" s="5"/>
    </row>
    <row r="25" spans="2:15">
      <c r="B25" s="12"/>
      <c r="C25" s="48"/>
      <c r="D25" s="33"/>
      <c r="E25" s="12"/>
      <c r="F25" s="12"/>
      <c r="G25" s="12"/>
      <c r="H25" s="12"/>
      <c r="I25" s="12"/>
      <c r="J25" s="12"/>
      <c r="K25" s="12"/>
      <c r="L25" s="1"/>
      <c r="M25" s="5"/>
      <c r="N25" s="4">
        <f t="shared" si="0"/>
        <v>0</v>
      </c>
      <c r="O25" s="5"/>
    </row>
    <row r="26" spans="2:15">
      <c r="B26" s="12"/>
      <c r="C26" s="48"/>
      <c r="D26" s="33"/>
      <c r="E26" s="33"/>
      <c r="F26" s="33"/>
      <c r="G26" s="33"/>
      <c r="H26" s="33"/>
      <c r="I26" s="33"/>
      <c r="J26" s="33"/>
      <c r="K26" s="33"/>
      <c r="L26" s="1"/>
      <c r="M26" s="5"/>
      <c r="N26" s="4">
        <f t="shared" si="0"/>
        <v>0</v>
      </c>
      <c r="O26" s="5"/>
    </row>
    <row r="27" spans="2:15">
      <c r="B27" s="12"/>
      <c r="C27" s="48"/>
      <c r="D27" s="33"/>
      <c r="E27" s="33"/>
      <c r="F27" s="33"/>
      <c r="G27" s="33"/>
      <c r="H27" s="33"/>
      <c r="I27" s="33"/>
      <c r="J27" s="33"/>
      <c r="K27" s="33"/>
      <c r="L27" s="1"/>
      <c r="M27" s="5"/>
      <c r="N27" s="4">
        <f t="shared" si="0"/>
        <v>0</v>
      </c>
      <c r="O27" s="5"/>
    </row>
    <row r="28" spans="2:15">
      <c r="B28" s="12"/>
      <c r="C28" s="48"/>
      <c r="D28" s="33"/>
      <c r="E28" s="12"/>
      <c r="F28" s="12"/>
      <c r="G28" s="12"/>
      <c r="H28" s="12"/>
      <c r="I28" s="12"/>
      <c r="J28" s="12"/>
      <c r="K28" s="12"/>
      <c r="L28" s="1"/>
      <c r="M28" s="5"/>
      <c r="N28" s="4">
        <f t="shared" si="0"/>
        <v>0</v>
      </c>
      <c r="O28" s="5"/>
    </row>
    <row r="29" spans="2:15">
      <c r="B29" s="12"/>
      <c r="C29" s="47"/>
      <c r="D29" s="43"/>
      <c r="E29" s="19"/>
      <c r="F29" s="19"/>
      <c r="G29" s="19"/>
      <c r="H29" s="19"/>
      <c r="I29" s="19"/>
      <c r="J29" s="19"/>
      <c r="K29" s="19"/>
      <c r="L29" s="17"/>
      <c r="N29" s="4">
        <f t="shared" si="0"/>
        <v>0</v>
      </c>
      <c r="O29" s="5"/>
    </row>
    <row r="30" spans="2:15">
      <c r="B30" s="12"/>
      <c r="C30" s="13"/>
      <c r="D30" s="31"/>
      <c r="E30" s="7"/>
      <c r="F30" s="7"/>
      <c r="G30" s="7"/>
      <c r="H30" s="7"/>
      <c r="I30" s="7"/>
      <c r="J30" s="7"/>
      <c r="K30" s="7"/>
      <c r="L30" s="13"/>
      <c r="M30" s="14"/>
      <c r="N30" s="4">
        <f t="shared" si="0"/>
        <v>0</v>
      </c>
      <c r="O30" s="5"/>
    </row>
    <row r="31" spans="2:15">
      <c r="B31" s="12"/>
      <c r="C31" s="13"/>
      <c r="D31" s="31"/>
      <c r="E31" s="7"/>
      <c r="F31" s="7"/>
      <c r="G31" s="7"/>
      <c r="H31" s="7"/>
      <c r="I31" s="7"/>
      <c r="J31" s="7"/>
      <c r="K31" s="7"/>
      <c r="L31" s="13"/>
      <c r="M31" s="14"/>
      <c r="N31" s="4">
        <f t="shared" si="0"/>
        <v>0</v>
      </c>
      <c r="O31" s="5"/>
    </row>
    <row r="32" spans="2:15">
      <c r="B32" s="12"/>
      <c r="C32" s="13"/>
      <c r="D32" s="31"/>
      <c r="E32" s="7"/>
      <c r="F32" s="7"/>
      <c r="G32" s="7"/>
      <c r="H32" s="7"/>
      <c r="I32" s="7"/>
      <c r="J32" s="7"/>
      <c r="K32" s="7"/>
      <c r="L32" s="14"/>
      <c r="M32" s="14"/>
      <c r="N32" s="4">
        <f t="shared" si="0"/>
        <v>0</v>
      </c>
      <c r="O32" s="5"/>
    </row>
    <row r="33" spans="2:15">
      <c r="B33" s="12"/>
      <c r="C33" s="48"/>
      <c r="D33" s="33"/>
      <c r="E33" s="12"/>
      <c r="F33" s="12"/>
      <c r="G33" s="12"/>
      <c r="H33" s="12"/>
      <c r="I33" s="12"/>
      <c r="J33" s="12"/>
      <c r="K33" s="12"/>
      <c r="L33" s="1"/>
      <c r="M33" s="14"/>
      <c r="N33" s="4">
        <f t="shared" si="0"/>
        <v>0</v>
      </c>
      <c r="O33" s="5"/>
    </row>
    <row r="34" spans="2:15">
      <c r="B34" s="12"/>
      <c r="C34" s="48"/>
      <c r="D34" s="33"/>
      <c r="E34" s="33"/>
      <c r="F34" s="33"/>
      <c r="G34" s="33"/>
      <c r="H34" s="33"/>
      <c r="I34" s="33"/>
      <c r="J34" s="33"/>
      <c r="K34" s="33"/>
      <c r="L34" s="1"/>
      <c r="M34" s="14"/>
      <c r="N34" s="4">
        <f t="shared" si="0"/>
        <v>0</v>
      </c>
      <c r="O34" s="5"/>
    </row>
    <row r="35" spans="2:15">
      <c r="B35" s="12"/>
      <c r="C35" s="48"/>
      <c r="D35" s="33"/>
      <c r="E35" s="12"/>
      <c r="F35" s="12"/>
      <c r="G35" s="12"/>
      <c r="H35" s="12"/>
      <c r="I35" s="12"/>
      <c r="J35" s="12"/>
      <c r="K35" s="12"/>
      <c r="L35" s="1"/>
      <c r="M35" s="14"/>
      <c r="N35" s="4">
        <f t="shared" si="0"/>
        <v>0</v>
      </c>
      <c r="O35" s="5"/>
    </row>
    <row r="36" spans="2:15">
      <c r="B36" s="12"/>
      <c r="C36" s="48"/>
      <c r="D36" s="33"/>
      <c r="E36" s="12"/>
      <c r="F36" s="12"/>
      <c r="G36" s="12"/>
      <c r="H36" s="12"/>
      <c r="I36" s="12"/>
      <c r="J36" s="12"/>
      <c r="K36" s="12"/>
      <c r="L36" s="1"/>
      <c r="M36" s="5"/>
      <c r="N36" s="4">
        <f t="shared" si="0"/>
        <v>0</v>
      </c>
      <c r="O36" s="5"/>
    </row>
    <row r="37" spans="2:15">
      <c r="B37" s="12"/>
      <c r="C37" s="48"/>
      <c r="D37" s="33"/>
      <c r="E37" s="12"/>
      <c r="F37" s="12"/>
      <c r="G37" s="12"/>
      <c r="H37" s="12"/>
      <c r="I37" s="12"/>
      <c r="J37" s="12"/>
      <c r="K37" s="12"/>
      <c r="L37" s="1"/>
      <c r="M37" s="5"/>
      <c r="N37" s="4">
        <f t="shared" si="0"/>
        <v>0</v>
      </c>
      <c r="O37" s="5"/>
    </row>
    <row r="38" spans="2:15">
      <c r="B38" s="12"/>
      <c r="C38" s="48"/>
      <c r="D38" s="33"/>
      <c r="E38" s="12"/>
      <c r="F38" s="12"/>
      <c r="G38" s="12"/>
      <c r="H38" s="12"/>
      <c r="I38" s="12"/>
      <c r="J38" s="12"/>
      <c r="K38" s="12"/>
      <c r="L38" s="1"/>
      <c r="M38" s="5"/>
      <c r="N38" s="4">
        <f t="shared" si="0"/>
        <v>0</v>
      </c>
      <c r="O38" s="5"/>
    </row>
    <row r="39" spans="2:15">
      <c r="B39" s="12"/>
      <c r="C39" s="48"/>
      <c r="D39" s="33"/>
      <c r="E39" s="12"/>
      <c r="F39" s="12"/>
      <c r="G39" s="12"/>
      <c r="H39" s="12"/>
      <c r="I39" s="12"/>
      <c r="J39" s="12"/>
      <c r="K39" s="12"/>
      <c r="L39" s="1"/>
      <c r="M39" s="5"/>
      <c r="N39" s="4">
        <f t="shared" ref="N39:N70" si="1">C39+D39+E39+L39+M39</f>
        <v>0</v>
      </c>
      <c r="O39" s="5"/>
    </row>
    <row r="40" spans="2:15" ht="15.75" customHeight="1">
      <c r="B40" s="12"/>
      <c r="C40" s="48"/>
      <c r="D40" s="33"/>
      <c r="E40" s="12"/>
      <c r="F40" s="12"/>
      <c r="G40" s="12"/>
      <c r="H40" s="12"/>
      <c r="I40" s="12"/>
      <c r="J40" s="12"/>
      <c r="K40" s="12"/>
      <c r="L40" s="1"/>
      <c r="M40" s="5"/>
      <c r="N40" s="4">
        <f t="shared" si="1"/>
        <v>0</v>
      </c>
      <c r="O40" s="5"/>
    </row>
    <row r="41" spans="2:15" hidden="1">
      <c r="B41" s="12"/>
      <c r="C41" s="48"/>
      <c r="D41" s="33"/>
      <c r="E41" s="12"/>
      <c r="F41" s="12"/>
      <c r="G41" s="12"/>
      <c r="H41" s="12"/>
      <c r="I41" s="12"/>
      <c r="J41" s="12"/>
      <c r="K41" s="12"/>
      <c r="L41" s="1"/>
      <c r="M41" s="5"/>
      <c r="N41" s="4">
        <f t="shared" si="1"/>
        <v>0</v>
      </c>
      <c r="O41" s="5"/>
    </row>
    <row r="42" spans="2:15" hidden="1">
      <c r="B42" s="12"/>
      <c r="C42" s="48"/>
      <c r="D42" s="33"/>
      <c r="E42" s="12"/>
      <c r="F42" s="12"/>
      <c r="G42" s="12"/>
      <c r="H42" s="12"/>
      <c r="I42" s="12"/>
      <c r="J42" s="12"/>
      <c r="K42" s="12"/>
      <c r="L42" s="1"/>
      <c r="M42" s="5"/>
      <c r="N42" s="4">
        <f t="shared" si="1"/>
        <v>0</v>
      </c>
      <c r="O42" s="5"/>
    </row>
    <row r="43" spans="2:15" hidden="1">
      <c r="B43" s="12"/>
      <c r="C43" s="48"/>
      <c r="D43" s="33"/>
      <c r="E43" s="33"/>
      <c r="F43" s="33"/>
      <c r="G43" s="33"/>
      <c r="H43" s="33"/>
      <c r="I43" s="33"/>
      <c r="J43" s="33"/>
      <c r="K43" s="33"/>
      <c r="L43" s="1"/>
      <c r="M43" s="5"/>
      <c r="N43" s="4">
        <f t="shared" si="1"/>
        <v>0</v>
      </c>
      <c r="O43" s="5"/>
    </row>
    <row r="44" spans="2:15" hidden="1">
      <c r="B44" s="12"/>
      <c r="C44" s="48"/>
      <c r="D44" s="33"/>
      <c r="E44" s="33"/>
      <c r="F44" s="33"/>
      <c r="G44" s="33"/>
      <c r="H44" s="33"/>
      <c r="I44" s="33"/>
      <c r="J44" s="33"/>
      <c r="K44" s="33"/>
      <c r="L44" s="1"/>
      <c r="M44" s="5"/>
      <c r="N44" s="4">
        <f t="shared" si="1"/>
        <v>0</v>
      </c>
      <c r="O44" s="5"/>
    </row>
    <row r="45" spans="2:15" hidden="1">
      <c r="B45" s="12"/>
      <c r="C45" s="48"/>
      <c r="D45" s="33"/>
      <c r="E45" s="12"/>
      <c r="F45" s="12"/>
      <c r="G45" s="12"/>
      <c r="H45" s="12"/>
      <c r="I45" s="12"/>
      <c r="J45" s="12"/>
      <c r="K45" s="12"/>
      <c r="L45" s="1"/>
      <c r="M45" s="5"/>
      <c r="N45" s="4">
        <f t="shared" si="1"/>
        <v>0</v>
      </c>
      <c r="O45" s="5"/>
    </row>
    <row r="46" spans="2:15" hidden="1">
      <c r="B46" s="12"/>
      <c r="C46" s="48"/>
      <c r="D46" s="33"/>
      <c r="E46" s="12"/>
      <c r="F46" s="12"/>
      <c r="G46" s="12"/>
      <c r="H46" s="12"/>
      <c r="I46" s="12"/>
      <c r="J46" s="12"/>
      <c r="K46" s="12"/>
      <c r="L46" s="1"/>
      <c r="M46" s="5"/>
      <c r="N46" s="4">
        <f t="shared" si="1"/>
        <v>0</v>
      </c>
      <c r="O46" s="5"/>
    </row>
    <row r="47" spans="2:15" hidden="1">
      <c r="B47" s="12"/>
      <c r="C47" s="48"/>
      <c r="D47" s="33"/>
      <c r="E47" s="12"/>
      <c r="F47" s="12"/>
      <c r="G47" s="12"/>
      <c r="H47" s="12"/>
      <c r="I47" s="12"/>
      <c r="J47" s="12"/>
      <c r="K47" s="12"/>
      <c r="L47" s="1"/>
      <c r="M47" s="5"/>
      <c r="N47" s="4">
        <f t="shared" si="1"/>
        <v>0</v>
      </c>
      <c r="O47" s="5"/>
    </row>
    <row r="48" spans="2:15" hidden="1">
      <c r="B48" s="12"/>
      <c r="C48" s="48"/>
      <c r="D48" s="33"/>
      <c r="E48" s="12"/>
      <c r="F48" s="12"/>
      <c r="G48" s="12"/>
      <c r="H48" s="12"/>
      <c r="I48" s="12"/>
      <c r="J48" s="12"/>
      <c r="K48" s="12"/>
      <c r="L48" s="1"/>
      <c r="M48" s="5"/>
      <c r="N48" s="4">
        <f t="shared" si="1"/>
        <v>0</v>
      </c>
      <c r="O48" s="5"/>
    </row>
    <row r="49" spans="2:15" hidden="1">
      <c r="B49" s="12"/>
      <c r="C49" s="48"/>
      <c r="D49" s="33"/>
      <c r="E49" s="12"/>
      <c r="F49" s="12"/>
      <c r="G49" s="12"/>
      <c r="H49" s="12"/>
      <c r="I49" s="12"/>
      <c r="J49" s="12"/>
      <c r="K49" s="12"/>
      <c r="L49" s="1"/>
      <c r="M49" s="5"/>
      <c r="N49" s="4">
        <f t="shared" si="1"/>
        <v>0</v>
      </c>
      <c r="O49" s="5"/>
    </row>
    <row r="50" spans="2:15" hidden="1">
      <c r="B50" s="12"/>
      <c r="C50" s="48"/>
      <c r="D50" s="33"/>
      <c r="E50" s="12"/>
      <c r="F50" s="12"/>
      <c r="G50" s="12"/>
      <c r="H50" s="12"/>
      <c r="I50" s="12"/>
      <c r="J50" s="12"/>
      <c r="K50" s="12"/>
      <c r="L50" s="1"/>
      <c r="M50" s="5"/>
      <c r="N50" s="4">
        <f t="shared" si="1"/>
        <v>0</v>
      </c>
      <c r="O50" s="5"/>
    </row>
    <row r="51" spans="2:15" ht="13.5" hidden="1" customHeight="1">
      <c r="B51" s="12"/>
      <c r="C51" s="48"/>
      <c r="D51" s="33"/>
      <c r="E51" s="12"/>
      <c r="F51" s="12"/>
      <c r="G51" s="12"/>
      <c r="H51" s="12"/>
      <c r="I51" s="12"/>
      <c r="J51" s="12"/>
      <c r="K51" s="12"/>
      <c r="L51" s="1"/>
      <c r="M51" s="5"/>
      <c r="N51" s="4">
        <f t="shared" si="1"/>
        <v>0</v>
      </c>
      <c r="O51" s="5"/>
    </row>
    <row r="52" spans="2:15" hidden="1">
      <c r="B52" s="12"/>
      <c r="C52" s="48"/>
      <c r="D52" s="33"/>
      <c r="E52" s="12"/>
      <c r="F52" s="12"/>
      <c r="G52" s="12"/>
      <c r="H52" s="12"/>
      <c r="I52" s="12"/>
      <c r="J52" s="12"/>
      <c r="K52" s="12"/>
      <c r="L52" s="33"/>
      <c r="M52" s="5"/>
      <c r="N52" s="4">
        <f t="shared" si="1"/>
        <v>0</v>
      </c>
      <c r="O52" s="5"/>
    </row>
    <row r="53" spans="2:15" hidden="1">
      <c r="B53" s="12"/>
      <c r="C53" s="48"/>
      <c r="D53" s="33"/>
      <c r="E53" s="12"/>
      <c r="F53" s="12"/>
      <c r="G53" s="12"/>
      <c r="H53" s="12"/>
      <c r="I53" s="12"/>
      <c r="J53" s="12"/>
      <c r="K53" s="12"/>
      <c r="L53" s="1"/>
      <c r="M53" s="5"/>
      <c r="N53" s="4">
        <f t="shared" si="1"/>
        <v>0</v>
      </c>
      <c r="O53" s="5"/>
    </row>
    <row r="54" spans="2:15" ht="18" hidden="1" customHeight="1">
      <c r="B54" s="26"/>
      <c r="C54" s="45"/>
      <c r="D54" s="45"/>
      <c r="E54" s="45"/>
      <c r="F54" s="45"/>
      <c r="G54" s="45"/>
      <c r="H54" s="45"/>
      <c r="I54" s="45"/>
      <c r="J54" s="45"/>
      <c r="K54" s="45"/>
      <c r="L54" s="5"/>
      <c r="M54" s="5"/>
      <c r="N54" s="4">
        <f t="shared" si="1"/>
        <v>0</v>
      </c>
      <c r="O54" s="5"/>
    </row>
    <row r="55" spans="2:15" hidden="1">
      <c r="B55" s="26"/>
      <c r="C55" s="45"/>
      <c r="D55" s="45"/>
      <c r="E55" s="45"/>
      <c r="F55" s="45"/>
      <c r="G55" s="45"/>
      <c r="H55" s="45"/>
      <c r="I55" s="45"/>
      <c r="J55" s="45"/>
      <c r="K55" s="45"/>
      <c r="L55" s="5"/>
      <c r="M55" s="5"/>
      <c r="N55" s="4">
        <f t="shared" si="1"/>
        <v>0</v>
      </c>
      <c r="O55" s="5"/>
    </row>
    <row r="56" spans="2:15" hidden="1">
      <c r="B56" s="26"/>
      <c r="C56" s="45"/>
      <c r="D56" s="45"/>
      <c r="E56" s="45"/>
      <c r="F56" s="45"/>
      <c r="G56" s="45"/>
      <c r="H56" s="45"/>
      <c r="I56" s="45"/>
      <c r="J56" s="45"/>
      <c r="K56" s="45"/>
      <c r="L56" s="5"/>
      <c r="M56" s="5"/>
      <c r="N56" s="4">
        <f t="shared" si="1"/>
        <v>0</v>
      </c>
      <c r="O56" s="5"/>
    </row>
    <row r="57" spans="2:15" hidden="1">
      <c r="B57" s="12"/>
      <c r="C57" s="33"/>
      <c r="D57" s="33"/>
      <c r="E57" s="33"/>
      <c r="F57" s="33"/>
      <c r="G57" s="33"/>
      <c r="H57" s="33"/>
      <c r="I57" s="33"/>
      <c r="J57" s="33"/>
      <c r="K57" s="33"/>
      <c r="L57" s="5"/>
      <c r="M57" s="5"/>
      <c r="N57" s="4">
        <f t="shared" si="1"/>
        <v>0</v>
      </c>
      <c r="O57" s="5"/>
    </row>
    <row r="58" spans="2:15" hidden="1">
      <c r="B58" s="12"/>
      <c r="C58" s="33"/>
      <c r="D58" s="33"/>
      <c r="E58" s="33"/>
      <c r="F58" s="33"/>
      <c r="G58" s="33"/>
      <c r="H58" s="33"/>
      <c r="I58" s="33"/>
      <c r="J58" s="33"/>
      <c r="K58" s="33"/>
      <c r="L58" s="5"/>
      <c r="M58" s="5"/>
      <c r="N58" s="4">
        <f t="shared" si="1"/>
        <v>0</v>
      </c>
      <c r="O58" s="5"/>
    </row>
    <row r="59" spans="2:15" hidden="1">
      <c r="B59" s="12"/>
      <c r="C59" s="33"/>
      <c r="D59" s="33"/>
      <c r="E59" s="33"/>
      <c r="F59" s="33"/>
      <c r="G59" s="33"/>
      <c r="H59" s="33"/>
      <c r="I59" s="33"/>
      <c r="J59" s="33"/>
      <c r="K59" s="33"/>
      <c r="L59" s="5"/>
      <c r="M59" s="5"/>
      <c r="N59" s="4">
        <f t="shared" si="1"/>
        <v>0</v>
      </c>
      <c r="O59" s="5"/>
    </row>
    <row r="60" spans="2:15" hidden="1">
      <c r="B60" s="12"/>
      <c r="C60" s="33"/>
      <c r="D60" s="33"/>
      <c r="E60" s="33"/>
      <c r="F60" s="33"/>
      <c r="G60" s="33"/>
      <c r="H60" s="33"/>
      <c r="I60" s="33"/>
      <c r="J60" s="33"/>
      <c r="K60" s="33"/>
      <c r="L60" s="5"/>
      <c r="M60" s="5"/>
      <c r="N60" s="4">
        <f t="shared" si="1"/>
        <v>0</v>
      </c>
      <c r="O60" s="5"/>
    </row>
    <row r="61" spans="2:15" hidden="1">
      <c r="B61" s="12"/>
      <c r="C61" s="33"/>
      <c r="D61" s="33"/>
      <c r="E61" s="33"/>
      <c r="F61" s="33"/>
      <c r="G61" s="33"/>
      <c r="H61" s="33"/>
      <c r="I61" s="33"/>
      <c r="J61" s="33"/>
      <c r="K61" s="33"/>
      <c r="L61" s="5"/>
      <c r="M61" s="5"/>
      <c r="N61" s="4">
        <f t="shared" si="1"/>
        <v>0</v>
      </c>
      <c r="O61" s="5"/>
    </row>
    <row r="62" spans="2:15" hidden="1">
      <c r="B62" s="12"/>
      <c r="C62" s="33"/>
      <c r="D62" s="33"/>
      <c r="E62" s="33"/>
      <c r="F62" s="33"/>
      <c r="G62" s="33"/>
      <c r="H62" s="33"/>
      <c r="I62" s="33"/>
      <c r="J62" s="33"/>
      <c r="K62" s="33"/>
      <c r="L62" s="5"/>
      <c r="M62" s="5"/>
      <c r="N62" s="4">
        <f t="shared" si="1"/>
        <v>0</v>
      </c>
      <c r="O62" s="5"/>
    </row>
    <row r="63" spans="2:15" hidden="1">
      <c r="B63" s="12"/>
      <c r="C63" s="33"/>
      <c r="D63" s="33"/>
      <c r="E63" s="33"/>
      <c r="F63" s="33"/>
      <c r="G63" s="33"/>
      <c r="H63" s="33"/>
      <c r="I63" s="33"/>
      <c r="J63" s="33"/>
      <c r="K63" s="33"/>
      <c r="L63" s="5"/>
      <c r="M63" s="5"/>
      <c r="N63" s="4">
        <f t="shared" si="1"/>
        <v>0</v>
      </c>
      <c r="O63" s="5"/>
    </row>
    <row r="64" spans="2:15" hidden="1">
      <c r="B64" s="26"/>
      <c r="C64" s="33"/>
      <c r="D64" s="33"/>
      <c r="E64" s="33"/>
      <c r="F64" s="33"/>
      <c r="G64" s="33"/>
      <c r="H64" s="33"/>
      <c r="I64" s="33"/>
      <c r="J64" s="33"/>
      <c r="K64" s="33"/>
      <c r="L64" s="5"/>
      <c r="M64" s="5"/>
      <c r="N64" s="4">
        <f t="shared" si="1"/>
        <v>0</v>
      </c>
      <c r="O64" s="5"/>
    </row>
    <row r="65" spans="2:15" hidden="1">
      <c r="B65" s="12"/>
      <c r="C65" s="33"/>
      <c r="D65" s="33"/>
      <c r="E65" s="33"/>
      <c r="F65" s="33"/>
      <c r="G65" s="33"/>
      <c r="H65" s="33"/>
      <c r="I65" s="33"/>
      <c r="J65" s="33"/>
      <c r="K65" s="33"/>
      <c r="L65" s="5"/>
      <c r="M65" s="5"/>
      <c r="N65" s="4">
        <f t="shared" si="1"/>
        <v>0</v>
      </c>
      <c r="O65" s="5"/>
    </row>
    <row r="66" spans="2:15" hidden="1">
      <c r="B66" s="12"/>
      <c r="C66" s="33"/>
      <c r="D66" s="33"/>
      <c r="E66" s="33"/>
      <c r="F66" s="33"/>
      <c r="G66" s="33"/>
      <c r="H66" s="33"/>
      <c r="I66" s="33"/>
      <c r="J66" s="33"/>
      <c r="K66" s="33"/>
      <c r="L66" s="5"/>
      <c r="M66" s="5"/>
      <c r="N66" s="4">
        <f t="shared" si="1"/>
        <v>0</v>
      </c>
      <c r="O66" s="5"/>
    </row>
    <row r="67" spans="2:15" hidden="1">
      <c r="B67" s="12"/>
      <c r="C67" s="33"/>
      <c r="D67" s="33"/>
      <c r="E67" s="33"/>
      <c r="F67" s="33"/>
      <c r="G67" s="33"/>
      <c r="H67" s="33"/>
      <c r="I67" s="33"/>
      <c r="J67" s="33"/>
      <c r="K67" s="33"/>
      <c r="L67" s="5"/>
      <c r="M67" s="5"/>
      <c r="N67" s="4">
        <f t="shared" si="1"/>
        <v>0</v>
      </c>
      <c r="O67" s="5"/>
    </row>
    <row r="68" spans="2:15" hidden="1">
      <c r="B68" s="12"/>
      <c r="C68" s="33"/>
      <c r="D68" s="33"/>
      <c r="E68" s="33"/>
      <c r="F68" s="33"/>
      <c r="G68" s="33"/>
      <c r="H68" s="33"/>
      <c r="I68" s="33"/>
      <c r="J68" s="33"/>
      <c r="K68" s="33"/>
      <c r="L68" s="5"/>
      <c r="M68" s="5"/>
      <c r="N68" s="4">
        <f t="shared" si="1"/>
        <v>0</v>
      </c>
      <c r="O68" s="5"/>
    </row>
    <row r="69" spans="2:15" hidden="1">
      <c r="B69" s="12"/>
      <c r="C69" s="33"/>
      <c r="D69" s="33"/>
      <c r="E69" s="33"/>
      <c r="F69" s="33"/>
      <c r="G69" s="33"/>
      <c r="H69" s="33"/>
      <c r="I69" s="33"/>
      <c r="J69" s="33"/>
      <c r="K69" s="33"/>
      <c r="L69" s="5"/>
      <c r="M69" s="5"/>
      <c r="N69" s="4">
        <f t="shared" si="1"/>
        <v>0</v>
      </c>
      <c r="O69" s="5"/>
    </row>
    <row r="70" spans="2:15" hidden="1">
      <c r="B70" s="12"/>
      <c r="C70" s="33"/>
      <c r="D70" s="33"/>
      <c r="E70" s="33"/>
      <c r="F70" s="33"/>
      <c r="G70" s="33"/>
      <c r="H70" s="33"/>
      <c r="I70" s="33"/>
      <c r="J70" s="33"/>
      <c r="K70" s="33"/>
      <c r="L70" s="5"/>
      <c r="M70" s="5"/>
      <c r="N70" s="4">
        <f t="shared" si="1"/>
        <v>0</v>
      </c>
      <c r="O70" s="5"/>
    </row>
    <row r="71" spans="2:15" hidden="1">
      <c r="B71" s="12"/>
      <c r="C71" s="33"/>
      <c r="D71" s="33"/>
      <c r="E71" s="33"/>
      <c r="F71" s="33"/>
      <c r="G71" s="33"/>
      <c r="H71" s="33"/>
      <c r="I71" s="33"/>
      <c r="J71" s="33"/>
      <c r="K71" s="33"/>
      <c r="L71" s="5"/>
      <c r="M71" s="5"/>
      <c r="N71" s="4">
        <f t="shared" ref="N71:N102" si="2">C71+D71+E71+L71+M71</f>
        <v>0</v>
      </c>
      <c r="O71" s="5"/>
    </row>
    <row r="72" spans="2:15" hidden="1">
      <c r="B72" s="12"/>
      <c r="C72" s="33"/>
      <c r="D72" s="33"/>
      <c r="E72" s="33"/>
      <c r="F72" s="33"/>
      <c r="G72" s="33"/>
      <c r="H72" s="33"/>
      <c r="I72" s="33"/>
      <c r="J72" s="33"/>
      <c r="K72" s="33"/>
      <c r="L72" s="5"/>
      <c r="M72" s="5"/>
      <c r="N72" s="4">
        <f t="shared" si="2"/>
        <v>0</v>
      </c>
      <c r="O72" s="5"/>
    </row>
    <row r="73" spans="2:15" hidden="1">
      <c r="B73" s="12"/>
      <c r="C73" s="33"/>
      <c r="D73" s="33"/>
      <c r="E73" s="33"/>
      <c r="F73" s="33"/>
      <c r="G73" s="33"/>
      <c r="H73" s="33"/>
      <c r="I73" s="33"/>
      <c r="J73" s="33"/>
      <c r="K73" s="33"/>
      <c r="L73" s="5"/>
      <c r="M73" s="5"/>
      <c r="N73" s="4">
        <f t="shared" si="2"/>
        <v>0</v>
      </c>
      <c r="O73" s="5"/>
    </row>
    <row r="74" spans="2:15" hidden="1">
      <c r="B74" s="12"/>
      <c r="C74" s="33"/>
      <c r="D74" s="33"/>
      <c r="E74" s="33"/>
      <c r="F74" s="33"/>
      <c r="G74" s="33"/>
      <c r="H74" s="33"/>
      <c r="I74" s="33"/>
      <c r="J74" s="33"/>
      <c r="K74" s="33"/>
      <c r="L74" s="5"/>
      <c r="M74" s="5"/>
      <c r="N74" s="4">
        <f t="shared" si="2"/>
        <v>0</v>
      </c>
      <c r="O74" s="5"/>
    </row>
    <row r="75" spans="2:15" hidden="1">
      <c r="B75" s="12"/>
      <c r="C75" s="33"/>
      <c r="D75" s="33"/>
      <c r="E75" s="33"/>
      <c r="F75" s="33"/>
      <c r="G75" s="33"/>
      <c r="H75" s="33"/>
      <c r="I75" s="33"/>
      <c r="J75" s="33"/>
      <c r="K75" s="33"/>
      <c r="L75" s="5"/>
      <c r="M75" s="5"/>
      <c r="N75" s="4">
        <f t="shared" si="2"/>
        <v>0</v>
      </c>
      <c r="O75" s="5"/>
    </row>
    <row r="76" spans="2:15" ht="18" hidden="1" customHeight="1">
      <c r="B76" s="12"/>
      <c r="C76" s="33"/>
      <c r="D76" s="33"/>
      <c r="E76" s="33"/>
      <c r="F76" s="33"/>
      <c r="G76" s="33"/>
      <c r="H76" s="33"/>
      <c r="I76" s="33"/>
      <c r="J76" s="33"/>
      <c r="K76" s="33"/>
      <c r="L76" s="5"/>
      <c r="M76" s="5"/>
      <c r="N76" s="4">
        <f t="shared" si="2"/>
        <v>0</v>
      </c>
      <c r="O76" s="5"/>
    </row>
    <row r="77" spans="2:15" hidden="1">
      <c r="B77" s="12"/>
      <c r="C77" s="33"/>
      <c r="D77" s="33"/>
      <c r="E77" s="33"/>
      <c r="F77" s="33"/>
      <c r="G77" s="33"/>
      <c r="H77" s="33"/>
      <c r="I77" s="33"/>
      <c r="J77" s="33"/>
      <c r="K77" s="33"/>
      <c r="L77" s="5"/>
      <c r="M77" s="5"/>
      <c r="N77" s="4">
        <f t="shared" si="2"/>
        <v>0</v>
      </c>
      <c r="O77" s="5"/>
    </row>
    <row r="78" spans="2:15" hidden="1">
      <c r="B78" s="12"/>
      <c r="C78" s="33"/>
      <c r="D78" s="33"/>
      <c r="E78" s="33"/>
      <c r="F78" s="33"/>
      <c r="G78" s="33"/>
      <c r="H78" s="33"/>
      <c r="I78" s="33"/>
      <c r="J78" s="33"/>
      <c r="K78" s="33"/>
      <c r="L78" s="5"/>
      <c r="M78" s="5"/>
      <c r="N78" s="4">
        <f t="shared" si="2"/>
        <v>0</v>
      </c>
      <c r="O78" s="5"/>
    </row>
    <row r="79" spans="2:15" hidden="1">
      <c r="B79" s="12"/>
      <c r="C79" s="33"/>
      <c r="D79" s="33"/>
      <c r="E79" s="33"/>
      <c r="F79" s="33"/>
      <c r="G79" s="33"/>
      <c r="H79" s="33"/>
      <c r="I79" s="33"/>
      <c r="J79" s="33"/>
      <c r="K79" s="33"/>
      <c r="L79" s="5"/>
      <c r="M79" s="5"/>
      <c r="N79" s="4">
        <f t="shared" si="2"/>
        <v>0</v>
      </c>
      <c r="O79" s="5"/>
    </row>
    <row r="80" spans="2:15" hidden="1">
      <c r="B80" s="12"/>
      <c r="C80" s="33"/>
      <c r="D80" s="33"/>
      <c r="E80" s="33"/>
      <c r="F80" s="33"/>
      <c r="G80" s="33"/>
      <c r="H80" s="33"/>
      <c r="I80" s="33"/>
      <c r="J80" s="33"/>
      <c r="K80" s="33"/>
      <c r="L80" s="5"/>
      <c r="M80" s="5"/>
      <c r="N80" s="4">
        <f t="shared" si="2"/>
        <v>0</v>
      </c>
      <c r="O80" s="5"/>
    </row>
    <row r="81" spans="2:15" hidden="1">
      <c r="B81" s="12"/>
      <c r="C81" s="33"/>
      <c r="D81" s="33"/>
      <c r="E81" s="33"/>
      <c r="F81" s="33"/>
      <c r="G81" s="33"/>
      <c r="H81" s="33"/>
      <c r="I81" s="33"/>
      <c r="J81" s="33"/>
      <c r="K81" s="33"/>
      <c r="L81" s="5"/>
      <c r="M81" s="5"/>
      <c r="N81" s="4">
        <f t="shared" si="2"/>
        <v>0</v>
      </c>
      <c r="O81" s="5"/>
    </row>
    <row r="82" spans="2:15" hidden="1">
      <c r="B82" s="12"/>
      <c r="C82" s="33"/>
      <c r="D82" s="33"/>
      <c r="E82" s="33"/>
      <c r="F82" s="33"/>
      <c r="G82" s="33"/>
      <c r="H82" s="33"/>
      <c r="I82" s="33"/>
      <c r="J82" s="33"/>
      <c r="K82" s="33"/>
      <c r="L82" s="5"/>
      <c r="M82" s="5"/>
      <c r="N82" s="4">
        <f t="shared" si="2"/>
        <v>0</v>
      </c>
      <c r="O82" s="5"/>
    </row>
    <row r="83" spans="2:15" hidden="1">
      <c r="B83" s="12"/>
      <c r="C83" s="33"/>
      <c r="D83" s="33"/>
      <c r="E83" s="33"/>
      <c r="F83" s="33"/>
      <c r="G83" s="33"/>
      <c r="H83" s="33"/>
      <c r="I83" s="33"/>
      <c r="J83" s="33"/>
      <c r="K83" s="33"/>
      <c r="L83" s="5"/>
      <c r="M83" s="5"/>
      <c r="N83" s="4">
        <f t="shared" si="2"/>
        <v>0</v>
      </c>
      <c r="O83" s="5"/>
    </row>
    <row r="84" spans="2:15" hidden="1">
      <c r="B84" s="12"/>
      <c r="C84" s="33"/>
      <c r="D84" s="33"/>
      <c r="E84" s="33"/>
      <c r="F84" s="33"/>
      <c r="G84" s="33"/>
      <c r="H84" s="33"/>
      <c r="I84" s="33"/>
      <c r="J84" s="33"/>
      <c r="K84" s="33"/>
      <c r="L84" s="5"/>
      <c r="M84" s="5"/>
      <c r="N84" s="4">
        <f t="shared" si="2"/>
        <v>0</v>
      </c>
      <c r="O84" s="5"/>
    </row>
    <row r="85" spans="2:15" hidden="1">
      <c r="B85" s="12"/>
      <c r="C85" s="33"/>
      <c r="D85" s="33"/>
      <c r="E85" s="33"/>
      <c r="F85" s="33"/>
      <c r="G85" s="33"/>
      <c r="H85" s="33"/>
      <c r="I85" s="33"/>
      <c r="J85" s="33"/>
      <c r="K85" s="33"/>
      <c r="L85" s="5"/>
      <c r="M85" s="5"/>
      <c r="N85" s="4">
        <f t="shared" si="2"/>
        <v>0</v>
      </c>
      <c r="O85" s="5"/>
    </row>
    <row r="86" spans="2:15" hidden="1">
      <c r="B86" s="12"/>
      <c r="C86" s="33"/>
      <c r="D86" s="33"/>
      <c r="E86" s="33"/>
      <c r="F86" s="33"/>
      <c r="G86" s="33"/>
      <c r="H86" s="33"/>
      <c r="I86" s="33"/>
      <c r="J86" s="33"/>
      <c r="K86" s="33"/>
      <c r="L86" s="5"/>
      <c r="M86" s="5"/>
      <c r="N86" s="4">
        <f t="shared" si="2"/>
        <v>0</v>
      </c>
      <c r="O86" s="5"/>
    </row>
    <row r="87" spans="2:15" hidden="1">
      <c r="B87" s="12"/>
      <c r="C87" s="33"/>
      <c r="D87" s="33"/>
      <c r="E87" s="33"/>
      <c r="F87" s="33"/>
      <c r="G87" s="33"/>
      <c r="H87" s="33"/>
      <c r="I87" s="33"/>
      <c r="J87" s="33"/>
      <c r="K87" s="33"/>
      <c r="L87" s="5"/>
      <c r="M87" s="5"/>
      <c r="N87" s="4">
        <f t="shared" si="2"/>
        <v>0</v>
      </c>
      <c r="O87" s="5"/>
    </row>
    <row r="88" spans="2:15" hidden="1">
      <c r="B88" s="12"/>
      <c r="C88" s="33"/>
      <c r="D88" s="33"/>
      <c r="E88" s="33"/>
      <c r="F88" s="33"/>
      <c r="G88" s="33"/>
      <c r="H88" s="33"/>
      <c r="I88" s="33"/>
      <c r="J88" s="33"/>
      <c r="K88" s="33"/>
      <c r="L88" s="5"/>
      <c r="M88" s="5"/>
      <c r="N88" s="4">
        <f t="shared" si="2"/>
        <v>0</v>
      </c>
      <c r="O88" s="5"/>
    </row>
    <row r="89" spans="2:15" hidden="1">
      <c r="B89" s="12"/>
      <c r="C89" s="33"/>
      <c r="D89" s="33"/>
      <c r="E89" s="33"/>
      <c r="F89" s="33"/>
      <c r="G89" s="33"/>
      <c r="H89" s="33"/>
      <c r="I89" s="33"/>
      <c r="J89" s="33"/>
      <c r="K89" s="33"/>
      <c r="L89" s="5"/>
      <c r="M89" s="5"/>
      <c r="N89" s="4">
        <f t="shared" si="2"/>
        <v>0</v>
      </c>
      <c r="O89" s="5"/>
    </row>
    <row r="90" spans="2:15" hidden="1">
      <c r="B90" s="12"/>
      <c r="C90" s="33"/>
      <c r="D90" s="33"/>
      <c r="E90" s="33"/>
      <c r="F90" s="33"/>
      <c r="G90" s="33"/>
      <c r="H90" s="33"/>
      <c r="I90" s="33"/>
      <c r="J90" s="33"/>
      <c r="K90" s="33"/>
      <c r="L90" s="5"/>
      <c r="M90" s="5"/>
      <c r="N90" s="4">
        <f t="shared" si="2"/>
        <v>0</v>
      </c>
      <c r="O90" s="5"/>
    </row>
    <row r="91" spans="2:15" hidden="1">
      <c r="B91" s="12"/>
      <c r="C91" s="33"/>
      <c r="D91" s="33"/>
      <c r="E91" s="33"/>
      <c r="F91" s="33"/>
      <c r="G91" s="33"/>
      <c r="H91" s="33"/>
      <c r="I91" s="33"/>
      <c r="J91" s="33"/>
      <c r="K91" s="33"/>
      <c r="L91" s="5"/>
      <c r="M91" s="5"/>
      <c r="N91" s="4">
        <f t="shared" si="2"/>
        <v>0</v>
      </c>
      <c r="O91" s="5"/>
    </row>
    <row r="92" spans="2:15" hidden="1">
      <c r="B92" s="12"/>
      <c r="C92" s="33"/>
      <c r="D92" s="33"/>
      <c r="E92" s="33"/>
      <c r="F92" s="33"/>
      <c r="G92" s="33"/>
      <c r="H92" s="33"/>
      <c r="I92" s="33"/>
      <c r="J92" s="33"/>
      <c r="K92" s="33"/>
      <c r="L92" s="5"/>
      <c r="M92" s="5"/>
      <c r="N92" s="4">
        <f t="shared" si="2"/>
        <v>0</v>
      </c>
      <c r="O92" s="5"/>
    </row>
    <row r="93" spans="2:15" hidden="1">
      <c r="B93" s="12"/>
      <c r="C93" s="33"/>
      <c r="D93" s="33"/>
      <c r="E93" s="33"/>
      <c r="F93" s="33"/>
      <c r="G93" s="33"/>
      <c r="H93" s="33"/>
      <c r="I93" s="33"/>
      <c r="J93" s="33"/>
      <c r="K93" s="33"/>
      <c r="L93" s="5"/>
      <c r="M93" s="5"/>
      <c r="N93" s="4">
        <f t="shared" si="2"/>
        <v>0</v>
      </c>
      <c r="O93" s="5"/>
    </row>
    <row r="94" spans="2:15" hidden="1">
      <c r="B94" s="12"/>
      <c r="C94" s="33"/>
      <c r="D94" s="33"/>
      <c r="E94" s="33"/>
      <c r="F94" s="33"/>
      <c r="G94" s="33"/>
      <c r="H94" s="33"/>
      <c r="I94" s="33"/>
      <c r="J94" s="33"/>
      <c r="K94" s="33"/>
      <c r="L94" s="5"/>
      <c r="M94" s="5"/>
      <c r="N94" s="4">
        <f t="shared" si="2"/>
        <v>0</v>
      </c>
      <c r="O94" s="5"/>
    </row>
    <row r="95" spans="2:15" hidden="1">
      <c r="B95" s="12"/>
      <c r="C95" s="33"/>
      <c r="D95" s="33"/>
      <c r="E95" s="33"/>
      <c r="F95" s="33"/>
      <c r="G95" s="33"/>
      <c r="H95" s="33"/>
      <c r="I95" s="33"/>
      <c r="J95" s="33"/>
      <c r="K95" s="33"/>
      <c r="L95" s="5"/>
      <c r="M95" s="5"/>
      <c r="N95" s="4">
        <f t="shared" si="2"/>
        <v>0</v>
      </c>
      <c r="O95" s="5"/>
    </row>
    <row r="96" spans="2:15" hidden="1">
      <c r="B96" s="12"/>
      <c r="C96" s="33"/>
      <c r="D96" s="33"/>
      <c r="E96" s="33"/>
      <c r="F96" s="33"/>
      <c r="G96" s="33"/>
      <c r="H96" s="33"/>
      <c r="I96" s="33"/>
      <c r="J96" s="33"/>
      <c r="K96" s="33"/>
      <c r="L96" s="5"/>
      <c r="M96" s="5"/>
      <c r="N96" s="4">
        <f t="shared" si="2"/>
        <v>0</v>
      </c>
      <c r="O96" s="5"/>
    </row>
    <row r="97" spans="2:15" hidden="1">
      <c r="B97" s="12"/>
      <c r="C97" s="33"/>
      <c r="D97" s="33"/>
      <c r="E97" s="33"/>
      <c r="F97" s="33"/>
      <c r="G97" s="33"/>
      <c r="H97" s="33"/>
      <c r="I97" s="33"/>
      <c r="J97" s="33"/>
      <c r="K97" s="33"/>
      <c r="L97" s="5"/>
      <c r="M97" s="5"/>
      <c r="N97" s="4">
        <f t="shared" si="2"/>
        <v>0</v>
      </c>
      <c r="O97" s="5"/>
    </row>
    <row r="98" spans="2:15" hidden="1">
      <c r="B98" s="12"/>
      <c r="C98" s="33"/>
      <c r="D98" s="33"/>
      <c r="E98" s="33"/>
      <c r="F98" s="33"/>
      <c r="G98" s="33"/>
      <c r="H98" s="33"/>
      <c r="I98" s="33"/>
      <c r="J98" s="33"/>
      <c r="K98" s="33"/>
      <c r="L98" s="5"/>
      <c r="M98" s="5"/>
      <c r="N98" s="4">
        <f t="shared" si="2"/>
        <v>0</v>
      </c>
      <c r="O98" s="5"/>
    </row>
    <row r="99" spans="2:15" hidden="1">
      <c r="B99" s="12"/>
      <c r="C99" s="33"/>
      <c r="D99" s="33"/>
      <c r="E99" s="33"/>
      <c r="F99" s="33"/>
      <c r="G99" s="33"/>
      <c r="H99" s="33"/>
      <c r="I99" s="33"/>
      <c r="J99" s="33"/>
      <c r="K99" s="33"/>
      <c r="L99" s="5"/>
      <c r="M99" s="5"/>
      <c r="N99" s="4">
        <f t="shared" si="2"/>
        <v>0</v>
      </c>
      <c r="O99" s="5"/>
    </row>
    <row r="100" spans="2:15" hidden="1">
      <c r="B100" s="12"/>
      <c r="C100" s="33"/>
      <c r="D100" s="33"/>
      <c r="E100" s="33"/>
      <c r="F100" s="33"/>
      <c r="G100" s="33"/>
      <c r="H100" s="33"/>
      <c r="I100" s="33"/>
      <c r="J100" s="33"/>
      <c r="K100" s="33"/>
      <c r="L100" s="5"/>
      <c r="M100" s="5"/>
      <c r="N100" s="4">
        <f t="shared" si="2"/>
        <v>0</v>
      </c>
      <c r="O100" s="5"/>
    </row>
    <row r="101" spans="2:15" hidden="1">
      <c r="B101" s="12"/>
      <c r="C101" s="33"/>
      <c r="D101" s="33"/>
      <c r="E101" s="33"/>
      <c r="F101" s="33"/>
      <c r="G101" s="33"/>
      <c r="H101" s="33"/>
      <c r="I101" s="33"/>
      <c r="J101" s="33"/>
      <c r="K101" s="33"/>
      <c r="L101" s="5"/>
      <c r="M101" s="5"/>
      <c r="N101" s="4">
        <f t="shared" si="2"/>
        <v>0</v>
      </c>
      <c r="O101" s="5"/>
    </row>
    <row r="102" spans="2:15" hidden="1">
      <c r="B102" s="12"/>
      <c r="C102" s="33"/>
      <c r="D102" s="33"/>
      <c r="E102" s="33"/>
      <c r="F102" s="33"/>
      <c r="G102" s="33"/>
      <c r="H102" s="33"/>
      <c r="I102" s="33"/>
      <c r="J102" s="33"/>
      <c r="K102" s="33"/>
      <c r="L102" s="5"/>
      <c r="M102" s="5"/>
      <c r="N102" s="4">
        <f t="shared" si="2"/>
        <v>0</v>
      </c>
      <c r="O102" s="5"/>
    </row>
    <row r="103" spans="2:15" hidden="1">
      <c r="B103" s="12"/>
      <c r="C103" s="33"/>
      <c r="D103" s="33"/>
      <c r="E103" s="33"/>
      <c r="F103" s="33"/>
      <c r="G103" s="33"/>
      <c r="H103" s="33"/>
      <c r="I103" s="33"/>
      <c r="J103" s="33"/>
      <c r="K103" s="33"/>
      <c r="L103" s="5"/>
      <c r="M103" s="5"/>
      <c r="N103" s="4">
        <f t="shared" ref="N103:N134" si="3">C103+D103+E103+L103+M103</f>
        <v>0</v>
      </c>
      <c r="O103" s="5"/>
    </row>
    <row r="104" spans="2:15" hidden="1">
      <c r="B104" s="12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">
        <f t="shared" si="3"/>
        <v>0</v>
      </c>
      <c r="O104" s="5"/>
    </row>
    <row r="105" spans="2:15" hidden="1">
      <c r="B105" s="12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">
        <f t="shared" si="3"/>
        <v>0</v>
      </c>
      <c r="O105" s="5"/>
    </row>
    <row r="106" spans="2:15" hidden="1">
      <c r="B106" s="12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4">
        <f t="shared" si="3"/>
        <v>0</v>
      </c>
      <c r="O106" s="5"/>
    </row>
    <row r="107" spans="2:15" hidden="1">
      <c r="B107" s="12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4">
        <f t="shared" si="3"/>
        <v>0</v>
      </c>
      <c r="O107" s="5"/>
    </row>
    <row r="108" spans="2:15" hidden="1">
      <c r="B108" s="1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4">
        <f t="shared" si="3"/>
        <v>0</v>
      </c>
      <c r="O108" s="5"/>
    </row>
    <row r="109" spans="2:15" hidden="1">
      <c r="B109" s="1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4">
        <f t="shared" si="3"/>
        <v>0</v>
      </c>
      <c r="O109" s="5"/>
    </row>
    <row r="110" spans="2:15" hidden="1">
      <c r="B110" s="12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4">
        <f t="shared" si="3"/>
        <v>0</v>
      </c>
      <c r="O110" s="5"/>
    </row>
    <row r="111" spans="2:15" hidden="1">
      <c r="B111" s="12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4">
        <f t="shared" si="3"/>
        <v>0</v>
      </c>
      <c r="O111" s="5"/>
    </row>
    <row r="112" spans="2:15" hidden="1">
      <c r="B112" s="1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4">
        <f t="shared" si="3"/>
        <v>0</v>
      </c>
      <c r="O112" s="5"/>
    </row>
    <row r="113" spans="2:15" hidden="1">
      <c r="B113" s="1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4">
        <f t="shared" si="3"/>
        <v>0</v>
      </c>
      <c r="O113" s="5"/>
    </row>
    <row r="114" spans="2:15" hidden="1">
      <c r="B114" s="1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4">
        <f t="shared" si="3"/>
        <v>0</v>
      </c>
      <c r="O114" s="5"/>
    </row>
    <row r="115" spans="2:15" hidden="1">
      <c r="B115" s="12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4">
        <f t="shared" si="3"/>
        <v>0</v>
      </c>
      <c r="O115" s="5"/>
    </row>
    <row r="116" spans="2:15" hidden="1">
      <c r="B116" s="12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4">
        <f t="shared" si="3"/>
        <v>0</v>
      </c>
      <c r="O116" s="5"/>
    </row>
    <row r="117" spans="2:15" hidden="1">
      <c r="B117" s="1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4">
        <f t="shared" si="3"/>
        <v>0</v>
      </c>
      <c r="O117" s="5"/>
    </row>
    <row r="118" spans="2:15" hidden="1">
      <c r="B118" s="1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4">
        <f t="shared" si="3"/>
        <v>0</v>
      </c>
      <c r="O118" s="5"/>
    </row>
    <row r="119" spans="2:15" hidden="1">
      <c r="B119" s="12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4">
        <f t="shared" si="3"/>
        <v>0</v>
      </c>
      <c r="O119" s="5"/>
    </row>
    <row r="120" spans="2:15" ht="15.75" hidden="1" customHeight="1">
      <c r="B120" s="1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4">
        <f t="shared" si="3"/>
        <v>0</v>
      </c>
      <c r="O120" s="5"/>
    </row>
    <row r="121" spans="2:15" hidden="1">
      <c r="B121" s="12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4">
        <f t="shared" si="3"/>
        <v>0</v>
      </c>
      <c r="O121" s="5"/>
    </row>
    <row r="122" spans="2:15" hidden="1">
      <c r="B122" s="12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4">
        <f t="shared" si="3"/>
        <v>0</v>
      </c>
      <c r="O122" s="5"/>
    </row>
    <row r="123" spans="2:15" hidden="1">
      <c r="B123" s="12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4">
        <f t="shared" si="3"/>
        <v>0</v>
      </c>
      <c r="O123" s="5"/>
    </row>
    <row r="124" spans="2:15" hidden="1">
      <c r="B124" s="12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4">
        <f t="shared" si="3"/>
        <v>0</v>
      </c>
      <c r="O124" s="5"/>
    </row>
    <row r="125" spans="2:15" hidden="1">
      <c r="B125" s="1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4">
        <f t="shared" si="3"/>
        <v>0</v>
      </c>
      <c r="O125" s="5"/>
    </row>
    <row r="126" spans="2:15" hidden="1">
      <c r="B126" s="12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4">
        <f t="shared" si="3"/>
        <v>0</v>
      </c>
      <c r="O126" s="5"/>
    </row>
    <row r="127" spans="2:15" hidden="1">
      <c r="B127" s="12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4">
        <f t="shared" si="3"/>
        <v>0</v>
      </c>
      <c r="O127" s="5"/>
    </row>
    <row r="128" spans="2:15" hidden="1">
      <c r="B128" s="12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4">
        <f t="shared" si="3"/>
        <v>0</v>
      </c>
      <c r="O128" s="5"/>
    </row>
    <row r="129" spans="2:15" hidden="1">
      <c r="B129" s="12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4">
        <f t="shared" si="3"/>
        <v>0</v>
      </c>
      <c r="O129" s="5"/>
    </row>
    <row r="130" spans="2:15" hidden="1">
      <c r="B130" s="12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4">
        <f t="shared" si="3"/>
        <v>0</v>
      </c>
      <c r="O130" s="5"/>
    </row>
    <row r="131" spans="2:15" hidden="1">
      <c r="B131" s="12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4">
        <f t="shared" si="3"/>
        <v>0</v>
      </c>
      <c r="O131" s="5"/>
    </row>
    <row r="132" spans="2:15" hidden="1">
      <c r="B132" s="12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4">
        <f t="shared" si="3"/>
        <v>0</v>
      </c>
      <c r="O132" s="5"/>
    </row>
    <row r="133" spans="2:15" hidden="1">
      <c r="B133" s="12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4">
        <f t="shared" si="3"/>
        <v>0</v>
      </c>
      <c r="O133" s="5"/>
    </row>
    <row r="134" spans="2:15" hidden="1">
      <c r="B134" s="12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4">
        <f t="shared" si="3"/>
        <v>0</v>
      </c>
      <c r="O134" s="5"/>
    </row>
    <row r="135" spans="2:15" hidden="1">
      <c r="B135" s="12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4">
        <f t="shared" ref="N135:N166" si="4">C135+D135+E135+L135+M135</f>
        <v>0</v>
      </c>
      <c r="O135" s="5"/>
    </row>
    <row r="136" spans="2:15" hidden="1">
      <c r="B136" s="12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4">
        <f t="shared" si="4"/>
        <v>0</v>
      </c>
      <c r="O136" s="5"/>
    </row>
    <row r="137" spans="2:15" hidden="1">
      <c r="B137" s="12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4">
        <f t="shared" si="4"/>
        <v>0</v>
      </c>
      <c r="O137" s="5"/>
    </row>
    <row r="138" spans="2:15" hidden="1">
      <c r="B138" s="12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4">
        <f t="shared" si="4"/>
        <v>0</v>
      </c>
      <c r="O138" s="5"/>
    </row>
    <row r="139" spans="2:15" hidden="1">
      <c r="B139" s="12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4">
        <f t="shared" si="4"/>
        <v>0</v>
      </c>
      <c r="O139" s="5"/>
    </row>
    <row r="140" spans="2:15" hidden="1">
      <c r="B140" s="12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4">
        <f t="shared" si="4"/>
        <v>0</v>
      </c>
      <c r="O140" s="5"/>
    </row>
    <row r="141" spans="2:15" hidden="1">
      <c r="B141" s="12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4">
        <f t="shared" si="4"/>
        <v>0</v>
      </c>
      <c r="O141" s="5"/>
    </row>
    <row r="142" spans="2:15" hidden="1">
      <c r="B142" s="12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4">
        <f t="shared" si="4"/>
        <v>0</v>
      </c>
      <c r="O142" s="5"/>
    </row>
    <row r="143" spans="2:15" hidden="1">
      <c r="B143" s="12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4">
        <f t="shared" si="4"/>
        <v>0</v>
      </c>
      <c r="O143" s="5"/>
    </row>
    <row r="144" spans="2:15" hidden="1">
      <c r="B144" s="12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4">
        <f t="shared" si="4"/>
        <v>0</v>
      </c>
      <c r="O144" s="5"/>
    </row>
    <row r="145" spans="2:15" hidden="1">
      <c r="B145" s="12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4">
        <f t="shared" si="4"/>
        <v>0</v>
      </c>
      <c r="O145" s="5"/>
    </row>
    <row r="146" spans="2:15" hidden="1">
      <c r="B146" s="12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4">
        <f t="shared" si="4"/>
        <v>0</v>
      </c>
      <c r="O146" s="5"/>
    </row>
    <row r="147" spans="2:15" hidden="1">
      <c r="B147" s="12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4">
        <f t="shared" si="4"/>
        <v>0</v>
      </c>
      <c r="O147" s="5"/>
    </row>
    <row r="148" spans="2:15" hidden="1">
      <c r="B148" s="12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4">
        <f t="shared" si="4"/>
        <v>0</v>
      </c>
      <c r="O148" s="5"/>
    </row>
    <row r="149" spans="2:15" hidden="1">
      <c r="B149" s="12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4">
        <f t="shared" si="4"/>
        <v>0</v>
      </c>
      <c r="O149" s="5"/>
    </row>
    <row r="150" spans="2:15" hidden="1">
      <c r="B150" s="12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4">
        <f t="shared" si="4"/>
        <v>0</v>
      </c>
      <c r="O150" s="5"/>
    </row>
    <row r="151" spans="2:15" hidden="1">
      <c r="B151" s="12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4">
        <f t="shared" si="4"/>
        <v>0</v>
      </c>
      <c r="O151" s="5"/>
    </row>
    <row r="152" spans="2:15" hidden="1">
      <c r="B152" s="12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4">
        <f t="shared" si="4"/>
        <v>0</v>
      </c>
      <c r="O152" s="5"/>
    </row>
    <row r="153" spans="2:15" hidden="1">
      <c r="B153" s="12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4">
        <f t="shared" si="4"/>
        <v>0</v>
      </c>
      <c r="O153" s="5"/>
    </row>
    <row r="154" spans="2:15" hidden="1">
      <c r="B154" s="12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4">
        <f t="shared" si="4"/>
        <v>0</v>
      </c>
      <c r="O154" s="5"/>
    </row>
    <row r="155" spans="2:15" hidden="1">
      <c r="B155" s="12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4">
        <f t="shared" si="4"/>
        <v>0</v>
      </c>
      <c r="O155" s="5"/>
    </row>
    <row r="156" spans="2:15" hidden="1">
      <c r="B156" s="12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4">
        <f t="shared" si="4"/>
        <v>0</v>
      </c>
      <c r="O156" s="5"/>
    </row>
    <row r="157" spans="2:15" hidden="1">
      <c r="B157" s="12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4">
        <f t="shared" si="4"/>
        <v>0</v>
      </c>
      <c r="O157" s="5"/>
    </row>
    <row r="158" spans="2:15" hidden="1"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4">
        <f t="shared" si="4"/>
        <v>0</v>
      </c>
      <c r="O158" s="5"/>
    </row>
    <row r="159" spans="2:15" hidden="1">
      <c r="B159" s="12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4">
        <f t="shared" si="4"/>
        <v>0</v>
      </c>
      <c r="O159" s="5"/>
    </row>
    <row r="160" spans="2:15" hidden="1">
      <c r="B160" s="12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4">
        <f t="shared" si="4"/>
        <v>0</v>
      </c>
      <c r="O160" s="5"/>
    </row>
    <row r="161" spans="2:15" hidden="1">
      <c r="B161" s="12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4">
        <f t="shared" si="4"/>
        <v>0</v>
      </c>
      <c r="O161" s="5"/>
    </row>
    <row r="162" spans="2:15" hidden="1">
      <c r="B162" s="12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4">
        <f t="shared" si="4"/>
        <v>0</v>
      </c>
      <c r="O162" s="5"/>
    </row>
    <row r="163" spans="2:15" hidden="1">
      <c r="B163" s="12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4">
        <f t="shared" si="4"/>
        <v>0</v>
      </c>
      <c r="O163" s="5"/>
    </row>
    <row r="164" spans="2:15" hidden="1">
      <c r="B164" s="12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4">
        <f t="shared" si="4"/>
        <v>0</v>
      </c>
      <c r="O164" s="5"/>
    </row>
    <row r="165" spans="2:15" hidden="1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4">
        <f t="shared" si="4"/>
        <v>0</v>
      </c>
      <c r="O165" s="5"/>
    </row>
    <row r="166" spans="2:15">
      <c r="C166" s="51">
        <f>SUM(C7:C165)</f>
        <v>2175</v>
      </c>
      <c r="D166" s="51">
        <f>SUM(D7:D165)</f>
        <v>0</v>
      </c>
      <c r="E166" s="51">
        <f>SUM(E7:E165)</f>
        <v>0</v>
      </c>
      <c r="F166" s="51"/>
      <c r="G166" s="51"/>
      <c r="H166" s="51"/>
      <c r="I166" s="51"/>
      <c r="J166" s="51"/>
      <c r="K166" s="51"/>
      <c r="L166" s="51">
        <f>SUM(L7:L165)</f>
        <v>0</v>
      </c>
      <c r="M166" s="51">
        <f t="shared" ref="M166" si="5">SUM(M7:M165)</f>
        <v>0</v>
      </c>
      <c r="N166" s="15">
        <f t="shared" si="4"/>
        <v>2175</v>
      </c>
      <c r="O166" s="5"/>
    </row>
    <row r="167" spans="2:15">
      <c r="B167" s="35" t="s">
        <v>11</v>
      </c>
      <c r="C167" s="56">
        <f>C5-C166</f>
        <v>4350</v>
      </c>
      <c r="D167" s="56">
        <f t="shared" ref="D167:M167" si="6">D5-D166</f>
        <v>290</v>
      </c>
      <c r="E167" s="56">
        <f t="shared" si="6"/>
        <v>615</v>
      </c>
      <c r="F167" s="56">
        <f t="shared" si="6"/>
        <v>600</v>
      </c>
      <c r="G167" s="56">
        <f t="shared" si="6"/>
        <v>512.5</v>
      </c>
      <c r="H167" s="56">
        <f t="shared" si="6"/>
        <v>2160</v>
      </c>
      <c r="I167" s="56">
        <f t="shared" si="6"/>
        <v>180</v>
      </c>
      <c r="J167" s="56">
        <f t="shared" si="6"/>
        <v>1040</v>
      </c>
      <c r="K167" s="56">
        <f t="shared" si="6"/>
        <v>600</v>
      </c>
      <c r="L167" s="56">
        <f t="shared" si="6"/>
        <v>20</v>
      </c>
      <c r="M167" s="56">
        <f t="shared" si="6"/>
        <v>1457.5</v>
      </c>
      <c r="N167" s="57">
        <f>SUM(C167:M167)</f>
        <v>11825</v>
      </c>
      <c r="O167" s="5"/>
    </row>
    <row r="168" spans="2:15" hidden="1">
      <c r="B168" s="35" t="s">
        <v>10</v>
      </c>
      <c r="C168" s="1">
        <f>C43</f>
        <v>0</v>
      </c>
      <c r="D168" s="1">
        <f>D45+D46+D47+D48+D49+D50+D51+D53+D54+D55+D56</f>
        <v>0</v>
      </c>
      <c r="E168" s="1">
        <f>E43+E44+E58</f>
        <v>0</v>
      </c>
      <c r="F168" s="1"/>
      <c r="G168" s="1"/>
      <c r="H168" s="1"/>
      <c r="I168" s="1"/>
      <c r="J168" s="1"/>
      <c r="K168" s="1"/>
      <c r="L168" s="1">
        <f>L52+L57</f>
        <v>0</v>
      </c>
      <c r="M168" s="5"/>
      <c r="N168" s="5"/>
      <c r="O168" s="5"/>
    </row>
    <row r="169" spans="2:15" hidden="1">
      <c r="B169" s="53" t="s">
        <v>13</v>
      </c>
      <c r="D169" s="1">
        <f>D59+D60+D61+D62+D63+D64+D67+D68+D69+D70+D73+D74+D76</f>
        <v>0</v>
      </c>
      <c r="E169" s="1">
        <f>E71</f>
        <v>0</v>
      </c>
      <c r="F169" s="1"/>
      <c r="G169" s="1"/>
      <c r="H169" s="1"/>
      <c r="I169" s="1"/>
      <c r="J169" s="1"/>
      <c r="K169" s="1"/>
      <c r="L169" s="1">
        <f>L65+L66+L72+L75+L76</f>
        <v>0</v>
      </c>
      <c r="M169" s="5"/>
      <c r="N169" s="5">
        <f>SUM(D169:M169)</f>
        <v>0</v>
      </c>
      <c r="O169" s="5"/>
    </row>
    <row r="170" spans="2:15" hidden="1">
      <c r="B170" s="53" t="s">
        <v>15</v>
      </c>
      <c r="D170" s="1">
        <f>D77+D78+D79+D80</f>
        <v>0</v>
      </c>
      <c r="E170" s="1">
        <f>E54+E56</f>
        <v>0</v>
      </c>
      <c r="F170" s="1"/>
      <c r="G170" s="1"/>
      <c r="H170" s="1"/>
      <c r="I170" s="1"/>
      <c r="J170" s="1"/>
      <c r="K170" s="1"/>
      <c r="M170" s="5">
        <f>M52</f>
        <v>0</v>
      </c>
      <c r="N170" s="5">
        <f>SUM(D170:M170)</f>
        <v>0</v>
      </c>
      <c r="O170" s="5"/>
    </row>
    <row r="171" spans="2:15" hidden="1">
      <c r="B171" s="53" t="s">
        <v>16</v>
      </c>
      <c r="D171" s="1">
        <f>D81+D82+D83+D84+D85+D87+D88+D89+D90+D91+D92+D93+D94+D95+D96</f>
        <v>0</v>
      </c>
      <c r="E171" s="1">
        <f>E86</f>
        <v>0</v>
      </c>
      <c r="F171" s="1"/>
      <c r="G171" s="1"/>
      <c r="H171" s="1"/>
      <c r="I171" s="1"/>
      <c r="J171" s="1"/>
      <c r="K171" s="1"/>
      <c r="M171" s="5"/>
      <c r="N171" s="5">
        <f>SUM(C171:M171)</f>
        <v>0</v>
      </c>
      <c r="O171" s="5"/>
    </row>
    <row r="172" spans="2:15" hidden="1">
      <c r="B172" s="53" t="s">
        <v>17</v>
      </c>
      <c r="D172" s="1">
        <f>D97+D98+D99+D101+D102+D103+D104+D105+D106+D107+D108+D109+D110+D111+D112+D113+D114</f>
        <v>0</v>
      </c>
      <c r="E172" s="1">
        <f>E100</f>
        <v>0</v>
      </c>
      <c r="F172" s="1"/>
      <c r="G172" s="1"/>
      <c r="H172" s="1"/>
      <c r="I172" s="1"/>
      <c r="J172" s="1"/>
      <c r="K172" s="1"/>
      <c r="M172" s="5"/>
      <c r="N172" s="5"/>
    </row>
    <row r="173" spans="2:15" hidden="1">
      <c r="B173" s="53" t="s">
        <v>18</v>
      </c>
      <c r="D173" s="1">
        <f>D115+D116+D117+D118+D119+D123+D124+D126+D127+D128+D129</f>
        <v>0</v>
      </c>
      <c r="E173" s="1">
        <f>E121+E122+E125</f>
        <v>0</v>
      </c>
      <c r="F173" s="1"/>
      <c r="G173" s="1"/>
      <c r="H173" s="1"/>
      <c r="I173" s="1"/>
      <c r="J173" s="1"/>
      <c r="K173" s="1"/>
      <c r="L173" s="1">
        <f>L120</f>
        <v>0</v>
      </c>
      <c r="M173" s="5"/>
      <c r="N173" s="5">
        <f>SUM(C173:M173)</f>
        <v>0</v>
      </c>
    </row>
    <row r="174" spans="2:15" hidden="1">
      <c r="B174" s="53" t="s">
        <v>19</v>
      </c>
      <c r="D174" s="1">
        <f>D131+D132+D133+D135+D136+D137+D138+D139+D140</f>
        <v>0</v>
      </c>
      <c r="E174" s="1">
        <f>E130+E134</f>
        <v>0</v>
      </c>
      <c r="F174" s="1"/>
      <c r="G174" s="1"/>
      <c r="H174" s="1"/>
      <c r="I174" s="1"/>
      <c r="J174" s="1"/>
      <c r="K174" s="1"/>
      <c r="M174" s="5"/>
      <c r="N174" s="5">
        <f>SUM(D174:M174)</f>
        <v>0</v>
      </c>
    </row>
    <row r="175" spans="2:15" hidden="1">
      <c r="B175" s="53" t="s">
        <v>20</v>
      </c>
      <c r="D175" s="1">
        <f>D145+D146+D153+D154+D155+D156</f>
        <v>0</v>
      </c>
      <c r="E175" s="1">
        <f>E142+E143+E144+E148</f>
        <v>0</v>
      </c>
      <c r="F175" s="1"/>
      <c r="G175" s="1"/>
      <c r="H175" s="1"/>
      <c r="I175" s="1"/>
      <c r="J175" s="1"/>
      <c r="K175" s="1"/>
      <c r="L175" s="1">
        <f>L141+L147+L149+L150+L151+L152+L153</f>
        <v>0</v>
      </c>
      <c r="M175" s="5"/>
      <c r="N175" s="5">
        <f>SUM(D175:M175)</f>
        <v>0</v>
      </c>
    </row>
    <row r="176" spans="2:15">
      <c r="B176" s="53"/>
      <c r="M176" s="5"/>
      <c r="N176" s="5"/>
    </row>
    <row r="177" spans="13:14">
      <c r="M177" s="5"/>
      <c r="N177" s="5"/>
    </row>
    <row r="178" spans="13:14">
      <c r="M178" s="5"/>
      <c r="N178" s="5"/>
    </row>
    <row r="179" spans="13:14">
      <c r="M179" s="5"/>
      <c r="N179" s="5"/>
    </row>
    <row r="180" spans="13:14">
      <c r="M180" s="5"/>
      <c r="N180" s="5"/>
    </row>
    <row r="181" spans="13:14">
      <c r="M181" s="5"/>
      <c r="N181" s="5"/>
    </row>
    <row r="182" spans="13:14">
      <c r="M182" s="5"/>
      <c r="N182" s="5"/>
    </row>
    <row r="183" spans="13:14">
      <c r="M183" s="5"/>
      <c r="N183" s="5"/>
    </row>
    <row r="184" spans="13:14">
      <c r="M184" s="5"/>
      <c r="N184" s="5"/>
    </row>
    <row r="185" spans="13:14">
      <c r="M185" s="5"/>
      <c r="N185" s="5"/>
    </row>
    <row r="186" spans="13:14">
      <c r="M186" s="5"/>
      <c r="N186" s="5"/>
    </row>
    <row r="187" spans="13:14">
      <c r="M187" s="5"/>
      <c r="N187" s="5"/>
    </row>
    <row r="188" spans="13:14">
      <c r="M188" s="5"/>
      <c r="N188" s="5"/>
    </row>
    <row r="189" spans="13:14">
      <c r="M189" s="5"/>
      <c r="N189" s="5"/>
    </row>
    <row r="190" spans="13:14">
      <c r="M190" s="5"/>
      <c r="N190" s="5"/>
    </row>
    <row r="191" spans="13:14">
      <c r="M191" s="5"/>
      <c r="N191" s="5"/>
    </row>
    <row r="192" spans="13:14">
      <c r="M192" s="5"/>
      <c r="N192" s="5"/>
    </row>
    <row r="193" spans="13:14">
      <c r="M193" s="5"/>
      <c r="N193" s="5"/>
    </row>
    <row r="194" spans="13:14">
      <c r="M194" s="5"/>
      <c r="N194" s="5"/>
    </row>
    <row r="195" spans="13:14">
      <c r="M195" s="5"/>
      <c r="N195" s="5"/>
    </row>
    <row r="196" spans="13:14">
      <c r="M196" s="5"/>
      <c r="N196" s="5"/>
    </row>
    <row r="197" spans="13:14">
      <c r="M197" s="5"/>
      <c r="N197" s="5"/>
    </row>
    <row r="198" spans="13:14">
      <c r="M198" s="5"/>
      <c r="N198" s="5"/>
    </row>
    <row r="199" spans="13:14">
      <c r="M199" s="5"/>
      <c r="N199" s="5"/>
    </row>
    <row r="200" spans="13:14">
      <c r="M200" s="5"/>
      <c r="N200" s="5"/>
    </row>
    <row r="201" spans="13:14">
      <c r="M201" s="5"/>
      <c r="N201" s="5"/>
    </row>
    <row r="202" spans="13:14">
      <c r="M202" s="5"/>
      <c r="N202" s="5"/>
    </row>
    <row r="203" spans="13:14">
      <c r="M203" s="5"/>
      <c r="N203" s="5"/>
    </row>
    <row r="204" spans="13:14">
      <c r="M204" s="5"/>
      <c r="N204" s="5"/>
    </row>
    <row r="205" spans="13:14">
      <c r="M205" s="5"/>
      <c r="N205" s="5"/>
    </row>
    <row r="206" spans="13:14">
      <c r="M206" s="5"/>
      <c r="N206" s="5"/>
    </row>
    <row r="207" spans="13:14">
      <c r="M207" s="5"/>
      <c r="N207" s="5"/>
    </row>
    <row r="208" spans="13:14">
      <c r="M208" s="5"/>
      <c r="N208" s="5"/>
    </row>
    <row r="209" spans="13:14">
      <c r="M209" s="5"/>
      <c r="N209" s="5"/>
    </row>
    <row r="210" spans="13:14">
      <c r="M210" s="5"/>
      <c r="N210" s="5"/>
    </row>
    <row r="211" spans="13:14">
      <c r="M211" s="5"/>
      <c r="N211" s="5"/>
    </row>
    <row r="212" spans="13:14">
      <c r="M212" s="5"/>
      <c r="N212" s="5"/>
    </row>
    <row r="213" spans="13:14">
      <c r="M213" s="5"/>
      <c r="N213" s="5"/>
    </row>
    <row r="214" spans="13:14">
      <c r="M214" s="5"/>
      <c r="N214" s="5"/>
    </row>
    <row r="215" spans="13:14">
      <c r="M215" s="5"/>
      <c r="N215" s="5"/>
    </row>
    <row r="216" spans="13:14">
      <c r="M216" s="5"/>
      <c r="N216" s="5"/>
    </row>
    <row r="217" spans="13:14">
      <c r="M217" s="5"/>
      <c r="N217" s="5"/>
    </row>
    <row r="218" spans="13:14">
      <c r="M218" s="5"/>
      <c r="N218" s="5"/>
    </row>
    <row r="219" spans="13:14">
      <c r="M219" s="5"/>
      <c r="N219" s="5"/>
    </row>
    <row r="220" spans="13:14">
      <c r="M220" s="5"/>
      <c r="N220" s="5"/>
    </row>
    <row r="221" spans="13:14">
      <c r="M221" s="5"/>
      <c r="N221" s="5"/>
    </row>
    <row r="222" spans="13:14">
      <c r="M222" s="5"/>
      <c r="N222" s="5"/>
    </row>
    <row r="223" spans="13:14">
      <c r="M223" s="5"/>
      <c r="N223" s="5"/>
    </row>
    <row r="224" spans="13:14">
      <c r="M224" s="5"/>
      <c r="N224" s="5"/>
    </row>
    <row r="225" spans="13:14">
      <c r="M225" s="5"/>
      <c r="N225" s="5"/>
    </row>
    <row r="226" spans="13:14">
      <c r="M226" s="5"/>
      <c r="N226" s="5"/>
    </row>
    <row r="227" spans="13:14">
      <c r="M227" s="5"/>
      <c r="N227" s="5"/>
    </row>
    <row r="228" spans="13:14">
      <c r="M228" s="5"/>
      <c r="N228" s="5"/>
    </row>
    <row r="229" spans="13:14">
      <c r="M229" s="5"/>
      <c r="N229" s="5"/>
    </row>
    <row r="230" spans="13:14">
      <c r="M230" s="5"/>
      <c r="N230" s="5"/>
    </row>
  </sheetData>
  <pageMargins left="0.31496062992125984" right="0.19685039370078741" top="0.35433070866141736" bottom="0.31496062992125984" header="0.31496062992125984" footer="0.31496062992125984"/>
  <pageSetup scale="6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6"/>
  <sheetViews>
    <sheetView zoomScale="85" zoomScaleNormal="85" workbookViewId="0">
      <pane ySplit="6" topLeftCell="A7" activePane="bottomLeft" state="frozen"/>
      <selection pane="bottomLeft" activeCell="C13" sqref="C13"/>
    </sheetView>
  </sheetViews>
  <sheetFormatPr baseColWidth="10" defaultRowHeight="15"/>
  <cols>
    <col min="1" max="1" width="10.140625" style="2" customWidth="1"/>
    <col min="2" max="2" width="68.140625" style="2" customWidth="1"/>
    <col min="3" max="3" width="13.7109375" style="2" customWidth="1"/>
    <col min="4" max="4" width="12.42578125" style="2" customWidth="1"/>
    <col min="5" max="6" width="12.140625" style="65" customWidth="1"/>
    <col min="7" max="7" width="12" customWidth="1"/>
    <col min="8" max="8" width="11.85546875" style="3" customWidth="1"/>
    <col min="9" max="9" width="13.7109375" customWidth="1"/>
    <col min="10" max="10" width="13.28515625" customWidth="1"/>
  </cols>
  <sheetData>
    <row r="1" spans="1:11" ht="18.75">
      <c r="A1" s="9" t="s">
        <v>84</v>
      </c>
      <c r="B1" s="9"/>
      <c r="C1" s="9"/>
      <c r="D1" s="9"/>
    </row>
    <row r="2" spans="1:11" ht="21">
      <c r="A2" s="8" t="s">
        <v>85</v>
      </c>
      <c r="B2" s="8"/>
      <c r="C2" s="8"/>
      <c r="D2" s="8"/>
      <c r="E2" s="55"/>
      <c r="F2" s="55"/>
      <c r="G2" s="55"/>
      <c r="H2" s="22" t="s">
        <v>7</v>
      </c>
    </row>
    <row r="3" spans="1:11" ht="31.5">
      <c r="A3" s="8"/>
      <c r="B3" s="66" t="s">
        <v>92</v>
      </c>
      <c r="C3" s="8"/>
      <c r="D3" s="8"/>
      <c r="E3" s="55"/>
      <c r="F3" s="55"/>
      <c r="G3" s="55"/>
      <c r="H3" s="5">
        <f>J5</f>
        <v>34000</v>
      </c>
      <c r="I3" t="s">
        <v>3</v>
      </c>
    </row>
    <row r="4" spans="1:11" ht="21">
      <c r="A4" s="8"/>
      <c r="B4" s="8"/>
      <c r="C4" s="8"/>
      <c r="D4" s="8"/>
      <c r="E4" s="55"/>
      <c r="F4" s="24" t="s">
        <v>86</v>
      </c>
      <c r="G4" s="55"/>
      <c r="H4" s="4"/>
      <c r="I4" s="21">
        <f>H3-J25</f>
        <v>28470.510000000002</v>
      </c>
    </row>
    <row r="5" spans="1:11" ht="21">
      <c r="A5" s="55"/>
      <c r="B5" s="55"/>
      <c r="C5" s="24">
        <v>10800</v>
      </c>
      <c r="D5" s="24">
        <v>2000</v>
      </c>
      <c r="E5" s="24">
        <v>8000</v>
      </c>
      <c r="F5" s="67">
        <v>589.12</v>
      </c>
      <c r="G5" s="24">
        <v>6000</v>
      </c>
      <c r="H5" s="25">
        <v>2610.88</v>
      </c>
      <c r="I5" s="25">
        <v>4000</v>
      </c>
      <c r="J5" s="1">
        <f>C5+D5+E5+F5+G5+H5+I5</f>
        <v>34000</v>
      </c>
    </row>
    <row r="6" spans="1:11" ht="21">
      <c r="A6" s="55"/>
      <c r="B6" s="55"/>
      <c r="C6" s="42">
        <v>51901</v>
      </c>
      <c r="D6" s="42">
        <v>54101</v>
      </c>
      <c r="E6" s="42">
        <v>54104</v>
      </c>
      <c r="F6" s="42">
        <v>55603</v>
      </c>
      <c r="G6" s="42">
        <v>54199</v>
      </c>
      <c r="H6" s="16" t="s">
        <v>28</v>
      </c>
      <c r="I6" s="16" t="s">
        <v>87</v>
      </c>
      <c r="J6" s="29" t="s">
        <v>4</v>
      </c>
    </row>
    <row r="7" spans="1:11">
      <c r="A7" s="2" t="s">
        <v>71</v>
      </c>
      <c r="B7" s="2" t="s">
        <v>88</v>
      </c>
      <c r="C7" s="5">
        <v>900</v>
      </c>
      <c r="D7" s="5"/>
      <c r="E7" s="17"/>
      <c r="F7" s="68"/>
      <c r="G7" s="43"/>
      <c r="H7" s="6"/>
      <c r="I7" s="5"/>
      <c r="J7" s="4">
        <f>SUM(C7:I7)</f>
        <v>900</v>
      </c>
      <c r="K7" s="5"/>
    </row>
    <row r="8" spans="1:11">
      <c r="A8" s="2" t="s">
        <v>89</v>
      </c>
      <c r="B8" s="2" t="s">
        <v>90</v>
      </c>
      <c r="C8" s="5">
        <v>900</v>
      </c>
      <c r="D8" s="5"/>
      <c r="E8" s="17"/>
      <c r="F8" s="68"/>
      <c r="G8" s="31"/>
      <c r="H8" s="5"/>
      <c r="I8" s="5"/>
      <c r="J8" s="4">
        <f t="shared" ref="J8:J24" si="0">SUM(C8:I8)</f>
        <v>900</v>
      </c>
      <c r="K8" s="5"/>
    </row>
    <row r="9" spans="1:11">
      <c r="A9" s="2" t="s">
        <v>111</v>
      </c>
      <c r="B9" s="2" t="s">
        <v>113</v>
      </c>
      <c r="C9" s="5">
        <v>900</v>
      </c>
      <c r="D9" s="5"/>
      <c r="E9" s="17"/>
      <c r="F9" s="68"/>
      <c r="G9" s="45"/>
      <c r="H9" s="5"/>
      <c r="I9" s="5"/>
      <c r="J9" s="4">
        <f t="shared" si="0"/>
        <v>900</v>
      </c>
      <c r="K9" s="5"/>
    </row>
    <row r="10" spans="1:11">
      <c r="A10" s="2" t="s">
        <v>117</v>
      </c>
      <c r="B10" s="2" t="s">
        <v>118</v>
      </c>
      <c r="C10" s="5">
        <v>900</v>
      </c>
      <c r="D10" s="5"/>
      <c r="E10" s="17"/>
      <c r="F10" s="68"/>
      <c r="G10" s="45"/>
      <c r="H10" s="5"/>
      <c r="I10" s="5"/>
      <c r="J10" s="4">
        <f t="shared" si="0"/>
        <v>900</v>
      </c>
      <c r="K10" s="5"/>
    </row>
    <row r="11" spans="1:11">
      <c r="A11" s="2" t="s">
        <v>122</v>
      </c>
      <c r="B11" s="2" t="s">
        <v>123</v>
      </c>
      <c r="C11" s="5">
        <v>600</v>
      </c>
      <c r="D11" s="5"/>
      <c r="E11" s="17"/>
      <c r="F11" s="68"/>
      <c r="G11" s="45"/>
      <c r="H11" s="5"/>
      <c r="I11" s="5"/>
      <c r="J11" s="4">
        <f t="shared" si="0"/>
        <v>600</v>
      </c>
      <c r="K11" s="5"/>
    </row>
    <row r="12" spans="1:11">
      <c r="A12" s="2" t="s">
        <v>129</v>
      </c>
      <c r="B12" t="s">
        <v>130</v>
      </c>
      <c r="C12" s="5"/>
      <c r="D12" s="5"/>
      <c r="E12" s="17"/>
      <c r="F12" s="68"/>
      <c r="G12" s="45">
        <v>729.49</v>
      </c>
      <c r="H12" s="5"/>
      <c r="I12" s="5"/>
      <c r="J12" s="4">
        <f t="shared" si="0"/>
        <v>729.49</v>
      </c>
      <c r="K12" s="5"/>
    </row>
    <row r="13" spans="1:11">
      <c r="A13" s="2" t="s">
        <v>131</v>
      </c>
      <c r="B13" s="2" t="s">
        <v>133</v>
      </c>
      <c r="C13" s="5">
        <v>600</v>
      </c>
      <c r="D13" s="5"/>
      <c r="E13" s="17"/>
      <c r="F13" s="68"/>
      <c r="G13" s="45"/>
      <c r="H13" s="5"/>
      <c r="I13" s="5"/>
      <c r="J13" s="4">
        <f t="shared" si="0"/>
        <v>600</v>
      </c>
      <c r="K13" s="5"/>
    </row>
    <row r="14" spans="1:11">
      <c r="C14" s="5"/>
      <c r="D14" s="5"/>
      <c r="E14" s="17"/>
      <c r="F14" s="68"/>
      <c r="G14" s="45"/>
      <c r="H14" s="5"/>
      <c r="I14" s="5"/>
      <c r="J14" s="4">
        <f t="shared" si="0"/>
        <v>0</v>
      </c>
      <c r="K14" s="5"/>
    </row>
    <row r="15" spans="1:11">
      <c r="C15" s="5"/>
      <c r="D15" s="5"/>
      <c r="E15" s="17"/>
      <c r="F15" s="68"/>
      <c r="G15" s="45"/>
      <c r="H15" s="5"/>
      <c r="I15" s="5"/>
      <c r="J15" s="4">
        <f t="shared" si="0"/>
        <v>0</v>
      </c>
      <c r="K15" s="5"/>
    </row>
    <row r="16" spans="1:11">
      <c r="C16" s="5"/>
      <c r="D16" s="5"/>
      <c r="E16" s="17"/>
      <c r="F16" s="68"/>
      <c r="G16" s="45"/>
      <c r="H16" s="5"/>
      <c r="I16" s="5"/>
      <c r="J16" s="4">
        <f t="shared" si="0"/>
        <v>0</v>
      </c>
      <c r="K16" s="5"/>
    </row>
    <row r="17" spans="2:11">
      <c r="C17" s="5"/>
      <c r="D17" s="5"/>
      <c r="E17" s="17"/>
      <c r="F17" s="68"/>
      <c r="G17" s="45"/>
      <c r="H17" s="5"/>
      <c r="I17" s="5"/>
      <c r="J17" s="4">
        <f t="shared" si="0"/>
        <v>0</v>
      </c>
      <c r="K17" s="5"/>
    </row>
    <row r="18" spans="2:11">
      <c r="C18" s="5"/>
      <c r="D18" s="5"/>
      <c r="E18" s="17"/>
      <c r="F18" s="68"/>
      <c r="G18" s="45"/>
      <c r="H18" s="5"/>
      <c r="I18" s="5"/>
      <c r="J18" s="4">
        <f t="shared" si="0"/>
        <v>0</v>
      </c>
      <c r="K18" s="5"/>
    </row>
    <row r="19" spans="2:11">
      <c r="C19" s="5"/>
      <c r="D19" s="5"/>
      <c r="E19" s="17"/>
      <c r="F19" s="68"/>
      <c r="G19" s="45"/>
      <c r="H19" s="5"/>
      <c r="I19" s="5"/>
      <c r="J19" s="4">
        <f t="shared" si="0"/>
        <v>0</v>
      </c>
      <c r="K19" s="5"/>
    </row>
    <row r="20" spans="2:11">
      <c r="C20" s="5"/>
      <c r="D20" s="5"/>
      <c r="E20" s="17"/>
      <c r="F20" s="68"/>
      <c r="G20" s="45"/>
      <c r="H20" s="5"/>
      <c r="I20" s="5"/>
      <c r="J20" s="4">
        <f t="shared" si="0"/>
        <v>0</v>
      </c>
      <c r="K20" s="5"/>
    </row>
    <row r="21" spans="2:11">
      <c r="C21" s="5"/>
      <c r="D21" s="5"/>
      <c r="E21" s="17"/>
      <c r="F21" s="68"/>
      <c r="G21" s="45"/>
      <c r="H21" s="5"/>
      <c r="I21" s="5"/>
      <c r="J21" s="4">
        <f t="shared" si="0"/>
        <v>0</v>
      </c>
      <c r="K21" s="5"/>
    </row>
    <row r="22" spans="2:11">
      <c r="C22" s="5"/>
      <c r="D22" s="5"/>
      <c r="E22" s="17"/>
      <c r="F22" s="68"/>
      <c r="G22" s="45"/>
      <c r="H22" s="5"/>
      <c r="I22" s="5"/>
      <c r="J22" s="4">
        <f t="shared" si="0"/>
        <v>0</v>
      </c>
      <c r="K22" s="5"/>
    </row>
    <row r="23" spans="2:11">
      <c r="C23" s="5"/>
      <c r="D23" s="5"/>
      <c r="E23" s="17"/>
      <c r="F23" s="68"/>
      <c r="G23" s="45"/>
      <c r="H23" s="5"/>
      <c r="I23" s="5"/>
      <c r="J23" s="4">
        <f t="shared" si="0"/>
        <v>0</v>
      </c>
      <c r="K23" s="5"/>
    </row>
    <row r="24" spans="2:11">
      <c r="C24" s="5"/>
      <c r="D24" s="5"/>
      <c r="E24" s="17"/>
      <c r="F24" s="68"/>
      <c r="G24" s="44"/>
      <c r="H24" s="5"/>
      <c r="I24" s="5"/>
      <c r="J24" s="4">
        <f t="shared" si="0"/>
        <v>0</v>
      </c>
      <c r="K24" s="5"/>
    </row>
    <row r="25" spans="2:11">
      <c r="C25" s="20">
        <f t="shared" ref="C25:I25" si="1">SUM(C7:C24)</f>
        <v>4800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729.49</v>
      </c>
      <c r="H25" s="20">
        <f t="shared" si="1"/>
        <v>0</v>
      </c>
      <c r="I25" s="20">
        <f t="shared" si="1"/>
        <v>0</v>
      </c>
      <c r="J25" s="20">
        <f>SUM(C25:I25)</f>
        <v>5529.49</v>
      </c>
      <c r="K25" s="5"/>
    </row>
    <row r="26" spans="2:11">
      <c r="B26" s="69" t="s">
        <v>91</v>
      </c>
      <c r="G26" s="27"/>
      <c r="H26" s="34"/>
      <c r="I26" s="34"/>
      <c r="J26" s="5"/>
      <c r="K26" s="5"/>
    </row>
    <row r="27" spans="2:11">
      <c r="C27" s="5">
        <f t="shared" ref="C27:H27" si="2">C5-C25</f>
        <v>6000</v>
      </c>
      <c r="D27" s="5">
        <f t="shared" si="2"/>
        <v>2000</v>
      </c>
      <c r="E27" s="5">
        <f t="shared" si="2"/>
        <v>8000</v>
      </c>
      <c r="F27" s="5">
        <f t="shared" si="2"/>
        <v>589.12</v>
      </c>
      <c r="G27" s="5">
        <f t="shared" si="2"/>
        <v>5270.51</v>
      </c>
      <c r="H27" s="5">
        <f t="shared" si="2"/>
        <v>2610.88</v>
      </c>
      <c r="I27" s="5">
        <f>I5-I25</f>
        <v>4000</v>
      </c>
      <c r="J27" s="5"/>
      <c r="K27" s="5"/>
    </row>
    <row r="28" spans="2:11">
      <c r="E28" s="70"/>
      <c r="F28" s="70"/>
      <c r="G28" s="27"/>
      <c r="H28" s="5"/>
      <c r="I28" s="5"/>
      <c r="J28" s="5"/>
      <c r="K28" s="5"/>
    </row>
    <row r="29" spans="2:11">
      <c r="H29" s="5"/>
      <c r="I29" s="5"/>
      <c r="J29" s="5"/>
      <c r="K29" s="5"/>
    </row>
    <row r="30" spans="2:11">
      <c r="H30" s="5"/>
      <c r="I30" s="5"/>
      <c r="J30" s="5"/>
      <c r="K30" s="5"/>
    </row>
    <row r="31" spans="2:11">
      <c r="H31" s="5"/>
      <c r="I31" s="5"/>
      <c r="J31" s="5"/>
      <c r="K31" s="5"/>
    </row>
    <row r="32" spans="2:11">
      <c r="H32" s="5"/>
      <c r="I32" s="5"/>
    </row>
    <row r="33" spans="8:9">
      <c r="H33" s="5"/>
      <c r="I33" s="5"/>
    </row>
    <row r="34" spans="8:9">
      <c r="H34" s="5"/>
      <c r="I34" s="5"/>
    </row>
    <row r="35" spans="8:9">
      <c r="H35" s="5"/>
      <c r="I35" s="5"/>
    </row>
    <row r="36" spans="8:9">
      <c r="H36" s="5"/>
      <c r="I36" s="5"/>
    </row>
  </sheetData>
  <pageMargins left="0.31496062992125984" right="0.19685039370078741" top="0.35433070866141736" bottom="0.31496062992125984" header="0.31496062992125984" footer="0.31496062992125984"/>
  <pageSetup scale="75" orientation="landscape" horizontalDpi="200" verticalDpi="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6"/>
  <sheetViews>
    <sheetView zoomScale="90" zoomScaleNormal="90" workbookViewId="0">
      <pane ySplit="6" topLeftCell="A7" activePane="bottomLeft" state="frozen"/>
      <selection pane="bottomLeft" activeCell="C9" sqref="C9"/>
    </sheetView>
  </sheetViews>
  <sheetFormatPr baseColWidth="10" defaultRowHeight="15"/>
  <cols>
    <col min="1" max="1" width="10.140625" style="2" customWidth="1"/>
    <col min="2" max="2" width="89.140625" customWidth="1"/>
    <col min="3" max="3" width="11.5703125" customWidth="1"/>
    <col min="4" max="4" width="15.140625" customWidth="1"/>
    <col min="5" max="5" width="13.140625" customWidth="1"/>
    <col min="6" max="6" width="12.28515625" style="3" customWidth="1"/>
    <col min="7" max="7" width="14.28515625" customWidth="1"/>
    <col min="8" max="8" width="13.28515625" customWidth="1"/>
  </cols>
  <sheetData>
    <row r="1" spans="1:9" ht="18.75">
      <c r="A1" s="9" t="s">
        <v>14</v>
      </c>
    </row>
    <row r="2" spans="1:9" ht="21">
      <c r="A2" s="8"/>
      <c r="B2" s="32"/>
      <c r="C2" s="32"/>
      <c r="D2" s="32"/>
      <c r="E2" s="32"/>
      <c r="F2" s="22" t="s">
        <v>7</v>
      </c>
    </row>
    <row r="3" spans="1:9" ht="21">
      <c r="A3" s="8"/>
      <c r="B3" s="59" t="s">
        <v>26</v>
      </c>
      <c r="C3" s="32"/>
      <c r="D3" s="32"/>
      <c r="E3" s="32"/>
      <c r="G3" t="s">
        <v>3</v>
      </c>
    </row>
    <row r="4" spans="1:9" ht="21">
      <c r="A4" s="8"/>
      <c r="B4" s="52" t="s">
        <v>12</v>
      </c>
      <c r="C4" s="32"/>
      <c r="D4" s="32"/>
      <c r="E4" s="32"/>
      <c r="F4" s="4">
        <f>H5</f>
        <v>23863.9</v>
      </c>
      <c r="G4" s="21">
        <f>F4-H28</f>
        <v>23863.9</v>
      </c>
    </row>
    <row r="5" spans="1:9" ht="21">
      <c r="A5" s="32"/>
      <c r="B5" s="32"/>
      <c r="C5" s="23">
        <v>1114.9000000000001</v>
      </c>
      <c r="D5" s="23">
        <v>8000</v>
      </c>
      <c r="E5" s="24">
        <v>3700.5</v>
      </c>
      <c r="F5" s="25">
        <v>1048.5</v>
      </c>
      <c r="G5" s="25">
        <v>10000</v>
      </c>
      <c r="H5" s="1">
        <f>SUM(C5:G5)</f>
        <v>23863.9</v>
      </c>
    </row>
    <row r="6" spans="1:9" ht="21">
      <c r="A6" s="32"/>
      <c r="B6" s="32"/>
      <c r="C6" s="46">
        <v>54103</v>
      </c>
      <c r="D6" s="46">
        <v>54111</v>
      </c>
      <c r="E6" s="28" t="s">
        <v>1</v>
      </c>
      <c r="F6" s="28" t="s">
        <v>2</v>
      </c>
      <c r="G6" s="28" t="s">
        <v>8</v>
      </c>
      <c r="H6" s="29" t="s">
        <v>4</v>
      </c>
    </row>
    <row r="7" spans="1:9">
      <c r="B7" s="19"/>
      <c r="C7" s="6"/>
      <c r="D7" s="31"/>
      <c r="E7" s="13"/>
      <c r="F7" s="6"/>
      <c r="G7" s="14"/>
      <c r="H7" s="4">
        <f t="shared" ref="H7:H27" si="0">SUM(C7:G7)</f>
        <v>0</v>
      </c>
      <c r="I7" s="5"/>
    </row>
    <row r="8" spans="1:9">
      <c r="B8" s="19"/>
      <c r="C8" s="7"/>
      <c r="D8" s="7"/>
      <c r="E8" s="13"/>
      <c r="F8" s="14"/>
      <c r="G8" s="14"/>
      <c r="H8" s="4">
        <f t="shared" si="0"/>
        <v>0</v>
      </c>
      <c r="I8" s="5"/>
    </row>
    <row r="9" spans="1:9">
      <c r="B9" s="19"/>
      <c r="C9" s="33"/>
      <c r="D9" s="12"/>
      <c r="E9" s="14"/>
      <c r="F9" s="14"/>
      <c r="G9" s="14"/>
      <c r="H9" s="4">
        <f t="shared" si="0"/>
        <v>0</v>
      </c>
      <c r="I9" s="5"/>
    </row>
    <row r="10" spans="1:9" ht="16.5" customHeight="1">
      <c r="B10" s="19"/>
      <c r="C10" s="33"/>
      <c r="D10" s="33"/>
      <c r="E10" s="5"/>
      <c r="F10" s="14"/>
      <c r="G10" s="14"/>
      <c r="H10" s="4">
        <f t="shared" si="0"/>
        <v>0</v>
      </c>
      <c r="I10" s="5"/>
    </row>
    <row r="11" spans="1:9">
      <c r="B11" s="12"/>
      <c r="C11" s="12"/>
      <c r="D11" s="33"/>
      <c r="E11" s="1"/>
      <c r="F11" s="14"/>
      <c r="G11" s="14"/>
      <c r="H11" s="4">
        <f t="shared" si="0"/>
        <v>0</v>
      </c>
      <c r="I11" s="5"/>
    </row>
    <row r="12" spans="1:9">
      <c r="B12" s="12"/>
      <c r="C12" s="12"/>
      <c r="D12" s="33"/>
      <c r="E12" s="1"/>
      <c r="F12" s="5"/>
      <c r="G12" s="5"/>
      <c r="H12" s="4">
        <f t="shared" si="0"/>
        <v>0</v>
      </c>
      <c r="I12" s="5"/>
    </row>
    <row r="13" spans="1:9">
      <c r="B13" s="12"/>
      <c r="C13" s="12"/>
      <c r="D13" s="33"/>
      <c r="E13" s="1"/>
      <c r="F13" s="5"/>
      <c r="G13" s="5"/>
      <c r="H13" s="4">
        <f t="shared" si="0"/>
        <v>0</v>
      </c>
      <c r="I13" s="5"/>
    </row>
    <row r="14" spans="1:9">
      <c r="B14" s="26"/>
      <c r="C14" s="26"/>
      <c r="D14" s="26"/>
      <c r="E14" s="1"/>
      <c r="F14" s="5"/>
      <c r="G14" s="5"/>
      <c r="H14" s="4">
        <f t="shared" si="0"/>
        <v>0</v>
      </c>
      <c r="I14" s="5"/>
    </row>
    <row r="15" spans="1:9" hidden="1">
      <c r="B15" s="26"/>
      <c r="C15" s="26"/>
      <c r="D15" s="26"/>
      <c r="E15" s="1"/>
      <c r="F15" s="5"/>
      <c r="G15" s="5"/>
      <c r="H15" s="4">
        <f t="shared" si="0"/>
        <v>0</v>
      </c>
      <c r="I15" s="5"/>
    </row>
    <row r="16" spans="1:9" hidden="1">
      <c r="B16" s="26"/>
      <c r="C16" s="26"/>
      <c r="D16" s="26"/>
      <c r="E16" s="1"/>
      <c r="F16" s="5"/>
      <c r="G16" s="5"/>
      <c r="H16" s="4">
        <f t="shared" si="0"/>
        <v>0</v>
      </c>
      <c r="I16" s="5"/>
    </row>
    <row r="17" spans="2:9" hidden="1">
      <c r="B17" s="26"/>
      <c r="C17" s="26"/>
      <c r="D17" s="26"/>
      <c r="E17" s="1"/>
      <c r="F17" s="5"/>
      <c r="G17" s="5"/>
      <c r="H17" s="4">
        <f t="shared" si="0"/>
        <v>0</v>
      </c>
      <c r="I17" s="5"/>
    </row>
    <row r="18" spans="2:9" hidden="1">
      <c r="B18" s="26"/>
      <c r="C18" s="26"/>
      <c r="D18" s="26"/>
      <c r="E18" s="1"/>
      <c r="F18" s="5"/>
      <c r="G18" s="5"/>
      <c r="H18" s="4">
        <f t="shared" si="0"/>
        <v>0</v>
      </c>
      <c r="I18" s="5"/>
    </row>
    <row r="19" spans="2:9" hidden="1">
      <c r="B19" s="26"/>
      <c r="C19" s="26"/>
      <c r="D19" s="26"/>
      <c r="E19" s="1"/>
      <c r="F19" s="5"/>
      <c r="G19" s="5"/>
      <c r="H19" s="4">
        <f t="shared" si="0"/>
        <v>0</v>
      </c>
      <c r="I19" s="5"/>
    </row>
    <row r="20" spans="2:9" hidden="1">
      <c r="B20" s="26"/>
      <c r="C20" s="26"/>
      <c r="D20" s="26"/>
      <c r="E20" s="1"/>
      <c r="F20" s="5"/>
      <c r="G20" s="5"/>
      <c r="H20" s="4">
        <f t="shared" si="0"/>
        <v>0</v>
      </c>
      <c r="I20" s="5"/>
    </row>
    <row r="21" spans="2:9" hidden="1">
      <c r="B21" s="26"/>
      <c r="C21" s="26"/>
      <c r="D21" s="26"/>
      <c r="E21" s="1"/>
      <c r="F21" s="5"/>
      <c r="G21" s="5"/>
      <c r="H21" s="4">
        <f t="shared" si="0"/>
        <v>0</v>
      </c>
      <c r="I21" s="5"/>
    </row>
    <row r="22" spans="2:9" hidden="1">
      <c r="B22" s="26"/>
      <c r="C22" s="26"/>
      <c r="D22" s="26"/>
      <c r="E22" s="1"/>
      <c r="F22" s="5"/>
      <c r="G22" s="5"/>
      <c r="H22" s="4">
        <f t="shared" si="0"/>
        <v>0</v>
      </c>
      <c r="I22" s="5"/>
    </row>
    <row r="23" spans="2:9">
      <c r="B23" s="26"/>
      <c r="C23" s="26"/>
      <c r="D23" s="26"/>
      <c r="E23" s="1"/>
      <c r="F23" s="5"/>
      <c r="G23" s="5"/>
      <c r="H23" s="4">
        <f t="shared" si="0"/>
        <v>0</v>
      </c>
      <c r="I23" s="5"/>
    </row>
    <row r="24" spans="2:9">
      <c r="B24" s="26"/>
      <c r="C24" s="26"/>
      <c r="D24" s="26"/>
      <c r="E24" s="1"/>
      <c r="F24" s="5"/>
      <c r="G24" s="5"/>
      <c r="H24" s="4">
        <f t="shared" si="0"/>
        <v>0</v>
      </c>
      <c r="I24" s="5"/>
    </row>
    <row r="25" spans="2:9">
      <c r="B25" s="26"/>
      <c r="C25" s="26"/>
      <c r="D25" s="26"/>
      <c r="E25" s="1"/>
      <c r="F25" s="5"/>
      <c r="G25" s="5"/>
      <c r="H25" s="4">
        <f t="shared" si="0"/>
        <v>0</v>
      </c>
      <c r="I25" s="5"/>
    </row>
    <row r="26" spans="2:9">
      <c r="B26" s="27"/>
      <c r="C26" s="27"/>
      <c r="D26" s="27"/>
      <c r="F26" s="5"/>
      <c r="G26" s="5"/>
      <c r="H26" s="4">
        <f t="shared" si="0"/>
        <v>0</v>
      </c>
      <c r="I26" s="5"/>
    </row>
    <row r="27" spans="2:9">
      <c r="B27" s="27"/>
      <c r="C27" s="27"/>
      <c r="D27" s="27"/>
      <c r="F27" s="5"/>
      <c r="G27" s="5"/>
      <c r="H27" s="4">
        <f t="shared" si="0"/>
        <v>0</v>
      </c>
      <c r="I27" s="5"/>
    </row>
    <row r="28" spans="2:9">
      <c r="B28" s="35" t="s">
        <v>0</v>
      </c>
      <c r="C28" s="20">
        <f t="shared" ref="C28:D28" si="1">SUM(C7:C27)</f>
        <v>0</v>
      </c>
      <c r="D28" s="20">
        <f t="shared" si="1"/>
        <v>0</v>
      </c>
      <c r="E28" s="20">
        <f>SUM(E7:E27)</f>
        <v>0</v>
      </c>
      <c r="F28" s="20">
        <f t="shared" ref="F28:H28" si="2">SUM(F7:F27)</f>
        <v>0</v>
      </c>
      <c r="G28" s="20">
        <f t="shared" si="2"/>
        <v>0</v>
      </c>
      <c r="H28" s="20">
        <f t="shared" si="2"/>
        <v>0</v>
      </c>
      <c r="I28" s="5"/>
    </row>
    <row r="29" spans="2:9">
      <c r="B29" s="36" t="s">
        <v>3</v>
      </c>
      <c r="C29" s="34">
        <f t="shared" ref="C29:H29" si="3">C5-C28</f>
        <v>1114.9000000000001</v>
      </c>
      <c r="D29" s="34">
        <f t="shared" si="3"/>
        <v>8000</v>
      </c>
      <c r="E29" s="34">
        <f t="shared" si="3"/>
        <v>3700.5</v>
      </c>
      <c r="F29" s="34">
        <f t="shared" si="3"/>
        <v>1048.5</v>
      </c>
      <c r="G29" s="34">
        <f t="shared" si="3"/>
        <v>10000</v>
      </c>
      <c r="H29" s="5">
        <f t="shared" si="3"/>
        <v>23863.9</v>
      </c>
      <c r="I29" s="5"/>
    </row>
    <row r="30" spans="2:9" hidden="1">
      <c r="B30" s="35" t="s">
        <v>22</v>
      </c>
      <c r="F30" s="5"/>
      <c r="G30" s="5">
        <f>G8+G9</f>
        <v>0</v>
      </c>
    </row>
    <row r="31" spans="2:9" hidden="1">
      <c r="B31" s="35" t="s">
        <v>23</v>
      </c>
      <c r="C31" s="1">
        <f>C10</f>
        <v>0</v>
      </c>
      <c r="D31" s="1">
        <f>D10</f>
        <v>0</v>
      </c>
      <c r="E31" s="1">
        <f>E10</f>
        <v>0</v>
      </c>
      <c r="F31" s="5"/>
      <c r="G31" s="5"/>
      <c r="H31" s="1">
        <f>SUM(C31:G31)</f>
        <v>0</v>
      </c>
    </row>
    <row r="32" spans="2:9" hidden="1">
      <c r="B32" s="35" t="s">
        <v>24</v>
      </c>
      <c r="C32" s="1">
        <f>C10</f>
        <v>0</v>
      </c>
      <c r="D32" s="1">
        <f>D10</f>
        <v>0</v>
      </c>
      <c r="E32" s="1">
        <f>E10</f>
        <v>0</v>
      </c>
      <c r="F32" s="5">
        <f>F11</f>
        <v>0</v>
      </c>
      <c r="G32" s="5">
        <f>G12</f>
        <v>0</v>
      </c>
      <c r="H32" s="1">
        <f>SUM(C32:G32)</f>
        <v>0</v>
      </c>
    </row>
    <row r="33" spans="2:8" hidden="1">
      <c r="B33" s="35" t="s">
        <v>20</v>
      </c>
      <c r="F33" s="5"/>
      <c r="G33" s="5">
        <f>G13+G14</f>
        <v>0</v>
      </c>
      <c r="H33" s="1">
        <f>SUM(G33)</f>
        <v>0</v>
      </c>
    </row>
    <row r="34" spans="2:8">
      <c r="F34" s="5"/>
      <c r="G34" s="5"/>
    </row>
    <row r="35" spans="2:8">
      <c r="F35" s="5"/>
      <c r="G35" s="5"/>
    </row>
    <row r="36" spans="2:8">
      <c r="F36" s="5"/>
      <c r="G36" s="5"/>
    </row>
    <row r="37" spans="2:8">
      <c r="F37" s="5"/>
      <c r="G37" s="5"/>
    </row>
    <row r="38" spans="2:8">
      <c r="F38" s="5"/>
      <c r="G38" s="5"/>
    </row>
    <row r="39" spans="2:8">
      <c r="F39" s="5"/>
      <c r="G39" s="5"/>
    </row>
    <row r="40" spans="2:8">
      <c r="F40" s="5"/>
      <c r="G40" s="5"/>
    </row>
    <row r="41" spans="2:8">
      <c r="F41" s="5"/>
      <c r="G41" s="5"/>
    </row>
    <row r="42" spans="2:8">
      <c r="F42" s="5"/>
      <c r="G42" s="5"/>
    </row>
    <row r="43" spans="2:8">
      <c r="F43" s="5"/>
      <c r="G43" s="5"/>
    </row>
    <row r="44" spans="2:8">
      <c r="F44" s="5"/>
      <c r="G44" s="5"/>
    </row>
    <row r="45" spans="2:8">
      <c r="F45" s="5"/>
      <c r="G45" s="5"/>
    </row>
    <row r="46" spans="2:8">
      <c r="F46" s="5"/>
      <c r="G46" s="5"/>
    </row>
  </sheetData>
  <pageMargins left="0.31496062992125984" right="0.19685039370078741" top="0.35433070866141736" bottom="0.31496062992125984" header="0.31496062992125984" footer="0.31496062992125984"/>
  <pageSetup scale="75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05"/>
  <sheetViews>
    <sheetView workbookViewId="0">
      <pane ySplit="6" topLeftCell="A7" activePane="bottomLeft" state="frozen"/>
      <selection pane="bottomLeft" activeCell="B15" sqref="B15"/>
    </sheetView>
  </sheetViews>
  <sheetFormatPr baseColWidth="10" defaultRowHeight="15"/>
  <cols>
    <col min="1" max="1" width="10.140625" style="2" customWidth="1"/>
    <col min="2" max="2" width="66.7109375" customWidth="1"/>
    <col min="3" max="4" width="12.140625" customWidth="1"/>
    <col min="5" max="5" width="11.7109375" customWidth="1"/>
    <col min="6" max="8" width="12.85546875" customWidth="1"/>
    <col min="9" max="9" width="15.7109375" customWidth="1"/>
    <col min="10" max="10" width="11.42578125" style="3" customWidth="1"/>
    <col min="11" max="11" width="13.140625" customWidth="1"/>
  </cols>
  <sheetData>
    <row r="1" spans="1:12" ht="18.75">
      <c r="A1" s="9" t="s">
        <v>31</v>
      </c>
    </row>
    <row r="2" spans="1:12" ht="21">
      <c r="A2" s="8" t="s">
        <v>32</v>
      </c>
      <c r="B2" s="55"/>
      <c r="C2" s="55"/>
      <c r="D2" s="55"/>
      <c r="E2" s="55"/>
      <c r="F2" s="55"/>
      <c r="G2" s="55"/>
      <c r="H2" s="55"/>
      <c r="I2" s="22" t="s">
        <v>7</v>
      </c>
      <c r="J2" s="11"/>
      <c r="K2" t="s">
        <v>3</v>
      </c>
    </row>
    <row r="3" spans="1:12" ht="21">
      <c r="A3" s="8"/>
      <c r="B3" s="59" t="s">
        <v>25</v>
      </c>
      <c r="C3" s="55"/>
      <c r="D3" s="55"/>
      <c r="E3" s="55"/>
      <c r="F3" s="55"/>
      <c r="G3" s="55"/>
      <c r="H3" s="55"/>
      <c r="I3" s="58" t="s">
        <v>5</v>
      </c>
      <c r="J3" s="4">
        <v>30000</v>
      </c>
      <c r="K3" s="30">
        <f>J3-K141</f>
        <v>702.62999999999738</v>
      </c>
    </row>
    <row r="4" spans="1:12" ht="21">
      <c r="A4" s="8"/>
      <c r="B4" s="55"/>
      <c r="C4" s="55"/>
      <c r="D4" s="55"/>
      <c r="E4" s="55"/>
      <c r="F4" s="55"/>
      <c r="G4" s="55"/>
      <c r="H4" s="55"/>
      <c r="I4" s="55"/>
      <c r="J4" s="10"/>
      <c r="K4" s="6"/>
    </row>
    <row r="5" spans="1:12" ht="21">
      <c r="A5" s="55"/>
      <c r="B5" s="55"/>
      <c r="C5" s="24">
        <f>8475+2625</f>
        <v>11100</v>
      </c>
      <c r="D5" s="24">
        <v>5</v>
      </c>
      <c r="E5" s="24">
        <v>956</v>
      </c>
      <c r="F5" s="24">
        <v>10951.44</v>
      </c>
      <c r="G5" s="24">
        <f>4759.02-5</f>
        <v>4754.0200000000004</v>
      </c>
      <c r="H5" s="24">
        <v>514.99</v>
      </c>
      <c r="I5" s="24">
        <f>2343.55-625</f>
        <v>1718.5500000000002</v>
      </c>
      <c r="J5" s="25">
        <f>2000-2000</f>
        <v>0</v>
      </c>
      <c r="K5" t="s">
        <v>6</v>
      </c>
    </row>
    <row r="6" spans="1:12" ht="21">
      <c r="A6" s="55"/>
      <c r="B6" s="55"/>
      <c r="C6" s="42">
        <v>51901</v>
      </c>
      <c r="D6" s="42">
        <v>55603</v>
      </c>
      <c r="E6" s="42">
        <v>54103</v>
      </c>
      <c r="F6" s="42">
        <v>54111</v>
      </c>
      <c r="G6" s="60">
        <v>54112</v>
      </c>
      <c r="H6" s="60">
        <v>54118</v>
      </c>
      <c r="I6" s="16" t="s">
        <v>27</v>
      </c>
      <c r="J6" s="16" t="s">
        <v>28</v>
      </c>
    </row>
    <row r="7" spans="1:12">
      <c r="A7" s="2" t="s">
        <v>33</v>
      </c>
      <c r="B7" s="19" t="s">
        <v>34</v>
      </c>
      <c r="C7" s="47"/>
      <c r="D7" s="47"/>
      <c r="E7" s="43">
        <v>826.4</v>
      </c>
      <c r="F7" s="43">
        <v>10951.44</v>
      </c>
      <c r="G7" s="43">
        <v>4742.82</v>
      </c>
      <c r="H7" s="43">
        <v>514.99</v>
      </c>
      <c r="I7" s="17">
        <f>29+129.31+909.66</f>
        <v>1067.97</v>
      </c>
      <c r="K7" s="4">
        <f>SUM(C7:J7)</f>
        <v>18103.620000000003</v>
      </c>
    </row>
    <row r="8" spans="1:12">
      <c r="A8" s="38">
        <v>44161</v>
      </c>
      <c r="B8" s="39" t="s">
        <v>35</v>
      </c>
      <c r="C8" s="34"/>
      <c r="D8" s="34"/>
      <c r="E8" s="44"/>
      <c r="F8" s="43"/>
      <c r="G8" s="43"/>
      <c r="H8" s="43"/>
      <c r="I8" s="40">
        <v>93.75</v>
      </c>
      <c r="J8" s="14"/>
      <c r="K8" s="4">
        <f t="shared" ref="K8:K15" si="0">SUM(C8:J8)</f>
        <v>93.75</v>
      </c>
      <c r="L8" s="5"/>
    </row>
    <row r="9" spans="1:12">
      <c r="A9" s="2" t="s">
        <v>49</v>
      </c>
      <c r="B9" s="7" t="s">
        <v>50</v>
      </c>
      <c r="C9" s="13">
        <v>2220</v>
      </c>
      <c r="D9" s="13"/>
      <c r="E9" s="31"/>
      <c r="F9" s="31"/>
      <c r="G9" s="31"/>
      <c r="H9" s="31"/>
      <c r="I9" s="13"/>
      <c r="J9" s="14"/>
      <c r="K9" s="4">
        <f t="shared" si="0"/>
        <v>2220</v>
      </c>
      <c r="L9" s="5"/>
    </row>
    <row r="10" spans="1:12">
      <c r="A10" s="2" t="s">
        <v>54</v>
      </c>
      <c r="B10" s="7" t="s">
        <v>55</v>
      </c>
      <c r="C10" s="13">
        <v>2220</v>
      </c>
      <c r="D10" s="13"/>
      <c r="E10" s="31"/>
      <c r="F10" s="31"/>
      <c r="G10" s="31"/>
      <c r="H10" s="31"/>
      <c r="I10" s="14"/>
      <c r="J10" s="14"/>
      <c r="K10" s="4">
        <f t="shared" si="0"/>
        <v>2220</v>
      </c>
      <c r="L10" s="5"/>
    </row>
    <row r="11" spans="1:12">
      <c r="A11" s="2" t="s">
        <v>61</v>
      </c>
      <c r="B11" s="7" t="s">
        <v>62</v>
      </c>
      <c r="C11" s="48">
        <v>2220</v>
      </c>
      <c r="D11" s="48"/>
      <c r="E11" s="33"/>
      <c r="F11" s="33"/>
      <c r="G11" s="33"/>
      <c r="H11" s="33"/>
      <c r="I11" s="1"/>
      <c r="J11" s="14"/>
      <c r="K11" s="4">
        <f t="shared" si="0"/>
        <v>2220</v>
      </c>
      <c r="L11" s="5"/>
    </row>
    <row r="12" spans="1:12">
      <c r="A12" s="2" t="s">
        <v>71</v>
      </c>
      <c r="B12" s="12" t="s">
        <v>72</v>
      </c>
      <c r="C12" s="48">
        <v>2220</v>
      </c>
      <c r="D12" s="48"/>
      <c r="E12" s="33"/>
      <c r="F12" s="12"/>
      <c r="G12" s="12"/>
      <c r="H12" s="12"/>
      <c r="I12" s="1"/>
      <c r="J12" s="5"/>
      <c r="K12" s="4">
        <f t="shared" si="0"/>
        <v>2220</v>
      </c>
      <c r="L12" s="5"/>
    </row>
    <row r="13" spans="1:12">
      <c r="A13" s="2" t="s">
        <v>81</v>
      </c>
      <c r="B13" s="12" t="s">
        <v>82</v>
      </c>
      <c r="C13" s="48">
        <v>2220</v>
      </c>
      <c r="D13" s="48"/>
      <c r="E13" s="33"/>
      <c r="F13" s="12"/>
      <c r="G13" s="12"/>
      <c r="H13" s="12"/>
      <c r="I13" s="1"/>
      <c r="J13" s="5"/>
      <c r="K13" s="4">
        <f t="shared" si="0"/>
        <v>2220</v>
      </c>
      <c r="L13" s="5"/>
    </row>
    <row r="14" spans="1:12">
      <c r="B14" s="12"/>
      <c r="C14" s="48"/>
      <c r="D14" s="48"/>
      <c r="E14" s="33"/>
      <c r="F14" s="12"/>
      <c r="G14" s="12"/>
      <c r="H14" s="12"/>
      <c r="I14" s="1"/>
      <c r="J14" s="5"/>
      <c r="K14" s="4">
        <f t="shared" si="0"/>
        <v>0</v>
      </c>
      <c r="L14" s="5"/>
    </row>
    <row r="15" spans="1:12" ht="15.75" customHeight="1">
      <c r="B15" s="12"/>
      <c r="C15" s="48"/>
      <c r="D15" s="48"/>
      <c r="E15" s="33"/>
      <c r="F15" s="12"/>
      <c r="G15" s="12"/>
      <c r="H15" s="12"/>
      <c r="I15" s="1"/>
      <c r="J15" s="5"/>
      <c r="K15" s="4">
        <f t="shared" si="0"/>
        <v>0</v>
      </c>
      <c r="L15" s="5"/>
    </row>
    <row r="16" spans="1:12" hidden="1">
      <c r="B16" s="12"/>
      <c r="C16" s="48"/>
      <c r="D16" s="48"/>
      <c r="E16" s="33"/>
      <c r="F16" s="12"/>
      <c r="G16" s="12"/>
      <c r="H16" s="12"/>
      <c r="I16" s="1"/>
      <c r="J16" s="5"/>
      <c r="K16" s="4">
        <f t="shared" ref="K16:K140" si="1">C16+E16+F16+I16+J16</f>
        <v>0</v>
      </c>
      <c r="L16" s="5"/>
    </row>
    <row r="17" spans="2:12" hidden="1">
      <c r="B17" s="12"/>
      <c r="C17" s="48"/>
      <c r="D17" s="48"/>
      <c r="E17" s="33"/>
      <c r="F17" s="12"/>
      <c r="G17" s="12"/>
      <c r="H17" s="12"/>
      <c r="I17" s="1"/>
      <c r="J17" s="5"/>
      <c r="K17" s="4">
        <f t="shared" si="1"/>
        <v>0</v>
      </c>
      <c r="L17" s="5"/>
    </row>
    <row r="18" spans="2:12" hidden="1">
      <c r="B18" s="12"/>
      <c r="C18" s="48"/>
      <c r="D18" s="48"/>
      <c r="E18" s="33"/>
      <c r="F18" s="33"/>
      <c r="G18" s="33"/>
      <c r="H18" s="33"/>
      <c r="I18" s="1"/>
      <c r="J18" s="5"/>
      <c r="K18" s="4">
        <f t="shared" si="1"/>
        <v>0</v>
      </c>
      <c r="L18" s="5"/>
    </row>
    <row r="19" spans="2:12" hidden="1">
      <c r="B19" s="12"/>
      <c r="C19" s="48"/>
      <c r="D19" s="48"/>
      <c r="E19" s="33"/>
      <c r="F19" s="33"/>
      <c r="G19" s="33"/>
      <c r="H19" s="33"/>
      <c r="I19" s="1"/>
      <c r="J19" s="5"/>
      <c r="K19" s="4">
        <f t="shared" si="1"/>
        <v>0</v>
      </c>
      <c r="L19" s="5"/>
    </row>
    <row r="20" spans="2:12" hidden="1">
      <c r="B20" s="12"/>
      <c r="C20" s="48"/>
      <c r="D20" s="48"/>
      <c r="E20" s="33"/>
      <c r="F20" s="12"/>
      <c r="G20" s="12"/>
      <c r="H20" s="12"/>
      <c r="I20" s="1"/>
      <c r="J20" s="5"/>
      <c r="K20" s="4">
        <f t="shared" si="1"/>
        <v>0</v>
      </c>
      <c r="L20" s="5"/>
    </row>
    <row r="21" spans="2:12" hidden="1">
      <c r="B21" s="12"/>
      <c r="C21" s="48"/>
      <c r="D21" s="48"/>
      <c r="E21" s="33"/>
      <c r="F21" s="12"/>
      <c r="G21" s="12"/>
      <c r="H21" s="12"/>
      <c r="I21" s="1"/>
      <c r="J21" s="5"/>
      <c r="K21" s="4">
        <f t="shared" si="1"/>
        <v>0</v>
      </c>
      <c r="L21" s="5"/>
    </row>
    <row r="22" spans="2:12" hidden="1">
      <c r="B22" s="12"/>
      <c r="C22" s="48"/>
      <c r="D22" s="48"/>
      <c r="E22" s="33"/>
      <c r="F22" s="12"/>
      <c r="G22" s="12"/>
      <c r="H22" s="12"/>
      <c r="I22" s="1"/>
      <c r="J22" s="5"/>
      <c r="K22" s="4">
        <f t="shared" si="1"/>
        <v>0</v>
      </c>
      <c r="L22" s="5"/>
    </row>
    <row r="23" spans="2:12" hidden="1">
      <c r="B23" s="12"/>
      <c r="C23" s="48"/>
      <c r="D23" s="48"/>
      <c r="E23" s="33"/>
      <c r="F23" s="12"/>
      <c r="G23" s="12"/>
      <c r="H23" s="12"/>
      <c r="I23" s="1"/>
      <c r="J23" s="5"/>
      <c r="K23" s="4">
        <f t="shared" si="1"/>
        <v>0</v>
      </c>
      <c r="L23" s="5"/>
    </row>
    <row r="24" spans="2:12" hidden="1">
      <c r="B24" s="12"/>
      <c r="C24" s="48"/>
      <c r="D24" s="48"/>
      <c r="E24" s="33"/>
      <c r="F24" s="12"/>
      <c r="G24" s="12"/>
      <c r="H24" s="12"/>
      <c r="I24" s="1"/>
      <c r="J24" s="5"/>
      <c r="K24" s="4">
        <f t="shared" si="1"/>
        <v>0</v>
      </c>
      <c r="L24" s="5"/>
    </row>
    <row r="25" spans="2:12" hidden="1">
      <c r="B25" s="12"/>
      <c r="C25" s="48"/>
      <c r="D25" s="48"/>
      <c r="E25" s="33"/>
      <c r="F25" s="12"/>
      <c r="G25" s="12"/>
      <c r="H25" s="12"/>
      <c r="I25" s="1"/>
      <c r="J25" s="5"/>
      <c r="K25" s="4">
        <f t="shared" si="1"/>
        <v>0</v>
      </c>
      <c r="L25" s="5"/>
    </row>
    <row r="26" spans="2:12" ht="13.5" hidden="1" customHeight="1">
      <c r="B26" s="12"/>
      <c r="C26" s="48"/>
      <c r="D26" s="48"/>
      <c r="E26" s="33"/>
      <c r="F26" s="12"/>
      <c r="G26" s="12"/>
      <c r="H26" s="12"/>
      <c r="I26" s="1"/>
      <c r="J26" s="5"/>
      <c r="K26" s="4">
        <f t="shared" si="1"/>
        <v>0</v>
      </c>
      <c r="L26" s="5"/>
    </row>
    <row r="27" spans="2:12" hidden="1">
      <c r="B27" s="12"/>
      <c r="C27" s="48"/>
      <c r="D27" s="48"/>
      <c r="E27" s="33"/>
      <c r="F27" s="12"/>
      <c r="G27" s="12"/>
      <c r="H27" s="12"/>
      <c r="I27" s="33"/>
      <c r="J27" s="5"/>
      <c r="K27" s="4">
        <f t="shared" si="1"/>
        <v>0</v>
      </c>
      <c r="L27" s="5"/>
    </row>
    <row r="28" spans="2:12" hidden="1">
      <c r="B28" s="12"/>
      <c r="C28" s="48"/>
      <c r="D28" s="48"/>
      <c r="E28" s="33"/>
      <c r="F28" s="12"/>
      <c r="G28" s="12"/>
      <c r="H28" s="12"/>
      <c r="I28" s="1"/>
      <c r="J28" s="5"/>
      <c r="K28" s="4">
        <f t="shared" si="1"/>
        <v>0</v>
      </c>
      <c r="L28" s="5"/>
    </row>
    <row r="29" spans="2:12" ht="18" hidden="1" customHeight="1">
      <c r="B29" s="26"/>
      <c r="C29" s="45"/>
      <c r="D29" s="45"/>
      <c r="E29" s="45"/>
      <c r="F29" s="45"/>
      <c r="G29" s="45"/>
      <c r="H29" s="45"/>
      <c r="I29" s="5"/>
      <c r="J29" s="5"/>
      <c r="K29" s="4">
        <f t="shared" si="1"/>
        <v>0</v>
      </c>
      <c r="L29" s="5"/>
    </row>
    <row r="30" spans="2:12" hidden="1">
      <c r="B30" s="26"/>
      <c r="C30" s="45"/>
      <c r="D30" s="45"/>
      <c r="E30" s="45"/>
      <c r="F30" s="45"/>
      <c r="G30" s="45"/>
      <c r="H30" s="45"/>
      <c r="I30" s="5"/>
      <c r="J30" s="5"/>
      <c r="K30" s="4">
        <f t="shared" si="1"/>
        <v>0</v>
      </c>
      <c r="L30" s="5"/>
    </row>
    <row r="31" spans="2:12" hidden="1">
      <c r="B31" s="26"/>
      <c r="C31" s="45"/>
      <c r="D31" s="45"/>
      <c r="E31" s="45"/>
      <c r="F31" s="45"/>
      <c r="G31" s="45"/>
      <c r="H31" s="45"/>
      <c r="I31" s="5"/>
      <c r="J31" s="5"/>
      <c r="K31" s="4">
        <f t="shared" si="1"/>
        <v>0</v>
      </c>
      <c r="L31" s="5"/>
    </row>
    <row r="32" spans="2:12" hidden="1">
      <c r="B32" s="12"/>
      <c r="C32" s="33"/>
      <c r="D32" s="33"/>
      <c r="E32" s="33"/>
      <c r="F32" s="33"/>
      <c r="G32" s="33"/>
      <c r="H32" s="33"/>
      <c r="I32" s="5"/>
      <c r="J32" s="5"/>
      <c r="K32" s="4">
        <f t="shared" si="1"/>
        <v>0</v>
      </c>
      <c r="L32" s="5"/>
    </row>
    <row r="33" spans="2:12" hidden="1">
      <c r="B33" s="12"/>
      <c r="C33" s="33"/>
      <c r="D33" s="33"/>
      <c r="E33" s="33"/>
      <c r="F33" s="33"/>
      <c r="G33" s="33"/>
      <c r="H33" s="33"/>
      <c r="I33" s="5"/>
      <c r="J33" s="5"/>
      <c r="K33" s="4">
        <f t="shared" si="1"/>
        <v>0</v>
      </c>
      <c r="L33" s="5"/>
    </row>
    <row r="34" spans="2:12" hidden="1">
      <c r="B34" s="12"/>
      <c r="C34" s="33"/>
      <c r="D34" s="33"/>
      <c r="E34" s="33"/>
      <c r="F34" s="33"/>
      <c r="G34" s="33"/>
      <c r="H34" s="33"/>
      <c r="I34" s="5"/>
      <c r="J34" s="5"/>
      <c r="K34" s="4">
        <f t="shared" si="1"/>
        <v>0</v>
      </c>
      <c r="L34" s="5"/>
    </row>
    <row r="35" spans="2:12" hidden="1">
      <c r="B35" s="12"/>
      <c r="C35" s="33"/>
      <c r="D35" s="33"/>
      <c r="E35" s="33"/>
      <c r="F35" s="33"/>
      <c r="G35" s="33"/>
      <c r="H35" s="33"/>
      <c r="I35" s="5"/>
      <c r="J35" s="5"/>
      <c r="K35" s="4">
        <f t="shared" si="1"/>
        <v>0</v>
      </c>
      <c r="L35" s="5"/>
    </row>
    <row r="36" spans="2:12" hidden="1">
      <c r="B36" s="12"/>
      <c r="C36" s="33"/>
      <c r="D36" s="33"/>
      <c r="E36" s="33"/>
      <c r="F36" s="33"/>
      <c r="G36" s="33"/>
      <c r="H36" s="33"/>
      <c r="I36" s="5"/>
      <c r="J36" s="5"/>
      <c r="K36" s="4">
        <f t="shared" si="1"/>
        <v>0</v>
      </c>
      <c r="L36" s="5"/>
    </row>
    <row r="37" spans="2:12" hidden="1">
      <c r="B37" s="12"/>
      <c r="C37" s="33"/>
      <c r="D37" s="33"/>
      <c r="E37" s="33"/>
      <c r="F37" s="33"/>
      <c r="G37" s="33"/>
      <c r="H37" s="33"/>
      <c r="I37" s="5"/>
      <c r="J37" s="5"/>
      <c r="K37" s="4">
        <f t="shared" si="1"/>
        <v>0</v>
      </c>
      <c r="L37" s="5"/>
    </row>
    <row r="38" spans="2:12" hidden="1">
      <c r="B38" s="12"/>
      <c r="C38" s="33"/>
      <c r="D38" s="33"/>
      <c r="E38" s="33"/>
      <c r="F38" s="33"/>
      <c r="G38" s="33"/>
      <c r="H38" s="33"/>
      <c r="I38" s="5"/>
      <c r="J38" s="5"/>
      <c r="K38" s="4">
        <f t="shared" si="1"/>
        <v>0</v>
      </c>
      <c r="L38" s="5"/>
    </row>
    <row r="39" spans="2:12" hidden="1">
      <c r="B39" s="26"/>
      <c r="C39" s="33"/>
      <c r="D39" s="33"/>
      <c r="E39" s="33"/>
      <c r="F39" s="33"/>
      <c r="G39" s="33"/>
      <c r="H39" s="33"/>
      <c r="I39" s="5"/>
      <c r="J39" s="5"/>
      <c r="K39" s="4">
        <f t="shared" si="1"/>
        <v>0</v>
      </c>
      <c r="L39" s="5"/>
    </row>
    <row r="40" spans="2:12" hidden="1">
      <c r="B40" s="12"/>
      <c r="C40" s="33"/>
      <c r="D40" s="33"/>
      <c r="E40" s="33"/>
      <c r="F40" s="33"/>
      <c r="G40" s="33"/>
      <c r="H40" s="33"/>
      <c r="I40" s="5"/>
      <c r="J40" s="5"/>
      <c r="K40" s="4">
        <f t="shared" si="1"/>
        <v>0</v>
      </c>
      <c r="L40" s="5"/>
    </row>
    <row r="41" spans="2:12" hidden="1">
      <c r="B41" s="12"/>
      <c r="C41" s="33"/>
      <c r="D41" s="33"/>
      <c r="E41" s="33"/>
      <c r="F41" s="33"/>
      <c r="G41" s="33"/>
      <c r="H41" s="33"/>
      <c r="I41" s="5"/>
      <c r="J41" s="5"/>
      <c r="K41" s="4">
        <f t="shared" si="1"/>
        <v>0</v>
      </c>
      <c r="L41" s="5"/>
    </row>
    <row r="42" spans="2:12" hidden="1">
      <c r="B42" s="12"/>
      <c r="C42" s="33"/>
      <c r="D42" s="33"/>
      <c r="E42" s="33"/>
      <c r="F42" s="33"/>
      <c r="G42" s="33"/>
      <c r="H42" s="33"/>
      <c r="I42" s="5"/>
      <c r="J42" s="5"/>
      <c r="K42" s="4">
        <f t="shared" si="1"/>
        <v>0</v>
      </c>
      <c r="L42" s="5"/>
    </row>
    <row r="43" spans="2:12" hidden="1">
      <c r="B43" s="12"/>
      <c r="C43" s="33"/>
      <c r="D43" s="33"/>
      <c r="E43" s="33"/>
      <c r="F43" s="33"/>
      <c r="G43" s="33"/>
      <c r="H43" s="33"/>
      <c r="I43" s="5"/>
      <c r="J43" s="5"/>
      <c r="K43" s="4">
        <f t="shared" si="1"/>
        <v>0</v>
      </c>
      <c r="L43" s="5"/>
    </row>
    <row r="44" spans="2:12" hidden="1">
      <c r="B44" s="12"/>
      <c r="C44" s="33"/>
      <c r="D44" s="33"/>
      <c r="E44" s="33"/>
      <c r="F44" s="33"/>
      <c r="G44" s="33"/>
      <c r="H44" s="33"/>
      <c r="I44" s="5"/>
      <c r="J44" s="5"/>
      <c r="K44" s="4">
        <f t="shared" si="1"/>
        <v>0</v>
      </c>
      <c r="L44" s="5"/>
    </row>
    <row r="45" spans="2:12" hidden="1">
      <c r="B45" s="12"/>
      <c r="C45" s="33"/>
      <c r="D45" s="33"/>
      <c r="E45" s="33"/>
      <c r="F45" s="33"/>
      <c r="G45" s="33"/>
      <c r="H45" s="33"/>
      <c r="I45" s="5"/>
      <c r="J45" s="5"/>
      <c r="K45" s="4">
        <f t="shared" si="1"/>
        <v>0</v>
      </c>
      <c r="L45" s="5"/>
    </row>
    <row r="46" spans="2:12" hidden="1">
      <c r="B46" s="12"/>
      <c r="C46" s="33"/>
      <c r="D46" s="33"/>
      <c r="E46" s="33"/>
      <c r="F46" s="33"/>
      <c r="G46" s="33"/>
      <c r="H46" s="33"/>
      <c r="I46" s="5"/>
      <c r="J46" s="5"/>
      <c r="K46" s="4">
        <f t="shared" si="1"/>
        <v>0</v>
      </c>
      <c r="L46" s="5"/>
    </row>
    <row r="47" spans="2:12" hidden="1">
      <c r="B47" s="12"/>
      <c r="C47" s="33"/>
      <c r="D47" s="33"/>
      <c r="E47" s="33"/>
      <c r="F47" s="33"/>
      <c r="G47" s="33"/>
      <c r="H47" s="33"/>
      <c r="I47" s="5"/>
      <c r="J47" s="5"/>
      <c r="K47" s="4">
        <f t="shared" si="1"/>
        <v>0</v>
      </c>
      <c r="L47" s="5"/>
    </row>
    <row r="48" spans="2:12" hidden="1">
      <c r="B48" s="12"/>
      <c r="C48" s="33"/>
      <c r="D48" s="33"/>
      <c r="E48" s="33"/>
      <c r="F48" s="33"/>
      <c r="G48" s="33"/>
      <c r="H48" s="33"/>
      <c r="I48" s="5"/>
      <c r="J48" s="5"/>
      <c r="K48" s="4">
        <f t="shared" si="1"/>
        <v>0</v>
      </c>
      <c r="L48" s="5"/>
    </row>
    <row r="49" spans="2:12" hidden="1">
      <c r="B49" s="12"/>
      <c r="C49" s="33"/>
      <c r="D49" s="33"/>
      <c r="E49" s="33"/>
      <c r="F49" s="33"/>
      <c r="G49" s="33"/>
      <c r="H49" s="33"/>
      <c r="I49" s="5"/>
      <c r="J49" s="5"/>
      <c r="K49" s="4">
        <f t="shared" si="1"/>
        <v>0</v>
      </c>
      <c r="L49" s="5"/>
    </row>
    <row r="50" spans="2:12" hidden="1">
      <c r="B50" s="12"/>
      <c r="C50" s="33"/>
      <c r="D50" s="33"/>
      <c r="E50" s="33"/>
      <c r="F50" s="33"/>
      <c r="G50" s="33"/>
      <c r="H50" s="33"/>
      <c r="I50" s="5"/>
      <c r="J50" s="5"/>
      <c r="K50" s="4">
        <f t="shared" si="1"/>
        <v>0</v>
      </c>
      <c r="L50" s="5"/>
    </row>
    <row r="51" spans="2:12" ht="18" hidden="1" customHeight="1">
      <c r="B51" s="12"/>
      <c r="C51" s="33"/>
      <c r="D51" s="33"/>
      <c r="E51" s="33"/>
      <c r="F51" s="33"/>
      <c r="G51" s="33"/>
      <c r="H51" s="33"/>
      <c r="I51" s="5"/>
      <c r="J51" s="5"/>
      <c r="K51" s="4">
        <f t="shared" si="1"/>
        <v>0</v>
      </c>
      <c r="L51" s="5"/>
    </row>
    <row r="52" spans="2:12" hidden="1">
      <c r="B52" s="12"/>
      <c r="C52" s="33"/>
      <c r="D52" s="33"/>
      <c r="E52" s="33"/>
      <c r="F52" s="33"/>
      <c r="G52" s="33"/>
      <c r="H52" s="33"/>
      <c r="I52" s="5"/>
      <c r="J52" s="5"/>
      <c r="K52" s="4">
        <f t="shared" si="1"/>
        <v>0</v>
      </c>
      <c r="L52" s="5"/>
    </row>
    <row r="53" spans="2:12" hidden="1">
      <c r="B53" s="12"/>
      <c r="C53" s="33"/>
      <c r="D53" s="33"/>
      <c r="E53" s="33"/>
      <c r="F53" s="33"/>
      <c r="G53" s="33"/>
      <c r="H53" s="33"/>
      <c r="I53" s="5"/>
      <c r="J53" s="5"/>
      <c r="K53" s="4">
        <f t="shared" si="1"/>
        <v>0</v>
      </c>
      <c r="L53" s="5"/>
    </row>
    <row r="54" spans="2:12" hidden="1">
      <c r="B54" s="12"/>
      <c r="C54" s="33"/>
      <c r="D54" s="33"/>
      <c r="E54" s="33"/>
      <c r="F54" s="33"/>
      <c r="G54" s="33"/>
      <c r="H54" s="33"/>
      <c r="I54" s="5"/>
      <c r="J54" s="5"/>
      <c r="K54" s="4">
        <f t="shared" si="1"/>
        <v>0</v>
      </c>
      <c r="L54" s="5"/>
    </row>
    <row r="55" spans="2:12" hidden="1">
      <c r="B55" s="12"/>
      <c r="C55" s="33"/>
      <c r="D55" s="33"/>
      <c r="E55" s="33"/>
      <c r="F55" s="33"/>
      <c r="G55" s="33"/>
      <c r="H55" s="33"/>
      <c r="I55" s="5"/>
      <c r="J55" s="5"/>
      <c r="K55" s="4">
        <f t="shared" si="1"/>
        <v>0</v>
      </c>
      <c r="L55" s="5"/>
    </row>
    <row r="56" spans="2:12" hidden="1">
      <c r="B56" s="12"/>
      <c r="C56" s="33"/>
      <c r="D56" s="33"/>
      <c r="E56" s="33"/>
      <c r="F56" s="33"/>
      <c r="G56" s="33"/>
      <c r="H56" s="33"/>
      <c r="I56" s="5"/>
      <c r="J56" s="5"/>
      <c r="K56" s="4">
        <f t="shared" si="1"/>
        <v>0</v>
      </c>
      <c r="L56" s="5"/>
    </row>
    <row r="57" spans="2:12" hidden="1">
      <c r="B57" s="12"/>
      <c r="C57" s="33"/>
      <c r="D57" s="33"/>
      <c r="E57" s="33"/>
      <c r="F57" s="33"/>
      <c r="G57" s="33"/>
      <c r="H57" s="33"/>
      <c r="I57" s="5"/>
      <c r="J57" s="5"/>
      <c r="K57" s="4">
        <f t="shared" si="1"/>
        <v>0</v>
      </c>
      <c r="L57" s="5"/>
    </row>
    <row r="58" spans="2:12" hidden="1">
      <c r="B58" s="12"/>
      <c r="C58" s="33"/>
      <c r="D58" s="33"/>
      <c r="E58" s="33"/>
      <c r="F58" s="33"/>
      <c r="G58" s="33"/>
      <c r="H58" s="33"/>
      <c r="I58" s="5"/>
      <c r="J58" s="5"/>
      <c r="K58" s="4">
        <f t="shared" si="1"/>
        <v>0</v>
      </c>
      <c r="L58" s="5"/>
    </row>
    <row r="59" spans="2:12" hidden="1">
      <c r="B59" s="12"/>
      <c r="C59" s="33"/>
      <c r="D59" s="33"/>
      <c r="E59" s="33"/>
      <c r="F59" s="33"/>
      <c r="G59" s="33"/>
      <c r="H59" s="33"/>
      <c r="I59" s="5"/>
      <c r="J59" s="5"/>
      <c r="K59" s="4">
        <f t="shared" si="1"/>
        <v>0</v>
      </c>
      <c r="L59" s="5"/>
    </row>
    <row r="60" spans="2:12" hidden="1">
      <c r="B60" s="12"/>
      <c r="C60" s="33"/>
      <c r="D60" s="33"/>
      <c r="E60" s="33"/>
      <c r="F60" s="33"/>
      <c r="G60" s="33"/>
      <c r="H60" s="33"/>
      <c r="I60" s="5"/>
      <c r="J60" s="5"/>
      <c r="K60" s="4">
        <f t="shared" si="1"/>
        <v>0</v>
      </c>
      <c r="L60" s="5"/>
    </row>
    <row r="61" spans="2:12" hidden="1">
      <c r="B61" s="12"/>
      <c r="C61" s="33"/>
      <c r="D61" s="33"/>
      <c r="E61" s="33"/>
      <c r="F61" s="33"/>
      <c r="G61" s="33"/>
      <c r="H61" s="33"/>
      <c r="I61" s="5"/>
      <c r="J61" s="5"/>
      <c r="K61" s="4">
        <f t="shared" si="1"/>
        <v>0</v>
      </c>
      <c r="L61" s="5"/>
    </row>
    <row r="62" spans="2:12" hidden="1">
      <c r="B62" s="12"/>
      <c r="C62" s="33"/>
      <c r="D62" s="33"/>
      <c r="E62" s="33"/>
      <c r="F62" s="33"/>
      <c r="G62" s="33"/>
      <c r="H62" s="33"/>
      <c r="I62" s="5"/>
      <c r="J62" s="5"/>
      <c r="K62" s="4">
        <f t="shared" si="1"/>
        <v>0</v>
      </c>
      <c r="L62" s="5"/>
    </row>
    <row r="63" spans="2:12" hidden="1">
      <c r="B63" s="12"/>
      <c r="C63" s="33"/>
      <c r="D63" s="33"/>
      <c r="E63" s="33"/>
      <c r="F63" s="33"/>
      <c r="G63" s="33"/>
      <c r="H63" s="33"/>
      <c r="I63" s="5"/>
      <c r="J63" s="5"/>
      <c r="K63" s="4">
        <f t="shared" si="1"/>
        <v>0</v>
      </c>
      <c r="L63" s="5"/>
    </row>
    <row r="64" spans="2:12" hidden="1">
      <c r="B64" s="12"/>
      <c r="C64" s="33"/>
      <c r="D64" s="33"/>
      <c r="E64" s="33"/>
      <c r="F64" s="33"/>
      <c r="G64" s="33"/>
      <c r="H64" s="33"/>
      <c r="I64" s="5"/>
      <c r="J64" s="5"/>
      <c r="K64" s="4">
        <f t="shared" si="1"/>
        <v>0</v>
      </c>
      <c r="L64" s="5"/>
    </row>
    <row r="65" spans="2:12" hidden="1">
      <c r="B65" s="12"/>
      <c r="C65" s="33"/>
      <c r="D65" s="33"/>
      <c r="E65" s="33"/>
      <c r="F65" s="33"/>
      <c r="G65" s="33"/>
      <c r="H65" s="33"/>
      <c r="I65" s="5"/>
      <c r="J65" s="5"/>
      <c r="K65" s="4">
        <f t="shared" si="1"/>
        <v>0</v>
      </c>
      <c r="L65" s="5"/>
    </row>
    <row r="66" spans="2:12" hidden="1">
      <c r="B66" s="12"/>
      <c r="C66" s="33"/>
      <c r="D66" s="33"/>
      <c r="E66" s="33"/>
      <c r="F66" s="33"/>
      <c r="G66" s="33"/>
      <c r="H66" s="33"/>
      <c r="I66" s="5"/>
      <c r="J66" s="5"/>
      <c r="K66" s="4">
        <f t="shared" si="1"/>
        <v>0</v>
      </c>
      <c r="L66" s="5"/>
    </row>
    <row r="67" spans="2:12" hidden="1">
      <c r="B67" s="12"/>
      <c r="C67" s="33"/>
      <c r="D67" s="33"/>
      <c r="E67" s="33"/>
      <c r="F67" s="33"/>
      <c r="G67" s="33"/>
      <c r="H67" s="33"/>
      <c r="I67" s="5"/>
      <c r="J67" s="5"/>
      <c r="K67" s="4">
        <f t="shared" si="1"/>
        <v>0</v>
      </c>
      <c r="L67" s="5"/>
    </row>
    <row r="68" spans="2:12" hidden="1">
      <c r="B68" s="12"/>
      <c r="C68" s="33"/>
      <c r="D68" s="33"/>
      <c r="E68" s="33"/>
      <c r="F68" s="33"/>
      <c r="G68" s="33"/>
      <c r="H68" s="33"/>
      <c r="I68" s="5"/>
      <c r="J68" s="5"/>
      <c r="K68" s="4">
        <f t="shared" si="1"/>
        <v>0</v>
      </c>
      <c r="L68" s="5"/>
    </row>
    <row r="69" spans="2:12" hidden="1">
      <c r="B69" s="12"/>
      <c r="C69" s="33"/>
      <c r="D69" s="33"/>
      <c r="E69" s="33"/>
      <c r="F69" s="33"/>
      <c r="G69" s="33"/>
      <c r="H69" s="33"/>
      <c r="I69" s="5"/>
      <c r="J69" s="5"/>
      <c r="K69" s="4">
        <f t="shared" si="1"/>
        <v>0</v>
      </c>
      <c r="L69" s="5"/>
    </row>
    <row r="70" spans="2:12" hidden="1">
      <c r="B70" s="12"/>
      <c r="C70" s="33"/>
      <c r="D70" s="33"/>
      <c r="E70" s="33"/>
      <c r="F70" s="33"/>
      <c r="G70" s="33"/>
      <c r="H70" s="33"/>
      <c r="I70" s="5"/>
      <c r="J70" s="5"/>
      <c r="K70" s="4">
        <f t="shared" si="1"/>
        <v>0</v>
      </c>
      <c r="L70" s="5"/>
    </row>
    <row r="71" spans="2:12" hidden="1">
      <c r="B71" s="12"/>
      <c r="C71" s="33"/>
      <c r="D71" s="33"/>
      <c r="E71" s="33"/>
      <c r="F71" s="33"/>
      <c r="G71" s="33"/>
      <c r="H71" s="33"/>
      <c r="I71" s="5"/>
      <c r="J71" s="5"/>
      <c r="K71" s="4">
        <f t="shared" si="1"/>
        <v>0</v>
      </c>
      <c r="L71" s="5"/>
    </row>
    <row r="72" spans="2:12" hidden="1">
      <c r="B72" s="12"/>
      <c r="C72" s="33"/>
      <c r="D72" s="33"/>
      <c r="E72" s="33"/>
      <c r="F72" s="33"/>
      <c r="G72" s="33"/>
      <c r="H72" s="33"/>
      <c r="I72" s="5"/>
      <c r="J72" s="5"/>
      <c r="K72" s="4">
        <f t="shared" si="1"/>
        <v>0</v>
      </c>
      <c r="L72" s="5"/>
    </row>
    <row r="73" spans="2:12" hidden="1">
      <c r="B73" s="12"/>
      <c r="C73" s="33"/>
      <c r="D73" s="33"/>
      <c r="E73" s="33"/>
      <c r="F73" s="33"/>
      <c r="G73" s="33"/>
      <c r="H73" s="33"/>
      <c r="I73" s="5"/>
      <c r="J73" s="5"/>
      <c r="K73" s="4">
        <f t="shared" si="1"/>
        <v>0</v>
      </c>
      <c r="L73" s="5"/>
    </row>
    <row r="74" spans="2:12" hidden="1">
      <c r="B74" s="12"/>
      <c r="C74" s="33"/>
      <c r="D74" s="33"/>
      <c r="E74" s="33"/>
      <c r="F74" s="33"/>
      <c r="G74" s="33"/>
      <c r="H74" s="33"/>
      <c r="I74" s="5"/>
      <c r="J74" s="5"/>
      <c r="K74" s="4">
        <f t="shared" si="1"/>
        <v>0</v>
      </c>
      <c r="L74" s="5"/>
    </row>
    <row r="75" spans="2:12" hidden="1">
      <c r="B75" s="12"/>
      <c r="C75" s="33"/>
      <c r="D75" s="33"/>
      <c r="E75" s="33"/>
      <c r="F75" s="33"/>
      <c r="G75" s="33"/>
      <c r="H75" s="33"/>
      <c r="I75" s="5"/>
      <c r="J75" s="5"/>
      <c r="K75" s="4">
        <f t="shared" si="1"/>
        <v>0</v>
      </c>
      <c r="L75" s="5"/>
    </row>
    <row r="76" spans="2:12" hidden="1">
      <c r="B76" s="12"/>
      <c r="C76" s="33"/>
      <c r="D76" s="33"/>
      <c r="E76" s="33"/>
      <c r="F76" s="33"/>
      <c r="G76" s="33"/>
      <c r="H76" s="33"/>
      <c r="I76" s="5"/>
      <c r="J76" s="5"/>
      <c r="K76" s="4">
        <f t="shared" si="1"/>
        <v>0</v>
      </c>
      <c r="L76" s="5"/>
    </row>
    <row r="77" spans="2:12" hidden="1">
      <c r="B77" s="12"/>
      <c r="C77" s="33"/>
      <c r="D77" s="33"/>
      <c r="E77" s="33"/>
      <c r="F77" s="33"/>
      <c r="G77" s="33"/>
      <c r="H77" s="33"/>
      <c r="I77" s="5"/>
      <c r="J77" s="5"/>
      <c r="K77" s="4">
        <f t="shared" si="1"/>
        <v>0</v>
      </c>
      <c r="L77" s="5"/>
    </row>
    <row r="78" spans="2:12" hidden="1">
      <c r="B78" s="12"/>
      <c r="C78" s="33"/>
      <c r="D78" s="33"/>
      <c r="E78" s="33"/>
      <c r="F78" s="33"/>
      <c r="G78" s="33"/>
      <c r="H78" s="33"/>
      <c r="I78" s="5"/>
      <c r="J78" s="5"/>
      <c r="K78" s="4">
        <f t="shared" si="1"/>
        <v>0</v>
      </c>
      <c r="L78" s="5"/>
    </row>
    <row r="79" spans="2:12" hidden="1">
      <c r="B79" s="12"/>
      <c r="C79" s="5"/>
      <c r="D79" s="5"/>
      <c r="E79" s="5"/>
      <c r="F79" s="5"/>
      <c r="G79" s="5"/>
      <c r="H79" s="5"/>
      <c r="I79" s="5"/>
      <c r="J79" s="5"/>
      <c r="K79" s="4">
        <f t="shared" si="1"/>
        <v>0</v>
      </c>
      <c r="L79" s="5"/>
    </row>
    <row r="80" spans="2:12" hidden="1">
      <c r="B80" s="12"/>
      <c r="C80" s="5"/>
      <c r="D80" s="5"/>
      <c r="E80" s="5"/>
      <c r="F80" s="5"/>
      <c r="G80" s="5"/>
      <c r="H80" s="5"/>
      <c r="I80" s="5"/>
      <c r="J80" s="5"/>
      <c r="K80" s="4">
        <f t="shared" si="1"/>
        <v>0</v>
      </c>
      <c r="L80" s="5"/>
    </row>
    <row r="81" spans="2:12" hidden="1">
      <c r="B81" s="12"/>
      <c r="C81" s="5"/>
      <c r="D81" s="5"/>
      <c r="E81" s="5"/>
      <c r="F81" s="5"/>
      <c r="G81" s="5"/>
      <c r="H81" s="5"/>
      <c r="I81" s="5"/>
      <c r="J81" s="5"/>
      <c r="K81" s="4">
        <f t="shared" si="1"/>
        <v>0</v>
      </c>
      <c r="L81" s="5"/>
    </row>
    <row r="82" spans="2:12" hidden="1">
      <c r="B82" s="12"/>
      <c r="C82" s="5"/>
      <c r="D82" s="5"/>
      <c r="E82" s="5"/>
      <c r="F82" s="5"/>
      <c r="G82" s="5"/>
      <c r="H82" s="5"/>
      <c r="I82" s="5"/>
      <c r="J82" s="5"/>
      <c r="K82" s="4">
        <f t="shared" si="1"/>
        <v>0</v>
      </c>
      <c r="L82" s="5"/>
    </row>
    <row r="83" spans="2:12" hidden="1">
      <c r="B83" s="12"/>
      <c r="C83" s="5"/>
      <c r="D83" s="5"/>
      <c r="E83" s="5"/>
      <c r="F83" s="5"/>
      <c r="G83" s="5"/>
      <c r="H83" s="5"/>
      <c r="I83" s="5"/>
      <c r="J83" s="5"/>
      <c r="K83" s="4">
        <f t="shared" si="1"/>
        <v>0</v>
      </c>
      <c r="L83" s="5"/>
    </row>
    <row r="84" spans="2:12" hidden="1">
      <c r="B84" s="12"/>
      <c r="C84" s="5"/>
      <c r="D84" s="5"/>
      <c r="E84" s="5"/>
      <c r="F84" s="5"/>
      <c r="G84" s="5"/>
      <c r="H84" s="5"/>
      <c r="I84" s="5"/>
      <c r="J84" s="5"/>
      <c r="K84" s="4">
        <f t="shared" si="1"/>
        <v>0</v>
      </c>
      <c r="L84" s="5"/>
    </row>
    <row r="85" spans="2:12" hidden="1">
      <c r="B85" s="12"/>
      <c r="C85" s="5"/>
      <c r="D85" s="5"/>
      <c r="E85" s="5"/>
      <c r="F85" s="5"/>
      <c r="G85" s="5"/>
      <c r="H85" s="5"/>
      <c r="I85" s="5"/>
      <c r="J85" s="5"/>
      <c r="K85" s="4">
        <f t="shared" si="1"/>
        <v>0</v>
      </c>
      <c r="L85" s="5"/>
    </row>
    <row r="86" spans="2:12" hidden="1">
      <c r="B86" s="12"/>
      <c r="C86" s="5"/>
      <c r="D86" s="5"/>
      <c r="E86" s="5"/>
      <c r="F86" s="5"/>
      <c r="G86" s="5"/>
      <c r="H86" s="5"/>
      <c r="I86" s="5"/>
      <c r="J86" s="5"/>
      <c r="K86" s="4">
        <f t="shared" si="1"/>
        <v>0</v>
      </c>
      <c r="L86" s="5"/>
    </row>
    <row r="87" spans="2:12" hidden="1">
      <c r="B87" s="12"/>
      <c r="C87" s="5"/>
      <c r="D87" s="5"/>
      <c r="E87" s="5"/>
      <c r="F87" s="5"/>
      <c r="G87" s="5"/>
      <c r="H87" s="5"/>
      <c r="I87" s="5"/>
      <c r="J87" s="5"/>
      <c r="K87" s="4">
        <f t="shared" si="1"/>
        <v>0</v>
      </c>
      <c r="L87" s="5"/>
    </row>
    <row r="88" spans="2:12" hidden="1">
      <c r="B88" s="12"/>
      <c r="C88" s="5"/>
      <c r="D88" s="5"/>
      <c r="E88" s="5"/>
      <c r="F88" s="5"/>
      <c r="G88" s="5"/>
      <c r="H88" s="5"/>
      <c r="I88" s="5"/>
      <c r="J88" s="5"/>
      <c r="K88" s="4">
        <f t="shared" si="1"/>
        <v>0</v>
      </c>
      <c r="L88" s="5"/>
    </row>
    <row r="89" spans="2:12" hidden="1">
      <c r="B89" s="12"/>
      <c r="C89" s="5"/>
      <c r="D89" s="5"/>
      <c r="E89" s="5"/>
      <c r="F89" s="5"/>
      <c r="G89" s="5"/>
      <c r="H89" s="5"/>
      <c r="I89" s="5"/>
      <c r="J89" s="5"/>
      <c r="K89" s="4">
        <f t="shared" si="1"/>
        <v>0</v>
      </c>
      <c r="L89" s="5"/>
    </row>
    <row r="90" spans="2:12" hidden="1">
      <c r="B90" s="12"/>
      <c r="C90" s="5"/>
      <c r="D90" s="5"/>
      <c r="E90" s="5"/>
      <c r="F90" s="5"/>
      <c r="G90" s="5"/>
      <c r="H90" s="5"/>
      <c r="I90" s="5"/>
      <c r="J90" s="5"/>
      <c r="K90" s="4">
        <f t="shared" si="1"/>
        <v>0</v>
      </c>
      <c r="L90" s="5"/>
    </row>
    <row r="91" spans="2:12" hidden="1">
      <c r="B91" s="12"/>
      <c r="C91" s="5"/>
      <c r="D91" s="5"/>
      <c r="E91" s="5"/>
      <c r="F91" s="5"/>
      <c r="G91" s="5"/>
      <c r="H91" s="5"/>
      <c r="I91" s="5"/>
      <c r="J91" s="5"/>
      <c r="K91" s="4">
        <f t="shared" si="1"/>
        <v>0</v>
      </c>
      <c r="L91" s="5"/>
    </row>
    <row r="92" spans="2:12" hidden="1">
      <c r="B92" s="12"/>
      <c r="C92" s="5"/>
      <c r="D92" s="5"/>
      <c r="E92" s="5"/>
      <c r="F92" s="5"/>
      <c r="G92" s="5"/>
      <c r="H92" s="5"/>
      <c r="I92" s="5"/>
      <c r="J92" s="5"/>
      <c r="K92" s="4">
        <f t="shared" si="1"/>
        <v>0</v>
      </c>
      <c r="L92" s="5"/>
    </row>
    <row r="93" spans="2:12" hidden="1">
      <c r="B93" s="12"/>
      <c r="C93" s="5"/>
      <c r="D93" s="5"/>
      <c r="E93" s="5"/>
      <c r="F93" s="5"/>
      <c r="G93" s="5"/>
      <c r="H93" s="5"/>
      <c r="I93" s="5"/>
      <c r="J93" s="5"/>
      <c r="K93" s="4">
        <f t="shared" si="1"/>
        <v>0</v>
      </c>
      <c r="L93" s="5"/>
    </row>
    <row r="94" spans="2:12" hidden="1">
      <c r="B94" s="12"/>
      <c r="C94" s="5"/>
      <c r="D94" s="5"/>
      <c r="E94" s="5"/>
      <c r="F94" s="5"/>
      <c r="G94" s="5"/>
      <c r="H94" s="5"/>
      <c r="I94" s="5"/>
      <c r="J94" s="5"/>
      <c r="K94" s="4">
        <f t="shared" si="1"/>
        <v>0</v>
      </c>
      <c r="L94" s="5"/>
    </row>
    <row r="95" spans="2:12" ht="15.75" hidden="1" customHeight="1">
      <c r="B95" s="12"/>
      <c r="C95" s="5"/>
      <c r="D95" s="5"/>
      <c r="E95" s="5"/>
      <c r="F95" s="5"/>
      <c r="G95" s="5"/>
      <c r="H95" s="5"/>
      <c r="I95" s="5"/>
      <c r="J95" s="5"/>
      <c r="K95" s="4">
        <f t="shared" si="1"/>
        <v>0</v>
      </c>
      <c r="L95" s="5"/>
    </row>
    <row r="96" spans="2:12" hidden="1">
      <c r="B96" s="12"/>
      <c r="C96" s="5"/>
      <c r="D96" s="5"/>
      <c r="E96" s="5"/>
      <c r="F96" s="5"/>
      <c r="G96" s="5"/>
      <c r="H96" s="5"/>
      <c r="I96" s="5"/>
      <c r="J96" s="5"/>
      <c r="K96" s="4">
        <f t="shared" si="1"/>
        <v>0</v>
      </c>
      <c r="L96" s="5"/>
    </row>
    <row r="97" spans="2:12" hidden="1">
      <c r="B97" s="12"/>
      <c r="C97" s="5"/>
      <c r="D97" s="5"/>
      <c r="E97" s="5"/>
      <c r="F97" s="5"/>
      <c r="G97" s="5"/>
      <c r="H97" s="5"/>
      <c r="I97" s="5"/>
      <c r="J97" s="5"/>
      <c r="K97" s="4">
        <f t="shared" si="1"/>
        <v>0</v>
      </c>
      <c r="L97" s="5"/>
    </row>
    <row r="98" spans="2:12" hidden="1">
      <c r="B98" s="12"/>
      <c r="C98" s="5"/>
      <c r="D98" s="5"/>
      <c r="E98" s="5"/>
      <c r="F98" s="5"/>
      <c r="G98" s="5"/>
      <c r="H98" s="5"/>
      <c r="I98" s="5"/>
      <c r="J98" s="5"/>
      <c r="K98" s="4">
        <f t="shared" si="1"/>
        <v>0</v>
      </c>
      <c r="L98" s="5"/>
    </row>
    <row r="99" spans="2:12" hidden="1">
      <c r="B99" s="12"/>
      <c r="C99" s="5"/>
      <c r="D99" s="5"/>
      <c r="E99" s="5"/>
      <c r="F99" s="5"/>
      <c r="G99" s="5"/>
      <c r="H99" s="5"/>
      <c r="I99" s="5"/>
      <c r="J99" s="5"/>
      <c r="K99" s="4">
        <f t="shared" si="1"/>
        <v>0</v>
      </c>
      <c r="L99" s="5"/>
    </row>
    <row r="100" spans="2:12" hidden="1">
      <c r="B100" s="12"/>
      <c r="C100" s="5"/>
      <c r="D100" s="5"/>
      <c r="E100" s="5"/>
      <c r="F100" s="5"/>
      <c r="G100" s="5"/>
      <c r="H100" s="5"/>
      <c r="I100" s="5"/>
      <c r="J100" s="5"/>
      <c r="K100" s="4">
        <f t="shared" si="1"/>
        <v>0</v>
      </c>
      <c r="L100" s="5"/>
    </row>
    <row r="101" spans="2:12" hidden="1">
      <c r="B101" s="12"/>
      <c r="C101" s="5"/>
      <c r="D101" s="5"/>
      <c r="E101" s="5"/>
      <c r="F101" s="5"/>
      <c r="G101" s="5"/>
      <c r="H101" s="5"/>
      <c r="I101" s="5"/>
      <c r="J101" s="5"/>
      <c r="K101" s="4">
        <f t="shared" si="1"/>
        <v>0</v>
      </c>
      <c r="L101" s="5"/>
    </row>
    <row r="102" spans="2:12" hidden="1">
      <c r="B102" s="12"/>
      <c r="C102" s="5"/>
      <c r="D102" s="5"/>
      <c r="E102" s="5"/>
      <c r="F102" s="5"/>
      <c r="G102" s="5"/>
      <c r="H102" s="5"/>
      <c r="I102" s="5"/>
      <c r="J102" s="5"/>
      <c r="K102" s="4">
        <f t="shared" si="1"/>
        <v>0</v>
      </c>
      <c r="L102" s="5"/>
    </row>
    <row r="103" spans="2:12" hidden="1">
      <c r="B103" s="12"/>
      <c r="C103" s="5"/>
      <c r="D103" s="5"/>
      <c r="E103" s="5"/>
      <c r="F103" s="5"/>
      <c r="G103" s="5"/>
      <c r="H103" s="5"/>
      <c r="I103" s="5"/>
      <c r="J103" s="5"/>
      <c r="K103" s="4">
        <f t="shared" si="1"/>
        <v>0</v>
      </c>
      <c r="L103" s="5"/>
    </row>
    <row r="104" spans="2:12" hidden="1">
      <c r="B104" s="12"/>
      <c r="C104" s="5"/>
      <c r="D104" s="5"/>
      <c r="E104" s="5"/>
      <c r="F104" s="5"/>
      <c r="G104" s="5"/>
      <c r="H104" s="5"/>
      <c r="I104" s="5"/>
      <c r="J104" s="5"/>
      <c r="K104" s="4">
        <f t="shared" si="1"/>
        <v>0</v>
      </c>
      <c r="L104" s="5"/>
    </row>
    <row r="105" spans="2:12" hidden="1">
      <c r="B105" s="12"/>
      <c r="C105" s="5"/>
      <c r="D105" s="5"/>
      <c r="E105" s="5"/>
      <c r="F105" s="5"/>
      <c r="G105" s="5"/>
      <c r="H105" s="5"/>
      <c r="I105" s="5"/>
      <c r="J105" s="5"/>
      <c r="K105" s="4">
        <f t="shared" si="1"/>
        <v>0</v>
      </c>
      <c r="L105" s="5"/>
    </row>
    <row r="106" spans="2:12" hidden="1">
      <c r="B106" s="12"/>
      <c r="C106" s="5"/>
      <c r="D106" s="5"/>
      <c r="E106" s="5"/>
      <c r="F106" s="5"/>
      <c r="G106" s="5"/>
      <c r="H106" s="5"/>
      <c r="I106" s="5"/>
      <c r="J106" s="5"/>
      <c r="K106" s="4">
        <f t="shared" si="1"/>
        <v>0</v>
      </c>
      <c r="L106" s="5"/>
    </row>
    <row r="107" spans="2:12" hidden="1">
      <c r="B107" s="12"/>
      <c r="C107" s="5"/>
      <c r="D107" s="5"/>
      <c r="E107" s="5"/>
      <c r="F107" s="5"/>
      <c r="G107" s="5"/>
      <c r="H107" s="5"/>
      <c r="I107" s="5"/>
      <c r="J107" s="5"/>
      <c r="K107" s="4">
        <f t="shared" si="1"/>
        <v>0</v>
      </c>
      <c r="L107" s="5"/>
    </row>
    <row r="108" spans="2:12" hidden="1">
      <c r="B108" s="12"/>
      <c r="C108" s="5"/>
      <c r="D108" s="5"/>
      <c r="E108" s="5"/>
      <c r="F108" s="5"/>
      <c r="G108" s="5"/>
      <c r="H108" s="5"/>
      <c r="I108" s="5"/>
      <c r="J108" s="5"/>
      <c r="K108" s="4">
        <f t="shared" si="1"/>
        <v>0</v>
      </c>
      <c r="L108" s="5"/>
    </row>
    <row r="109" spans="2:12" hidden="1">
      <c r="B109" s="12"/>
      <c r="C109" s="5"/>
      <c r="D109" s="5"/>
      <c r="E109" s="5"/>
      <c r="F109" s="5"/>
      <c r="G109" s="5"/>
      <c r="H109" s="5"/>
      <c r="I109" s="5"/>
      <c r="J109" s="5"/>
      <c r="K109" s="4">
        <f t="shared" si="1"/>
        <v>0</v>
      </c>
      <c r="L109" s="5"/>
    </row>
    <row r="110" spans="2:12" hidden="1">
      <c r="B110" s="12"/>
      <c r="C110" s="5"/>
      <c r="D110" s="5"/>
      <c r="E110" s="5"/>
      <c r="F110" s="5"/>
      <c r="G110" s="5"/>
      <c r="H110" s="5"/>
      <c r="I110" s="5"/>
      <c r="J110" s="5"/>
      <c r="K110" s="4">
        <f t="shared" si="1"/>
        <v>0</v>
      </c>
      <c r="L110" s="5"/>
    </row>
    <row r="111" spans="2:12" hidden="1">
      <c r="B111" s="12"/>
      <c r="C111" s="5"/>
      <c r="D111" s="5"/>
      <c r="E111" s="5"/>
      <c r="F111" s="5"/>
      <c r="G111" s="5"/>
      <c r="H111" s="5"/>
      <c r="I111" s="5"/>
      <c r="J111" s="5"/>
      <c r="K111" s="4">
        <f t="shared" si="1"/>
        <v>0</v>
      </c>
      <c r="L111" s="5"/>
    </row>
    <row r="112" spans="2:12" hidden="1">
      <c r="B112" s="12"/>
      <c r="C112" s="5"/>
      <c r="D112" s="5"/>
      <c r="E112" s="5"/>
      <c r="F112" s="5"/>
      <c r="G112" s="5"/>
      <c r="H112" s="5"/>
      <c r="I112" s="5"/>
      <c r="J112" s="5"/>
      <c r="K112" s="4">
        <f t="shared" si="1"/>
        <v>0</v>
      </c>
      <c r="L112" s="5"/>
    </row>
    <row r="113" spans="2:12" hidden="1">
      <c r="B113" s="12"/>
      <c r="C113" s="5"/>
      <c r="D113" s="5"/>
      <c r="E113" s="5"/>
      <c r="F113" s="5"/>
      <c r="G113" s="5"/>
      <c r="H113" s="5"/>
      <c r="I113" s="5"/>
      <c r="J113" s="5"/>
      <c r="K113" s="4">
        <f t="shared" si="1"/>
        <v>0</v>
      </c>
      <c r="L113" s="5"/>
    </row>
    <row r="114" spans="2:12" hidden="1">
      <c r="B114" s="12"/>
      <c r="C114" s="5"/>
      <c r="D114" s="5"/>
      <c r="E114" s="5"/>
      <c r="F114" s="5"/>
      <c r="G114" s="5"/>
      <c r="H114" s="5"/>
      <c r="I114" s="5"/>
      <c r="J114" s="5"/>
      <c r="K114" s="4">
        <f t="shared" si="1"/>
        <v>0</v>
      </c>
      <c r="L114" s="5"/>
    </row>
    <row r="115" spans="2:12" hidden="1">
      <c r="B115" s="12"/>
      <c r="C115" s="5"/>
      <c r="D115" s="5"/>
      <c r="E115" s="5"/>
      <c r="F115" s="5"/>
      <c r="G115" s="5"/>
      <c r="H115" s="5"/>
      <c r="I115" s="5"/>
      <c r="J115" s="5"/>
      <c r="K115" s="4">
        <f t="shared" si="1"/>
        <v>0</v>
      </c>
      <c r="L115" s="5"/>
    </row>
    <row r="116" spans="2:12" hidden="1">
      <c r="B116" s="12"/>
      <c r="C116" s="5"/>
      <c r="D116" s="5"/>
      <c r="E116" s="5"/>
      <c r="F116" s="5"/>
      <c r="G116" s="5"/>
      <c r="H116" s="5"/>
      <c r="I116" s="5"/>
      <c r="J116" s="5"/>
      <c r="K116" s="4">
        <f t="shared" si="1"/>
        <v>0</v>
      </c>
      <c r="L116" s="5"/>
    </row>
    <row r="117" spans="2:12" hidden="1">
      <c r="B117" s="12"/>
      <c r="C117" s="5"/>
      <c r="D117" s="5"/>
      <c r="E117" s="5"/>
      <c r="F117" s="5"/>
      <c r="G117" s="5"/>
      <c r="H117" s="5"/>
      <c r="I117" s="5"/>
      <c r="J117" s="5"/>
      <c r="K117" s="4">
        <f t="shared" si="1"/>
        <v>0</v>
      </c>
      <c r="L117" s="5"/>
    </row>
    <row r="118" spans="2:12" hidden="1">
      <c r="B118" s="12"/>
      <c r="C118" s="5"/>
      <c r="D118" s="5"/>
      <c r="E118" s="5"/>
      <c r="F118" s="5"/>
      <c r="G118" s="5"/>
      <c r="H118" s="5"/>
      <c r="I118" s="5"/>
      <c r="J118" s="5"/>
      <c r="K118" s="4">
        <f t="shared" si="1"/>
        <v>0</v>
      </c>
      <c r="L118" s="5"/>
    </row>
    <row r="119" spans="2:12" hidden="1">
      <c r="B119" s="12"/>
      <c r="C119" s="5"/>
      <c r="D119" s="5"/>
      <c r="E119" s="5"/>
      <c r="F119" s="5"/>
      <c r="G119" s="5"/>
      <c r="H119" s="5"/>
      <c r="I119" s="5"/>
      <c r="J119" s="5"/>
      <c r="K119" s="4">
        <f t="shared" si="1"/>
        <v>0</v>
      </c>
      <c r="L119" s="5"/>
    </row>
    <row r="120" spans="2:12" hidden="1">
      <c r="B120" s="12"/>
      <c r="C120" s="5"/>
      <c r="D120" s="5"/>
      <c r="E120" s="5"/>
      <c r="F120" s="5"/>
      <c r="G120" s="5"/>
      <c r="H120" s="5"/>
      <c r="I120" s="5"/>
      <c r="J120" s="5"/>
      <c r="K120" s="4">
        <f t="shared" si="1"/>
        <v>0</v>
      </c>
      <c r="L120" s="5"/>
    </row>
    <row r="121" spans="2:12" hidden="1">
      <c r="B121" s="12"/>
      <c r="C121" s="5"/>
      <c r="D121" s="5"/>
      <c r="E121" s="5"/>
      <c r="F121" s="5"/>
      <c r="G121" s="5"/>
      <c r="H121" s="5"/>
      <c r="I121" s="5"/>
      <c r="J121" s="5"/>
      <c r="K121" s="4">
        <f t="shared" si="1"/>
        <v>0</v>
      </c>
      <c r="L121" s="5"/>
    </row>
    <row r="122" spans="2:12" hidden="1">
      <c r="B122" s="12"/>
      <c r="C122" s="5"/>
      <c r="D122" s="5"/>
      <c r="E122" s="5"/>
      <c r="F122" s="5"/>
      <c r="G122" s="5"/>
      <c r="H122" s="5"/>
      <c r="I122" s="5"/>
      <c r="J122" s="5"/>
      <c r="K122" s="4">
        <f t="shared" si="1"/>
        <v>0</v>
      </c>
      <c r="L122" s="5"/>
    </row>
    <row r="123" spans="2:12" hidden="1">
      <c r="B123" s="12"/>
      <c r="C123" s="5"/>
      <c r="D123" s="5"/>
      <c r="E123" s="5"/>
      <c r="F123" s="5"/>
      <c r="G123" s="5"/>
      <c r="H123" s="5"/>
      <c r="I123" s="5"/>
      <c r="J123" s="5"/>
      <c r="K123" s="4">
        <f t="shared" si="1"/>
        <v>0</v>
      </c>
      <c r="L123" s="5"/>
    </row>
    <row r="124" spans="2:12" hidden="1">
      <c r="B124" s="12"/>
      <c r="C124" s="5"/>
      <c r="D124" s="5"/>
      <c r="E124" s="5"/>
      <c r="F124" s="5"/>
      <c r="G124" s="5"/>
      <c r="H124" s="5"/>
      <c r="I124" s="5"/>
      <c r="J124" s="5"/>
      <c r="K124" s="4">
        <f t="shared" si="1"/>
        <v>0</v>
      </c>
      <c r="L124" s="5"/>
    </row>
    <row r="125" spans="2:12" hidden="1">
      <c r="B125" s="12"/>
      <c r="C125" s="5"/>
      <c r="D125" s="5"/>
      <c r="E125" s="5"/>
      <c r="F125" s="5"/>
      <c r="G125" s="5"/>
      <c r="H125" s="5"/>
      <c r="I125" s="5"/>
      <c r="J125" s="5"/>
      <c r="K125" s="4">
        <f t="shared" si="1"/>
        <v>0</v>
      </c>
      <c r="L125" s="5"/>
    </row>
    <row r="126" spans="2:12" hidden="1">
      <c r="B126" s="12"/>
      <c r="C126" s="5"/>
      <c r="D126" s="5"/>
      <c r="E126" s="5"/>
      <c r="F126" s="5"/>
      <c r="G126" s="5"/>
      <c r="H126" s="5"/>
      <c r="I126" s="5"/>
      <c r="J126" s="5"/>
      <c r="K126" s="4">
        <f t="shared" si="1"/>
        <v>0</v>
      </c>
      <c r="L126" s="5"/>
    </row>
    <row r="127" spans="2:12" hidden="1">
      <c r="B127" s="12"/>
      <c r="C127" s="5"/>
      <c r="D127" s="5"/>
      <c r="E127" s="5"/>
      <c r="F127" s="5"/>
      <c r="G127" s="5"/>
      <c r="H127" s="5"/>
      <c r="I127" s="5"/>
      <c r="J127" s="5"/>
      <c r="K127" s="4">
        <f t="shared" si="1"/>
        <v>0</v>
      </c>
      <c r="L127" s="5"/>
    </row>
    <row r="128" spans="2:12" hidden="1">
      <c r="B128" s="12"/>
      <c r="C128" s="5"/>
      <c r="D128" s="5"/>
      <c r="E128" s="5"/>
      <c r="F128" s="5"/>
      <c r="G128" s="5"/>
      <c r="H128" s="5"/>
      <c r="I128" s="5"/>
      <c r="J128" s="5"/>
      <c r="K128" s="4">
        <f t="shared" si="1"/>
        <v>0</v>
      </c>
      <c r="L128" s="5"/>
    </row>
    <row r="129" spans="2:12" hidden="1">
      <c r="B129" s="12"/>
      <c r="C129" s="5"/>
      <c r="D129" s="5"/>
      <c r="E129" s="5"/>
      <c r="F129" s="5"/>
      <c r="G129" s="5"/>
      <c r="H129" s="5"/>
      <c r="I129" s="5"/>
      <c r="J129" s="5"/>
      <c r="K129" s="4">
        <f t="shared" si="1"/>
        <v>0</v>
      </c>
      <c r="L129" s="5"/>
    </row>
    <row r="130" spans="2:12" hidden="1">
      <c r="B130" s="12"/>
      <c r="C130" s="5"/>
      <c r="D130" s="5"/>
      <c r="E130" s="5"/>
      <c r="F130" s="5"/>
      <c r="G130" s="5"/>
      <c r="H130" s="5"/>
      <c r="I130" s="5"/>
      <c r="J130" s="5"/>
      <c r="K130" s="4">
        <f t="shared" si="1"/>
        <v>0</v>
      </c>
      <c r="L130" s="5"/>
    </row>
    <row r="131" spans="2:12" hidden="1">
      <c r="B131" s="12"/>
      <c r="C131" s="5"/>
      <c r="D131" s="5"/>
      <c r="E131" s="5"/>
      <c r="F131" s="5"/>
      <c r="G131" s="5"/>
      <c r="H131" s="5"/>
      <c r="I131" s="5"/>
      <c r="J131" s="5"/>
      <c r="K131" s="4">
        <f t="shared" si="1"/>
        <v>0</v>
      </c>
      <c r="L131" s="5"/>
    </row>
    <row r="132" spans="2:12" hidden="1">
      <c r="B132" s="12"/>
      <c r="C132" s="5"/>
      <c r="D132" s="5"/>
      <c r="E132" s="5"/>
      <c r="F132" s="5"/>
      <c r="G132" s="5"/>
      <c r="H132" s="5"/>
      <c r="I132" s="5"/>
      <c r="J132" s="5"/>
      <c r="K132" s="4">
        <f t="shared" si="1"/>
        <v>0</v>
      </c>
      <c r="L132" s="5"/>
    </row>
    <row r="133" spans="2:12" hidden="1">
      <c r="B133" s="12"/>
      <c r="C133" s="5"/>
      <c r="D133" s="5"/>
      <c r="E133" s="5"/>
      <c r="F133" s="5"/>
      <c r="G133" s="5"/>
      <c r="H133" s="5"/>
      <c r="I133" s="5"/>
      <c r="J133" s="5"/>
      <c r="K133" s="4">
        <f t="shared" si="1"/>
        <v>0</v>
      </c>
      <c r="L133" s="5"/>
    </row>
    <row r="134" spans="2:12" hidden="1">
      <c r="B134" s="12"/>
      <c r="C134" s="5"/>
      <c r="D134" s="5"/>
      <c r="E134" s="5"/>
      <c r="F134" s="5"/>
      <c r="G134" s="5"/>
      <c r="H134" s="5"/>
      <c r="I134" s="5"/>
      <c r="J134" s="5"/>
      <c r="K134" s="4">
        <f t="shared" si="1"/>
        <v>0</v>
      </c>
      <c r="L134" s="5"/>
    </row>
    <row r="135" spans="2:12" hidden="1">
      <c r="B135" s="12"/>
      <c r="C135" s="5"/>
      <c r="D135" s="5"/>
      <c r="E135" s="5"/>
      <c r="F135" s="5"/>
      <c r="G135" s="5"/>
      <c r="H135" s="5"/>
      <c r="I135" s="5"/>
      <c r="J135" s="5"/>
      <c r="K135" s="4">
        <f t="shared" si="1"/>
        <v>0</v>
      </c>
      <c r="L135" s="5"/>
    </row>
    <row r="136" spans="2:12" hidden="1">
      <c r="B136" s="12"/>
      <c r="C136" s="5"/>
      <c r="D136" s="5"/>
      <c r="E136" s="5"/>
      <c r="F136" s="5"/>
      <c r="G136" s="5"/>
      <c r="H136" s="5"/>
      <c r="I136" s="5"/>
      <c r="J136" s="5"/>
      <c r="K136" s="4">
        <f t="shared" si="1"/>
        <v>0</v>
      </c>
      <c r="L136" s="5"/>
    </row>
    <row r="137" spans="2:12" hidden="1">
      <c r="B137" s="12"/>
      <c r="C137" s="5"/>
      <c r="D137" s="5"/>
      <c r="E137" s="5"/>
      <c r="F137" s="5"/>
      <c r="G137" s="5"/>
      <c r="H137" s="5"/>
      <c r="I137" s="5"/>
      <c r="J137" s="5"/>
      <c r="K137" s="4">
        <f t="shared" si="1"/>
        <v>0</v>
      </c>
      <c r="L137" s="5"/>
    </row>
    <row r="138" spans="2:12" hidden="1">
      <c r="B138" s="12"/>
      <c r="C138" s="5"/>
      <c r="D138" s="5"/>
      <c r="E138" s="5"/>
      <c r="F138" s="5"/>
      <c r="G138" s="5"/>
      <c r="H138" s="5"/>
      <c r="I138" s="5"/>
      <c r="J138" s="5"/>
      <c r="K138" s="4">
        <f t="shared" si="1"/>
        <v>0</v>
      </c>
      <c r="L138" s="5"/>
    </row>
    <row r="139" spans="2:12" hidden="1">
      <c r="B139" s="12"/>
      <c r="C139" s="5"/>
      <c r="D139" s="5"/>
      <c r="E139" s="5"/>
      <c r="F139" s="5"/>
      <c r="G139" s="5"/>
      <c r="H139" s="5"/>
      <c r="I139" s="5"/>
      <c r="J139" s="5"/>
      <c r="K139" s="4">
        <f t="shared" si="1"/>
        <v>0</v>
      </c>
      <c r="L139" s="5"/>
    </row>
    <row r="140" spans="2:12" hidden="1">
      <c r="C140" s="5"/>
      <c r="D140" s="5"/>
      <c r="E140" s="5"/>
      <c r="F140" s="5"/>
      <c r="G140" s="5"/>
      <c r="H140" s="5"/>
      <c r="I140" s="5"/>
      <c r="J140" s="5"/>
      <c r="K140" s="4">
        <f t="shared" si="1"/>
        <v>0</v>
      </c>
      <c r="L140" s="5"/>
    </row>
    <row r="141" spans="2:12">
      <c r="C141" s="51">
        <f>SUM(C7:C140)</f>
        <v>11100</v>
      </c>
      <c r="D141" s="51">
        <f>SUM(D7:D140)</f>
        <v>0</v>
      </c>
      <c r="E141" s="51">
        <f>SUM(E7:E140)</f>
        <v>826.4</v>
      </c>
      <c r="F141" s="51">
        <f>SUM(F7:F140)</f>
        <v>10951.44</v>
      </c>
      <c r="G141" s="51">
        <f t="shared" ref="G141:H141" si="2">SUM(G7:G140)</f>
        <v>4742.82</v>
      </c>
      <c r="H141" s="51">
        <f t="shared" si="2"/>
        <v>514.99</v>
      </c>
      <c r="I141" s="51">
        <f>SUM(I7:I140)</f>
        <v>1161.72</v>
      </c>
      <c r="J141" s="51">
        <f t="shared" ref="J141" si="3">SUM(J7:J140)</f>
        <v>0</v>
      </c>
      <c r="K141" s="15">
        <f>SUM(C141:J141)</f>
        <v>29297.370000000003</v>
      </c>
      <c r="L141" s="5"/>
    </row>
    <row r="142" spans="2:12">
      <c r="B142" s="35" t="s">
        <v>11</v>
      </c>
      <c r="C142" s="56">
        <f>C5-C141</f>
        <v>0</v>
      </c>
      <c r="D142" s="56"/>
      <c r="E142" s="56">
        <f>E5-E141</f>
        <v>129.60000000000002</v>
      </c>
      <c r="F142" s="56">
        <f>F5-F141</f>
        <v>0</v>
      </c>
      <c r="G142" s="56">
        <f t="shared" ref="G142:H142" si="4">G5-G141</f>
        <v>11.200000000000728</v>
      </c>
      <c r="H142" s="56">
        <f t="shared" si="4"/>
        <v>0</v>
      </c>
      <c r="I142" s="56">
        <f>I5-I141</f>
        <v>556.83000000000015</v>
      </c>
      <c r="J142" s="56">
        <f>J5-J141</f>
        <v>0</v>
      </c>
      <c r="K142" s="57">
        <f>SUM(C142:J142)</f>
        <v>697.6300000000009</v>
      </c>
      <c r="L142" s="5"/>
    </row>
    <row r="143" spans="2:12" hidden="1">
      <c r="B143" s="35" t="s">
        <v>10</v>
      </c>
      <c r="C143" s="1">
        <f>C18</f>
        <v>0</v>
      </c>
      <c r="D143" s="1"/>
      <c r="E143" s="1">
        <f>E20+E21+E22+E23+E24+E25+E26+E28+E29+E30+E31</f>
        <v>0</v>
      </c>
      <c r="F143" s="1">
        <f>F18+F19+F33</f>
        <v>0</v>
      </c>
      <c r="G143" s="1"/>
      <c r="H143" s="1"/>
      <c r="I143" s="1">
        <f>I27+I32</f>
        <v>0</v>
      </c>
      <c r="J143" s="5"/>
      <c r="K143" s="5"/>
      <c r="L143" s="5"/>
    </row>
    <row r="144" spans="2:12" hidden="1">
      <c r="B144" s="53" t="s">
        <v>13</v>
      </c>
      <c r="E144" s="1">
        <f>E34+E35+E36+E37+E38+E39+E42+E43+E44+E45+E48+E49+E51</f>
        <v>0</v>
      </c>
      <c r="F144" s="1">
        <f>F46</f>
        <v>0</v>
      </c>
      <c r="G144" s="1"/>
      <c r="H144" s="1"/>
      <c r="I144" s="1">
        <f>I40+I41+I47+I50+I51</f>
        <v>0</v>
      </c>
      <c r="J144" s="5"/>
      <c r="K144" s="5">
        <f>SUM(E144:J144)</f>
        <v>0</v>
      </c>
      <c r="L144" s="5"/>
    </row>
    <row r="145" spans="2:12" hidden="1">
      <c r="B145" s="53" t="s">
        <v>15</v>
      </c>
      <c r="E145" s="1">
        <f>E52+E53+E54+E55</f>
        <v>0</v>
      </c>
      <c r="F145" s="1">
        <f>F29+F31</f>
        <v>0</v>
      </c>
      <c r="G145" s="1"/>
      <c r="H145" s="1"/>
      <c r="J145" s="5">
        <f>J27</f>
        <v>0</v>
      </c>
      <c r="K145" s="5">
        <f>SUM(E145:J145)</f>
        <v>0</v>
      </c>
      <c r="L145" s="5"/>
    </row>
    <row r="146" spans="2:12" hidden="1">
      <c r="B146" s="53" t="s">
        <v>16</v>
      </c>
      <c r="E146" s="1">
        <f>E56+E57+E58+E59+E60+E62+E63+E64+E65+E66+E67+E68+E69+E70+E71</f>
        <v>0</v>
      </c>
      <c r="F146" s="1">
        <f>F61</f>
        <v>0</v>
      </c>
      <c r="G146" s="1"/>
      <c r="H146" s="1"/>
      <c r="J146" s="5"/>
      <c r="K146" s="5">
        <f>SUM(C146:J146)</f>
        <v>0</v>
      </c>
      <c r="L146" s="5"/>
    </row>
    <row r="147" spans="2:12" hidden="1">
      <c r="B147" s="53" t="s">
        <v>17</v>
      </c>
      <c r="E147" s="1">
        <f>E72+E73+E74+E76+E77+E78+E79+E80+E81+E82+E83+E84+E85+E86+E87+E88+E89</f>
        <v>0</v>
      </c>
      <c r="F147" s="1">
        <f>F75</f>
        <v>0</v>
      </c>
      <c r="G147" s="1"/>
      <c r="H147" s="1"/>
      <c r="J147" s="5"/>
      <c r="K147" s="5"/>
    </row>
    <row r="148" spans="2:12" hidden="1">
      <c r="B148" s="53" t="s">
        <v>18</v>
      </c>
      <c r="E148" s="1">
        <f>E90+E91+E92+E93+E94+E98+E99+E101+E102+E103+E104</f>
        <v>0</v>
      </c>
      <c r="F148" s="1">
        <f>F96+F97+F100</f>
        <v>0</v>
      </c>
      <c r="G148" s="1"/>
      <c r="H148" s="1"/>
      <c r="I148" s="1">
        <f>I95</f>
        <v>0</v>
      </c>
      <c r="J148" s="5"/>
      <c r="K148" s="5">
        <f>SUM(C148:J148)</f>
        <v>0</v>
      </c>
    </row>
    <row r="149" spans="2:12" hidden="1">
      <c r="B149" s="53" t="s">
        <v>19</v>
      </c>
      <c r="E149" s="1">
        <f>E106+E107+E108+E110+E111+E112+E113+E114+E115</f>
        <v>0</v>
      </c>
      <c r="F149" s="1">
        <f>F105+F109</f>
        <v>0</v>
      </c>
      <c r="G149" s="1"/>
      <c r="H149" s="1"/>
      <c r="J149" s="5"/>
      <c r="K149" s="5">
        <f>SUM(E149:J149)</f>
        <v>0</v>
      </c>
    </row>
    <row r="150" spans="2:12" hidden="1">
      <c r="B150" s="53" t="s">
        <v>20</v>
      </c>
      <c r="E150" s="1">
        <f>E120+E121+E128+E129+E130+E131</f>
        <v>0</v>
      </c>
      <c r="F150" s="1">
        <f>F117+F118+F119+F123</f>
        <v>0</v>
      </c>
      <c r="G150" s="1"/>
      <c r="H150" s="1"/>
      <c r="I150" s="1">
        <f>I116+I122+I124+I125+I126+I127+I128</f>
        <v>0</v>
      </c>
      <c r="J150" s="5"/>
      <c r="K150" s="5">
        <f>SUM(E150:J150)</f>
        <v>0</v>
      </c>
    </row>
    <row r="151" spans="2:12">
      <c r="B151" s="53"/>
      <c r="J151" s="5"/>
      <c r="K151" s="5"/>
    </row>
    <row r="152" spans="2:12">
      <c r="J152" s="5"/>
      <c r="K152" s="5"/>
    </row>
    <row r="153" spans="2:12">
      <c r="J153" s="5"/>
      <c r="K153" s="5"/>
    </row>
    <row r="154" spans="2:12">
      <c r="J154" s="5"/>
      <c r="K154" s="5"/>
    </row>
    <row r="155" spans="2:12">
      <c r="J155" s="5"/>
      <c r="K155" s="5"/>
    </row>
    <row r="156" spans="2:12">
      <c r="J156" s="5"/>
      <c r="K156" s="5"/>
    </row>
    <row r="157" spans="2:12">
      <c r="J157" s="5"/>
      <c r="K157" s="5"/>
    </row>
    <row r="158" spans="2:12">
      <c r="J158" s="5"/>
      <c r="K158" s="5"/>
    </row>
    <row r="159" spans="2:12">
      <c r="J159" s="5"/>
      <c r="K159" s="5"/>
    </row>
    <row r="160" spans="2:12">
      <c r="J160" s="5"/>
      <c r="K160" s="5"/>
    </row>
    <row r="161" spans="10:11">
      <c r="J161" s="5"/>
      <c r="K161" s="5"/>
    </row>
    <row r="162" spans="10:11">
      <c r="J162" s="5"/>
      <c r="K162" s="5"/>
    </row>
    <row r="163" spans="10:11">
      <c r="J163" s="5"/>
      <c r="K163" s="5"/>
    </row>
    <row r="164" spans="10:11">
      <c r="J164" s="5"/>
      <c r="K164" s="5"/>
    </row>
    <row r="165" spans="10:11">
      <c r="J165" s="5"/>
      <c r="K165" s="5"/>
    </row>
    <row r="166" spans="10:11">
      <c r="J166" s="5"/>
      <c r="K166" s="5"/>
    </row>
    <row r="167" spans="10:11">
      <c r="J167" s="5"/>
      <c r="K167" s="5"/>
    </row>
    <row r="168" spans="10:11">
      <c r="J168" s="5"/>
      <c r="K168" s="5"/>
    </row>
    <row r="169" spans="10:11">
      <c r="J169" s="5"/>
      <c r="K169" s="5"/>
    </row>
    <row r="170" spans="10:11">
      <c r="J170" s="5"/>
      <c r="K170" s="5"/>
    </row>
    <row r="171" spans="10:11">
      <c r="J171" s="5"/>
      <c r="K171" s="5"/>
    </row>
    <row r="172" spans="10:11">
      <c r="J172" s="5"/>
      <c r="K172" s="5"/>
    </row>
    <row r="173" spans="10:11">
      <c r="J173" s="5"/>
      <c r="K173" s="5"/>
    </row>
    <row r="174" spans="10:11">
      <c r="J174" s="5"/>
      <c r="K174" s="5"/>
    </row>
    <row r="175" spans="10:11">
      <c r="J175" s="5"/>
      <c r="K175" s="5"/>
    </row>
    <row r="176" spans="10:11">
      <c r="J176" s="5"/>
      <c r="K176" s="5"/>
    </row>
    <row r="177" spans="10:11">
      <c r="J177" s="5"/>
      <c r="K177" s="5"/>
    </row>
    <row r="178" spans="10:11">
      <c r="J178" s="5"/>
      <c r="K178" s="5"/>
    </row>
    <row r="179" spans="10:11">
      <c r="J179" s="5"/>
      <c r="K179" s="5"/>
    </row>
    <row r="180" spans="10:11">
      <c r="J180" s="5"/>
      <c r="K180" s="5"/>
    </row>
    <row r="181" spans="10:11">
      <c r="J181" s="5"/>
      <c r="K181" s="5"/>
    </row>
    <row r="182" spans="10:11">
      <c r="J182" s="5"/>
      <c r="K182" s="5"/>
    </row>
    <row r="183" spans="10:11">
      <c r="J183" s="5"/>
      <c r="K183" s="5"/>
    </row>
    <row r="184" spans="10:11">
      <c r="J184" s="5"/>
      <c r="K184" s="5"/>
    </row>
    <row r="185" spans="10:11">
      <c r="J185" s="5"/>
      <c r="K185" s="5"/>
    </row>
    <row r="186" spans="10:11">
      <c r="J186" s="5"/>
      <c r="K186" s="5"/>
    </row>
    <row r="187" spans="10:11">
      <c r="J187" s="5"/>
      <c r="K187" s="5"/>
    </row>
    <row r="188" spans="10:11">
      <c r="J188" s="5"/>
      <c r="K188" s="5"/>
    </row>
    <row r="189" spans="10:11">
      <c r="J189" s="5"/>
      <c r="K189" s="5"/>
    </row>
    <row r="190" spans="10:11">
      <c r="J190" s="5"/>
      <c r="K190" s="5"/>
    </row>
    <row r="191" spans="10:11">
      <c r="J191" s="5"/>
      <c r="K191" s="5"/>
    </row>
    <row r="192" spans="10:11">
      <c r="J192" s="5"/>
      <c r="K192" s="5"/>
    </row>
    <row r="193" spans="10:11">
      <c r="J193" s="5"/>
      <c r="K193" s="5"/>
    </row>
    <row r="194" spans="10:11">
      <c r="J194" s="5"/>
      <c r="K194" s="5"/>
    </row>
    <row r="195" spans="10:11">
      <c r="J195" s="5"/>
      <c r="K195" s="5"/>
    </row>
    <row r="196" spans="10:11">
      <c r="J196" s="5"/>
      <c r="K196" s="5"/>
    </row>
    <row r="197" spans="10:11">
      <c r="J197" s="5"/>
      <c r="K197" s="5"/>
    </row>
    <row r="198" spans="10:11">
      <c r="J198" s="5"/>
      <c r="K198" s="5"/>
    </row>
    <row r="199" spans="10:11">
      <c r="J199" s="5"/>
      <c r="K199" s="5"/>
    </row>
    <row r="200" spans="10:11">
      <c r="J200" s="5"/>
      <c r="K200" s="5"/>
    </row>
    <row r="201" spans="10:11">
      <c r="J201" s="5"/>
      <c r="K201" s="5"/>
    </row>
    <row r="202" spans="10:11">
      <c r="J202" s="5"/>
      <c r="K202" s="5"/>
    </row>
    <row r="203" spans="10:11">
      <c r="J203" s="5"/>
      <c r="K203" s="5"/>
    </row>
    <row r="204" spans="10:11">
      <c r="J204" s="5"/>
      <c r="K204" s="5"/>
    </row>
    <row r="205" spans="10:11">
      <c r="J205" s="5"/>
      <c r="K205" s="5"/>
    </row>
  </sheetData>
  <pageMargins left="0.31496062992125984" right="0.19685039370078741" top="0.35433070866141736" bottom="0.31496062992125984" header="0.31496062992125984" footer="0.31496062992125984"/>
  <pageSetup scale="70" orientation="landscape" horizontalDpi="200" verticalDpi="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05"/>
  <sheetViews>
    <sheetView workbookViewId="0">
      <pane ySplit="6" topLeftCell="A7" activePane="bottomLeft" state="frozen"/>
      <selection pane="bottomLeft" activeCell="B14" sqref="B14"/>
    </sheetView>
  </sheetViews>
  <sheetFormatPr baseColWidth="10" defaultRowHeight="15"/>
  <cols>
    <col min="1" max="1" width="10.140625" style="2" customWidth="1"/>
    <col min="2" max="2" width="86.42578125" customWidth="1"/>
    <col min="3" max="3" width="11.7109375" customWidth="1"/>
    <col min="4" max="5" width="12.85546875" customWidth="1"/>
    <col min="6" max="6" width="15.7109375" customWidth="1"/>
    <col min="7" max="7" width="11.42578125" style="3" customWidth="1"/>
    <col min="8" max="8" width="13.140625" customWidth="1"/>
  </cols>
  <sheetData>
    <row r="1" spans="1:9" ht="18.75">
      <c r="A1" s="9" t="s">
        <v>36</v>
      </c>
    </row>
    <row r="2" spans="1:9" ht="21">
      <c r="A2" s="8" t="s">
        <v>37</v>
      </c>
      <c r="B2" s="55"/>
      <c r="C2" s="55"/>
      <c r="D2" s="55"/>
      <c r="E2" s="55"/>
      <c r="F2" s="22" t="s">
        <v>7</v>
      </c>
      <c r="G2" s="11"/>
      <c r="H2" t="s">
        <v>3</v>
      </c>
    </row>
    <row r="3" spans="1:9" ht="21">
      <c r="A3" s="8"/>
      <c r="B3" s="59" t="s">
        <v>25</v>
      </c>
      <c r="C3" s="55"/>
      <c r="D3" s="55"/>
      <c r="E3" s="55"/>
      <c r="F3" s="58" t="s">
        <v>5</v>
      </c>
      <c r="G3" s="4">
        <f>C5+D5+E5+F5+G5</f>
        <v>30000</v>
      </c>
      <c r="H3" s="30">
        <f>G3-H141</f>
        <v>7511.68</v>
      </c>
    </row>
    <row r="4" spans="1:9" ht="21">
      <c r="A4" s="8"/>
      <c r="B4" s="55"/>
      <c r="C4" s="55"/>
      <c r="D4" s="55"/>
      <c r="E4" s="55"/>
      <c r="F4" s="55"/>
      <c r="G4" s="10"/>
      <c r="H4" s="6"/>
    </row>
    <row r="5" spans="1:9" ht="21">
      <c r="A5" s="55"/>
      <c r="B5" s="55"/>
      <c r="C5" s="24">
        <v>44.8</v>
      </c>
      <c r="D5" s="24">
        <v>28212.799999999999</v>
      </c>
      <c r="E5" s="24">
        <v>457</v>
      </c>
      <c r="F5" s="24">
        <f>805.97+297.03-17.6</f>
        <v>1085.4000000000001</v>
      </c>
      <c r="G5" s="25">
        <v>200</v>
      </c>
      <c r="H5" t="s">
        <v>6</v>
      </c>
    </row>
    <row r="6" spans="1:9" ht="21">
      <c r="A6" s="55"/>
      <c r="B6" s="55"/>
      <c r="C6" s="42">
        <v>54103</v>
      </c>
      <c r="D6" s="42">
        <v>54111</v>
      </c>
      <c r="E6" s="60">
        <v>54118</v>
      </c>
      <c r="F6" s="16" t="s">
        <v>27</v>
      </c>
      <c r="G6" s="16" t="s">
        <v>28</v>
      </c>
    </row>
    <row r="7" spans="1:9">
      <c r="A7" s="2" t="s">
        <v>38</v>
      </c>
      <c r="B7" s="19" t="s">
        <v>39</v>
      </c>
      <c r="C7" s="43">
        <v>44.8</v>
      </c>
      <c r="D7" s="43"/>
      <c r="E7" s="43">
        <v>412.3</v>
      </c>
      <c r="F7" s="17">
        <v>124.5</v>
      </c>
      <c r="H7" s="4">
        <f t="shared" ref="H7:H15" si="0">SUM(C7:G7)</f>
        <v>581.6</v>
      </c>
    </row>
    <row r="8" spans="1:9">
      <c r="A8" s="38">
        <v>44182</v>
      </c>
      <c r="B8" s="39" t="s">
        <v>56</v>
      </c>
      <c r="C8" s="44"/>
      <c r="D8" s="43">
        <v>21906.720000000001</v>
      </c>
      <c r="E8" s="43"/>
      <c r="F8" s="40"/>
      <c r="G8" s="14"/>
      <c r="H8" s="4">
        <f t="shared" si="0"/>
        <v>21906.720000000001</v>
      </c>
      <c r="I8" s="5"/>
    </row>
    <row r="9" spans="1:9">
      <c r="B9" s="7"/>
      <c r="C9" s="31"/>
      <c r="D9" s="31"/>
      <c r="E9" s="31"/>
      <c r="F9" s="13"/>
      <c r="G9" s="14"/>
      <c r="H9" s="4">
        <f t="shared" si="0"/>
        <v>0</v>
      </c>
      <c r="I9" s="5"/>
    </row>
    <row r="10" spans="1:9">
      <c r="B10" s="7"/>
      <c r="C10" s="31"/>
      <c r="D10" s="31"/>
      <c r="E10" s="31"/>
      <c r="F10" s="14"/>
      <c r="G10" s="14"/>
      <c r="H10" s="4">
        <f t="shared" si="0"/>
        <v>0</v>
      </c>
      <c r="I10" s="5"/>
    </row>
    <row r="11" spans="1:9">
      <c r="B11" s="7"/>
      <c r="C11" s="33"/>
      <c r="D11" s="33"/>
      <c r="E11" s="33"/>
      <c r="F11" s="1"/>
      <c r="G11" s="14"/>
      <c r="H11" s="4">
        <f t="shared" si="0"/>
        <v>0</v>
      </c>
      <c r="I11" s="5"/>
    </row>
    <row r="12" spans="1:9">
      <c r="B12" s="12"/>
      <c r="C12" s="33"/>
      <c r="D12" s="12"/>
      <c r="E12" s="12"/>
      <c r="F12" s="1"/>
      <c r="G12" s="5"/>
      <c r="H12" s="4">
        <f t="shared" si="0"/>
        <v>0</v>
      </c>
      <c r="I12" s="5"/>
    </row>
    <row r="13" spans="1:9">
      <c r="B13" s="12"/>
      <c r="C13" s="33"/>
      <c r="D13" s="12"/>
      <c r="E13" s="12"/>
      <c r="F13" s="1"/>
      <c r="G13" s="5"/>
      <c r="H13" s="4">
        <f t="shared" si="0"/>
        <v>0</v>
      </c>
      <c r="I13" s="5"/>
    </row>
    <row r="14" spans="1:9">
      <c r="B14" s="12"/>
      <c r="C14" s="33"/>
      <c r="D14" s="12"/>
      <c r="E14" s="12"/>
      <c r="F14" s="1"/>
      <c r="G14" s="5"/>
      <c r="H14" s="4">
        <f t="shared" si="0"/>
        <v>0</v>
      </c>
      <c r="I14" s="5"/>
    </row>
    <row r="15" spans="1:9" ht="15.75" customHeight="1">
      <c r="B15" s="12"/>
      <c r="C15" s="33"/>
      <c r="D15" s="12"/>
      <c r="E15" s="12"/>
      <c r="F15" s="1"/>
      <c r="G15" s="5"/>
      <c r="H15" s="4">
        <f t="shared" si="0"/>
        <v>0</v>
      </c>
      <c r="I15" s="5"/>
    </row>
    <row r="16" spans="1:9" hidden="1">
      <c r="B16" s="12"/>
      <c r="C16" s="33"/>
      <c r="D16" s="12"/>
      <c r="E16" s="12"/>
      <c r="F16" s="1"/>
      <c r="G16" s="5"/>
      <c r="H16" s="4" t="e">
        <f>#REF!+C16+D16+F16+G16</f>
        <v>#REF!</v>
      </c>
      <c r="I16" s="5"/>
    </row>
    <row r="17" spans="2:9" hidden="1">
      <c r="B17" s="12"/>
      <c r="C17" s="33"/>
      <c r="D17" s="12"/>
      <c r="E17" s="12"/>
      <c r="F17" s="1"/>
      <c r="G17" s="5"/>
      <c r="H17" s="4" t="e">
        <f>#REF!+C17+D17+F17+G17</f>
        <v>#REF!</v>
      </c>
      <c r="I17" s="5"/>
    </row>
    <row r="18" spans="2:9" hidden="1">
      <c r="B18" s="12"/>
      <c r="C18" s="33"/>
      <c r="D18" s="33"/>
      <c r="E18" s="33"/>
      <c r="F18" s="1"/>
      <c r="G18" s="5"/>
      <c r="H18" s="4" t="e">
        <f>#REF!+C18+D18+F18+G18</f>
        <v>#REF!</v>
      </c>
      <c r="I18" s="5"/>
    </row>
    <row r="19" spans="2:9" hidden="1">
      <c r="B19" s="12"/>
      <c r="C19" s="33"/>
      <c r="D19" s="33"/>
      <c r="E19" s="33"/>
      <c r="F19" s="1"/>
      <c r="G19" s="5"/>
      <c r="H19" s="4" t="e">
        <f>#REF!+C19+D19+F19+G19</f>
        <v>#REF!</v>
      </c>
      <c r="I19" s="5"/>
    </row>
    <row r="20" spans="2:9" hidden="1">
      <c r="B20" s="12"/>
      <c r="C20" s="33"/>
      <c r="D20" s="12"/>
      <c r="E20" s="12"/>
      <c r="F20" s="1"/>
      <c r="G20" s="5"/>
      <c r="H20" s="4" t="e">
        <f>#REF!+C20+D20+F20+G20</f>
        <v>#REF!</v>
      </c>
      <c r="I20" s="5"/>
    </row>
    <row r="21" spans="2:9" hidden="1">
      <c r="B21" s="12"/>
      <c r="C21" s="33"/>
      <c r="D21" s="12"/>
      <c r="E21" s="12"/>
      <c r="F21" s="1"/>
      <c r="G21" s="5"/>
      <c r="H21" s="4" t="e">
        <f>#REF!+C21+D21+F21+G21</f>
        <v>#REF!</v>
      </c>
      <c r="I21" s="5"/>
    </row>
    <row r="22" spans="2:9" hidden="1">
      <c r="B22" s="12"/>
      <c r="C22" s="33"/>
      <c r="D22" s="12"/>
      <c r="E22" s="12"/>
      <c r="F22" s="1"/>
      <c r="G22" s="5"/>
      <c r="H22" s="4" t="e">
        <f>#REF!+C22+D22+F22+G22</f>
        <v>#REF!</v>
      </c>
      <c r="I22" s="5"/>
    </row>
    <row r="23" spans="2:9" hidden="1">
      <c r="B23" s="12"/>
      <c r="C23" s="33"/>
      <c r="D23" s="12"/>
      <c r="E23" s="12"/>
      <c r="F23" s="1"/>
      <c r="G23" s="5"/>
      <c r="H23" s="4" t="e">
        <f>#REF!+C23+D23+F23+G23</f>
        <v>#REF!</v>
      </c>
      <c r="I23" s="5"/>
    </row>
    <row r="24" spans="2:9" hidden="1">
      <c r="B24" s="12"/>
      <c r="C24" s="33"/>
      <c r="D24" s="12"/>
      <c r="E24" s="12"/>
      <c r="F24" s="1"/>
      <c r="G24" s="5"/>
      <c r="H24" s="4" t="e">
        <f>#REF!+C24+D24+F24+G24</f>
        <v>#REF!</v>
      </c>
      <c r="I24" s="5"/>
    </row>
    <row r="25" spans="2:9" hidden="1">
      <c r="B25" s="12"/>
      <c r="C25" s="33"/>
      <c r="D25" s="12"/>
      <c r="E25" s="12"/>
      <c r="F25" s="1"/>
      <c r="G25" s="5"/>
      <c r="H25" s="4" t="e">
        <f>#REF!+C25+D25+F25+G25</f>
        <v>#REF!</v>
      </c>
      <c r="I25" s="5"/>
    </row>
    <row r="26" spans="2:9" ht="13.5" hidden="1" customHeight="1">
      <c r="B26" s="12"/>
      <c r="C26" s="33"/>
      <c r="D26" s="12"/>
      <c r="E26" s="12"/>
      <c r="F26" s="1"/>
      <c r="G26" s="5"/>
      <c r="H26" s="4" t="e">
        <f>#REF!+C26+D26+F26+G26</f>
        <v>#REF!</v>
      </c>
      <c r="I26" s="5"/>
    </row>
    <row r="27" spans="2:9" hidden="1">
      <c r="B27" s="12"/>
      <c r="C27" s="33"/>
      <c r="D27" s="12"/>
      <c r="E27" s="12"/>
      <c r="F27" s="33"/>
      <c r="G27" s="5"/>
      <c r="H27" s="4" t="e">
        <f>#REF!+C27+D27+F27+G27</f>
        <v>#REF!</v>
      </c>
      <c r="I27" s="5"/>
    </row>
    <row r="28" spans="2:9" hidden="1">
      <c r="B28" s="12"/>
      <c r="C28" s="33"/>
      <c r="D28" s="12"/>
      <c r="E28" s="12"/>
      <c r="F28" s="1"/>
      <c r="G28" s="5"/>
      <c r="H28" s="4" t="e">
        <f>#REF!+C28+D28+F28+G28</f>
        <v>#REF!</v>
      </c>
      <c r="I28" s="5"/>
    </row>
    <row r="29" spans="2:9" ht="18" hidden="1" customHeight="1">
      <c r="B29" s="26"/>
      <c r="C29" s="45"/>
      <c r="D29" s="45"/>
      <c r="E29" s="45"/>
      <c r="F29" s="5"/>
      <c r="G29" s="5"/>
      <c r="H29" s="4" t="e">
        <f>#REF!+C29+D29+F29+G29</f>
        <v>#REF!</v>
      </c>
      <c r="I29" s="5"/>
    </row>
    <row r="30" spans="2:9" hidden="1">
      <c r="B30" s="26"/>
      <c r="C30" s="45"/>
      <c r="D30" s="45"/>
      <c r="E30" s="45"/>
      <c r="F30" s="5"/>
      <c r="G30" s="5"/>
      <c r="H30" s="4" t="e">
        <f>#REF!+C30+D30+F30+G30</f>
        <v>#REF!</v>
      </c>
      <c r="I30" s="5"/>
    </row>
    <row r="31" spans="2:9" hidden="1">
      <c r="B31" s="26"/>
      <c r="C31" s="45"/>
      <c r="D31" s="45"/>
      <c r="E31" s="45"/>
      <c r="F31" s="5"/>
      <c r="G31" s="5"/>
      <c r="H31" s="4" t="e">
        <f>#REF!+C31+D31+F31+G31</f>
        <v>#REF!</v>
      </c>
      <c r="I31" s="5"/>
    </row>
    <row r="32" spans="2:9" hidden="1">
      <c r="B32" s="12"/>
      <c r="C32" s="33"/>
      <c r="D32" s="33"/>
      <c r="E32" s="33"/>
      <c r="F32" s="5"/>
      <c r="G32" s="5"/>
      <c r="H32" s="4" t="e">
        <f>#REF!+C32+D32+F32+G32</f>
        <v>#REF!</v>
      </c>
      <c r="I32" s="5"/>
    </row>
    <row r="33" spans="2:9" hidden="1">
      <c r="B33" s="12"/>
      <c r="C33" s="33"/>
      <c r="D33" s="33"/>
      <c r="E33" s="33"/>
      <c r="F33" s="5"/>
      <c r="G33" s="5"/>
      <c r="H33" s="4" t="e">
        <f>#REF!+C33+D33+F33+G33</f>
        <v>#REF!</v>
      </c>
      <c r="I33" s="5"/>
    </row>
    <row r="34" spans="2:9" hidden="1">
      <c r="B34" s="12"/>
      <c r="C34" s="33"/>
      <c r="D34" s="33"/>
      <c r="E34" s="33"/>
      <c r="F34" s="5"/>
      <c r="G34" s="5"/>
      <c r="H34" s="4" t="e">
        <f>#REF!+C34+D34+F34+G34</f>
        <v>#REF!</v>
      </c>
      <c r="I34" s="5"/>
    </row>
    <row r="35" spans="2:9" hidden="1">
      <c r="B35" s="12"/>
      <c r="C35" s="33"/>
      <c r="D35" s="33"/>
      <c r="E35" s="33"/>
      <c r="F35" s="5"/>
      <c r="G35" s="5"/>
      <c r="H35" s="4" t="e">
        <f>#REF!+C35+D35+F35+G35</f>
        <v>#REF!</v>
      </c>
      <c r="I35" s="5"/>
    </row>
    <row r="36" spans="2:9" hidden="1">
      <c r="B36" s="12"/>
      <c r="C36" s="33"/>
      <c r="D36" s="33"/>
      <c r="E36" s="33"/>
      <c r="F36" s="5"/>
      <c r="G36" s="5"/>
      <c r="H36" s="4" t="e">
        <f>#REF!+C36+D36+F36+G36</f>
        <v>#REF!</v>
      </c>
      <c r="I36" s="5"/>
    </row>
    <row r="37" spans="2:9" hidden="1">
      <c r="B37" s="12"/>
      <c r="C37" s="33"/>
      <c r="D37" s="33"/>
      <c r="E37" s="33"/>
      <c r="F37" s="5"/>
      <c r="G37" s="5"/>
      <c r="H37" s="4" t="e">
        <f>#REF!+C37+D37+F37+G37</f>
        <v>#REF!</v>
      </c>
      <c r="I37" s="5"/>
    </row>
    <row r="38" spans="2:9" hidden="1">
      <c r="B38" s="12"/>
      <c r="C38" s="33"/>
      <c r="D38" s="33"/>
      <c r="E38" s="33"/>
      <c r="F38" s="5"/>
      <c r="G38" s="5"/>
      <c r="H38" s="4" t="e">
        <f>#REF!+C38+D38+F38+G38</f>
        <v>#REF!</v>
      </c>
      <c r="I38" s="5"/>
    </row>
    <row r="39" spans="2:9" hidden="1">
      <c r="B39" s="26"/>
      <c r="C39" s="33"/>
      <c r="D39" s="33"/>
      <c r="E39" s="33"/>
      <c r="F39" s="5"/>
      <c r="G39" s="5"/>
      <c r="H39" s="4" t="e">
        <f>#REF!+C39+D39+F39+G39</f>
        <v>#REF!</v>
      </c>
      <c r="I39" s="5"/>
    </row>
    <row r="40" spans="2:9" hidden="1">
      <c r="B40" s="12"/>
      <c r="C40" s="33"/>
      <c r="D40" s="33"/>
      <c r="E40" s="33"/>
      <c r="F40" s="5"/>
      <c r="G40" s="5"/>
      <c r="H40" s="4" t="e">
        <f>#REF!+C40+D40+F40+G40</f>
        <v>#REF!</v>
      </c>
      <c r="I40" s="5"/>
    </row>
    <row r="41" spans="2:9" hidden="1">
      <c r="B41" s="12"/>
      <c r="C41" s="33"/>
      <c r="D41" s="33"/>
      <c r="E41" s="33"/>
      <c r="F41" s="5"/>
      <c r="G41" s="5"/>
      <c r="H41" s="4" t="e">
        <f>#REF!+C41+D41+F41+G41</f>
        <v>#REF!</v>
      </c>
      <c r="I41" s="5"/>
    </row>
    <row r="42" spans="2:9" hidden="1">
      <c r="B42" s="12"/>
      <c r="C42" s="33"/>
      <c r="D42" s="33"/>
      <c r="E42" s="33"/>
      <c r="F42" s="5"/>
      <c r="G42" s="5"/>
      <c r="H42" s="4" t="e">
        <f>#REF!+C42+D42+F42+G42</f>
        <v>#REF!</v>
      </c>
      <c r="I42" s="5"/>
    </row>
    <row r="43" spans="2:9" hidden="1">
      <c r="B43" s="12"/>
      <c r="C43" s="33"/>
      <c r="D43" s="33"/>
      <c r="E43" s="33"/>
      <c r="F43" s="5"/>
      <c r="G43" s="5"/>
      <c r="H43" s="4" t="e">
        <f>#REF!+C43+D43+F43+G43</f>
        <v>#REF!</v>
      </c>
      <c r="I43" s="5"/>
    </row>
    <row r="44" spans="2:9" hidden="1">
      <c r="B44" s="12"/>
      <c r="C44" s="33"/>
      <c r="D44" s="33"/>
      <c r="E44" s="33"/>
      <c r="F44" s="5"/>
      <c r="G44" s="5"/>
      <c r="H44" s="4" t="e">
        <f>#REF!+C44+D44+F44+G44</f>
        <v>#REF!</v>
      </c>
      <c r="I44" s="5"/>
    </row>
    <row r="45" spans="2:9" hidden="1">
      <c r="B45" s="12"/>
      <c r="C45" s="33"/>
      <c r="D45" s="33"/>
      <c r="E45" s="33"/>
      <c r="F45" s="5"/>
      <c r="G45" s="5"/>
      <c r="H45" s="4" t="e">
        <f>#REF!+C45+D45+F45+G45</f>
        <v>#REF!</v>
      </c>
      <c r="I45" s="5"/>
    </row>
    <row r="46" spans="2:9" hidden="1">
      <c r="B46" s="12"/>
      <c r="C46" s="33"/>
      <c r="D46" s="33"/>
      <c r="E46" s="33"/>
      <c r="F46" s="5"/>
      <c r="G46" s="5"/>
      <c r="H46" s="4" t="e">
        <f>#REF!+C46+D46+F46+G46</f>
        <v>#REF!</v>
      </c>
      <c r="I46" s="5"/>
    </row>
    <row r="47" spans="2:9" hidden="1">
      <c r="B47" s="12"/>
      <c r="C47" s="33"/>
      <c r="D47" s="33"/>
      <c r="E47" s="33"/>
      <c r="F47" s="5"/>
      <c r="G47" s="5"/>
      <c r="H47" s="4" t="e">
        <f>#REF!+C47+D47+F47+G47</f>
        <v>#REF!</v>
      </c>
      <c r="I47" s="5"/>
    </row>
    <row r="48" spans="2:9" hidden="1">
      <c r="B48" s="12"/>
      <c r="C48" s="33"/>
      <c r="D48" s="33"/>
      <c r="E48" s="33"/>
      <c r="F48" s="5"/>
      <c r="G48" s="5"/>
      <c r="H48" s="4" t="e">
        <f>#REF!+C48+D48+F48+G48</f>
        <v>#REF!</v>
      </c>
      <c r="I48" s="5"/>
    </row>
    <row r="49" spans="2:9" hidden="1">
      <c r="B49" s="12"/>
      <c r="C49" s="33"/>
      <c r="D49" s="33"/>
      <c r="E49" s="33"/>
      <c r="F49" s="5"/>
      <c r="G49" s="5"/>
      <c r="H49" s="4" t="e">
        <f>#REF!+C49+D49+F49+G49</f>
        <v>#REF!</v>
      </c>
      <c r="I49" s="5"/>
    </row>
    <row r="50" spans="2:9" hidden="1">
      <c r="B50" s="12"/>
      <c r="C50" s="33"/>
      <c r="D50" s="33"/>
      <c r="E50" s="33"/>
      <c r="F50" s="5"/>
      <c r="G50" s="5"/>
      <c r="H50" s="4" t="e">
        <f>#REF!+C50+D50+F50+G50</f>
        <v>#REF!</v>
      </c>
      <c r="I50" s="5"/>
    </row>
    <row r="51" spans="2:9" ht="18" hidden="1" customHeight="1">
      <c r="B51" s="12"/>
      <c r="C51" s="33"/>
      <c r="D51" s="33"/>
      <c r="E51" s="33"/>
      <c r="F51" s="5"/>
      <c r="G51" s="5"/>
      <c r="H51" s="4" t="e">
        <f>#REF!+C51+D51+F51+G51</f>
        <v>#REF!</v>
      </c>
      <c r="I51" s="5"/>
    </row>
    <row r="52" spans="2:9" hidden="1">
      <c r="B52" s="12"/>
      <c r="C52" s="33"/>
      <c r="D52" s="33"/>
      <c r="E52" s="33"/>
      <c r="F52" s="5"/>
      <c r="G52" s="5"/>
      <c r="H52" s="4" t="e">
        <f>#REF!+C52+D52+F52+G52</f>
        <v>#REF!</v>
      </c>
      <c r="I52" s="5"/>
    </row>
    <row r="53" spans="2:9" hidden="1">
      <c r="B53" s="12"/>
      <c r="C53" s="33"/>
      <c r="D53" s="33"/>
      <c r="E53" s="33"/>
      <c r="F53" s="5"/>
      <c r="G53" s="5"/>
      <c r="H53" s="4" t="e">
        <f>#REF!+C53+D53+F53+G53</f>
        <v>#REF!</v>
      </c>
      <c r="I53" s="5"/>
    </row>
    <row r="54" spans="2:9" hidden="1">
      <c r="B54" s="12"/>
      <c r="C54" s="33"/>
      <c r="D54" s="33"/>
      <c r="E54" s="33"/>
      <c r="F54" s="5"/>
      <c r="G54" s="5"/>
      <c r="H54" s="4" t="e">
        <f>#REF!+C54+D54+F54+G54</f>
        <v>#REF!</v>
      </c>
      <c r="I54" s="5"/>
    </row>
    <row r="55" spans="2:9" hidden="1">
      <c r="B55" s="12"/>
      <c r="C55" s="33"/>
      <c r="D55" s="33"/>
      <c r="E55" s="33"/>
      <c r="F55" s="5"/>
      <c r="G55" s="5"/>
      <c r="H55" s="4" t="e">
        <f>#REF!+C55+D55+F55+G55</f>
        <v>#REF!</v>
      </c>
      <c r="I55" s="5"/>
    </row>
    <row r="56" spans="2:9" hidden="1">
      <c r="B56" s="12"/>
      <c r="C56" s="33"/>
      <c r="D56" s="33"/>
      <c r="E56" s="33"/>
      <c r="F56" s="5"/>
      <c r="G56" s="5"/>
      <c r="H56" s="4" t="e">
        <f>#REF!+C56+D56+F56+G56</f>
        <v>#REF!</v>
      </c>
      <c r="I56" s="5"/>
    </row>
    <row r="57" spans="2:9" hidden="1">
      <c r="B57" s="12"/>
      <c r="C57" s="33"/>
      <c r="D57" s="33"/>
      <c r="E57" s="33"/>
      <c r="F57" s="5"/>
      <c r="G57" s="5"/>
      <c r="H57" s="4" t="e">
        <f>#REF!+C57+D57+F57+G57</f>
        <v>#REF!</v>
      </c>
      <c r="I57" s="5"/>
    </row>
    <row r="58" spans="2:9" hidden="1">
      <c r="B58" s="12"/>
      <c r="C58" s="33"/>
      <c r="D58" s="33"/>
      <c r="E58" s="33"/>
      <c r="F58" s="5"/>
      <c r="G58" s="5"/>
      <c r="H58" s="4" t="e">
        <f>#REF!+C58+D58+F58+G58</f>
        <v>#REF!</v>
      </c>
      <c r="I58" s="5"/>
    </row>
    <row r="59" spans="2:9" hidden="1">
      <c r="B59" s="12"/>
      <c r="C59" s="33"/>
      <c r="D59" s="33"/>
      <c r="E59" s="33"/>
      <c r="F59" s="5"/>
      <c r="G59" s="5"/>
      <c r="H59" s="4" t="e">
        <f>#REF!+C59+D59+F59+G59</f>
        <v>#REF!</v>
      </c>
      <c r="I59" s="5"/>
    </row>
    <row r="60" spans="2:9" hidden="1">
      <c r="B60" s="12"/>
      <c r="C60" s="33"/>
      <c r="D60" s="33"/>
      <c r="E60" s="33"/>
      <c r="F60" s="5"/>
      <c r="G60" s="5"/>
      <c r="H60" s="4" t="e">
        <f>#REF!+C60+D60+F60+G60</f>
        <v>#REF!</v>
      </c>
      <c r="I60" s="5"/>
    </row>
    <row r="61" spans="2:9" hidden="1">
      <c r="B61" s="12"/>
      <c r="C61" s="33"/>
      <c r="D61" s="33"/>
      <c r="E61" s="33"/>
      <c r="F61" s="5"/>
      <c r="G61" s="5"/>
      <c r="H61" s="4" t="e">
        <f>#REF!+C61+D61+F61+G61</f>
        <v>#REF!</v>
      </c>
      <c r="I61" s="5"/>
    </row>
    <row r="62" spans="2:9" hidden="1">
      <c r="B62" s="12"/>
      <c r="C62" s="33"/>
      <c r="D62" s="33"/>
      <c r="E62" s="33"/>
      <c r="F62" s="5"/>
      <c r="G62" s="5"/>
      <c r="H62" s="4" t="e">
        <f>#REF!+C62+D62+F62+G62</f>
        <v>#REF!</v>
      </c>
      <c r="I62" s="5"/>
    </row>
    <row r="63" spans="2:9" hidden="1">
      <c r="B63" s="12"/>
      <c r="C63" s="33"/>
      <c r="D63" s="33"/>
      <c r="E63" s="33"/>
      <c r="F63" s="5"/>
      <c r="G63" s="5"/>
      <c r="H63" s="4" t="e">
        <f>#REF!+C63+D63+F63+G63</f>
        <v>#REF!</v>
      </c>
      <c r="I63" s="5"/>
    </row>
    <row r="64" spans="2:9" hidden="1">
      <c r="B64" s="12"/>
      <c r="C64" s="33"/>
      <c r="D64" s="33"/>
      <c r="E64" s="33"/>
      <c r="F64" s="5"/>
      <c r="G64" s="5"/>
      <c r="H64" s="4" t="e">
        <f>#REF!+C64+D64+F64+G64</f>
        <v>#REF!</v>
      </c>
      <c r="I64" s="5"/>
    </row>
    <row r="65" spans="2:9" hidden="1">
      <c r="B65" s="12"/>
      <c r="C65" s="33"/>
      <c r="D65" s="33"/>
      <c r="E65" s="33"/>
      <c r="F65" s="5"/>
      <c r="G65" s="5"/>
      <c r="H65" s="4" t="e">
        <f>#REF!+C65+D65+F65+G65</f>
        <v>#REF!</v>
      </c>
      <c r="I65" s="5"/>
    </row>
    <row r="66" spans="2:9" hidden="1">
      <c r="B66" s="12"/>
      <c r="C66" s="33"/>
      <c r="D66" s="33"/>
      <c r="E66" s="33"/>
      <c r="F66" s="5"/>
      <c r="G66" s="5"/>
      <c r="H66" s="4" t="e">
        <f>#REF!+C66+D66+F66+G66</f>
        <v>#REF!</v>
      </c>
      <c r="I66" s="5"/>
    </row>
    <row r="67" spans="2:9" hidden="1">
      <c r="B67" s="12"/>
      <c r="C67" s="33"/>
      <c r="D67" s="33"/>
      <c r="E67" s="33"/>
      <c r="F67" s="5"/>
      <c r="G67" s="5"/>
      <c r="H67" s="4" t="e">
        <f>#REF!+C67+D67+F67+G67</f>
        <v>#REF!</v>
      </c>
      <c r="I67" s="5"/>
    </row>
    <row r="68" spans="2:9" hidden="1">
      <c r="B68" s="12"/>
      <c r="C68" s="33"/>
      <c r="D68" s="33"/>
      <c r="E68" s="33"/>
      <c r="F68" s="5"/>
      <c r="G68" s="5"/>
      <c r="H68" s="4" t="e">
        <f>#REF!+C68+D68+F68+G68</f>
        <v>#REF!</v>
      </c>
      <c r="I68" s="5"/>
    </row>
    <row r="69" spans="2:9" hidden="1">
      <c r="B69" s="12"/>
      <c r="C69" s="33"/>
      <c r="D69" s="33"/>
      <c r="E69" s="33"/>
      <c r="F69" s="5"/>
      <c r="G69" s="5"/>
      <c r="H69" s="4" t="e">
        <f>#REF!+C69+D69+F69+G69</f>
        <v>#REF!</v>
      </c>
      <c r="I69" s="5"/>
    </row>
    <row r="70" spans="2:9" hidden="1">
      <c r="B70" s="12"/>
      <c r="C70" s="33"/>
      <c r="D70" s="33"/>
      <c r="E70" s="33"/>
      <c r="F70" s="5"/>
      <c r="G70" s="5"/>
      <c r="H70" s="4" t="e">
        <f>#REF!+C70+D70+F70+G70</f>
        <v>#REF!</v>
      </c>
      <c r="I70" s="5"/>
    </row>
    <row r="71" spans="2:9" hidden="1">
      <c r="B71" s="12"/>
      <c r="C71" s="33"/>
      <c r="D71" s="33"/>
      <c r="E71" s="33"/>
      <c r="F71" s="5"/>
      <c r="G71" s="5"/>
      <c r="H71" s="4" t="e">
        <f>#REF!+C71+D71+F71+G71</f>
        <v>#REF!</v>
      </c>
      <c r="I71" s="5"/>
    </row>
    <row r="72" spans="2:9" hidden="1">
      <c r="B72" s="12"/>
      <c r="C72" s="33"/>
      <c r="D72" s="33"/>
      <c r="E72" s="33"/>
      <c r="F72" s="5"/>
      <c r="G72" s="5"/>
      <c r="H72" s="4" t="e">
        <f>#REF!+C72+D72+F72+G72</f>
        <v>#REF!</v>
      </c>
      <c r="I72" s="5"/>
    </row>
    <row r="73" spans="2:9" hidden="1">
      <c r="B73" s="12"/>
      <c r="C73" s="33"/>
      <c r="D73" s="33"/>
      <c r="E73" s="33"/>
      <c r="F73" s="5"/>
      <c r="G73" s="5"/>
      <c r="H73" s="4" t="e">
        <f>#REF!+C73+D73+F73+G73</f>
        <v>#REF!</v>
      </c>
      <c r="I73" s="5"/>
    </row>
    <row r="74" spans="2:9" hidden="1">
      <c r="B74" s="12"/>
      <c r="C74" s="33"/>
      <c r="D74" s="33"/>
      <c r="E74" s="33"/>
      <c r="F74" s="5"/>
      <c r="G74" s="5"/>
      <c r="H74" s="4" t="e">
        <f>#REF!+C74+D74+F74+G74</f>
        <v>#REF!</v>
      </c>
      <c r="I74" s="5"/>
    </row>
    <row r="75" spans="2:9" hidden="1">
      <c r="B75" s="12"/>
      <c r="C75" s="33"/>
      <c r="D75" s="33"/>
      <c r="E75" s="33"/>
      <c r="F75" s="5"/>
      <c r="G75" s="5"/>
      <c r="H75" s="4" t="e">
        <f>#REF!+C75+D75+F75+G75</f>
        <v>#REF!</v>
      </c>
      <c r="I75" s="5"/>
    </row>
    <row r="76" spans="2:9" hidden="1">
      <c r="B76" s="12"/>
      <c r="C76" s="33"/>
      <c r="D76" s="33"/>
      <c r="E76" s="33"/>
      <c r="F76" s="5"/>
      <c r="G76" s="5"/>
      <c r="H76" s="4" t="e">
        <f>#REF!+C76+D76+F76+G76</f>
        <v>#REF!</v>
      </c>
      <c r="I76" s="5"/>
    </row>
    <row r="77" spans="2:9" hidden="1">
      <c r="B77" s="12"/>
      <c r="C77" s="33"/>
      <c r="D77" s="33"/>
      <c r="E77" s="33"/>
      <c r="F77" s="5"/>
      <c r="G77" s="5"/>
      <c r="H77" s="4" t="e">
        <f>#REF!+C77+D77+F77+G77</f>
        <v>#REF!</v>
      </c>
      <c r="I77" s="5"/>
    </row>
    <row r="78" spans="2:9" hidden="1">
      <c r="B78" s="12"/>
      <c r="C78" s="33"/>
      <c r="D78" s="33"/>
      <c r="E78" s="33"/>
      <c r="F78" s="5"/>
      <c r="G78" s="5"/>
      <c r="H78" s="4" t="e">
        <f>#REF!+C78+D78+F78+G78</f>
        <v>#REF!</v>
      </c>
      <c r="I78" s="5"/>
    </row>
    <row r="79" spans="2:9" hidden="1">
      <c r="B79" s="12"/>
      <c r="C79" s="5"/>
      <c r="D79" s="5"/>
      <c r="E79" s="5"/>
      <c r="F79" s="5"/>
      <c r="G79" s="5"/>
      <c r="H79" s="4" t="e">
        <f>#REF!+C79+D79+F79+G79</f>
        <v>#REF!</v>
      </c>
      <c r="I79" s="5"/>
    </row>
    <row r="80" spans="2:9" hidden="1">
      <c r="B80" s="12"/>
      <c r="C80" s="5"/>
      <c r="D80" s="5"/>
      <c r="E80" s="5"/>
      <c r="F80" s="5"/>
      <c r="G80" s="5"/>
      <c r="H80" s="4" t="e">
        <f>#REF!+C80+D80+F80+G80</f>
        <v>#REF!</v>
      </c>
      <c r="I80" s="5"/>
    </row>
    <row r="81" spans="2:9" hidden="1">
      <c r="B81" s="12"/>
      <c r="C81" s="5"/>
      <c r="D81" s="5"/>
      <c r="E81" s="5"/>
      <c r="F81" s="5"/>
      <c r="G81" s="5"/>
      <c r="H81" s="4" t="e">
        <f>#REF!+C81+D81+F81+G81</f>
        <v>#REF!</v>
      </c>
      <c r="I81" s="5"/>
    </row>
    <row r="82" spans="2:9" hidden="1">
      <c r="B82" s="12"/>
      <c r="C82" s="5"/>
      <c r="D82" s="5"/>
      <c r="E82" s="5"/>
      <c r="F82" s="5"/>
      <c r="G82" s="5"/>
      <c r="H82" s="4" t="e">
        <f>#REF!+C82+D82+F82+G82</f>
        <v>#REF!</v>
      </c>
      <c r="I82" s="5"/>
    </row>
    <row r="83" spans="2:9" hidden="1">
      <c r="B83" s="12"/>
      <c r="C83" s="5"/>
      <c r="D83" s="5"/>
      <c r="E83" s="5"/>
      <c r="F83" s="5"/>
      <c r="G83" s="5"/>
      <c r="H83" s="4" t="e">
        <f>#REF!+C83+D83+F83+G83</f>
        <v>#REF!</v>
      </c>
      <c r="I83" s="5"/>
    </row>
    <row r="84" spans="2:9" hidden="1">
      <c r="B84" s="12"/>
      <c r="C84" s="5"/>
      <c r="D84" s="5"/>
      <c r="E84" s="5"/>
      <c r="F84" s="5"/>
      <c r="G84" s="5"/>
      <c r="H84" s="4" t="e">
        <f>#REF!+C84+D84+F84+G84</f>
        <v>#REF!</v>
      </c>
      <c r="I84" s="5"/>
    </row>
    <row r="85" spans="2:9" hidden="1">
      <c r="B85" s="12"/>
      <c r="C85" s="5"/>
      <c r="D85" s="5"/>
      <c r="E85" s="5"/>
      <c r="F85" s="5"/>
      <c r="G85" s="5"/>
      <c r="H85" s="4" t="e">
        <f>#REF!+C85+D85+F85+G85</f>
        <v>#REF!</v>
      </c>
      <c r="I85" s="5"/>
    </row>
    <row r="86" spans="2:9" hidden="1">
      <c r="B86" s="12"/>
      <c r="C86" s="5"/>
      <c r="D86" s="5"/>
      <c r="E86" s="5"/>
      <c r="F86" s="5"/>
      <c r="G86" s="5"/>
      <c r="H86" s="4" t="e">
        <f>#REF!+C86+D86+F86+G86</f>
        <v>#REF!</v>
      </c>
      <c r="I86" s="5"/>
    </row>
    <row r="87" spans="2:9" hidden="1">
      <c r="B87" s="12"/>
      <c r="C87" s="5"/>
      <c r="D87" s="5"/>
      <c r="E87" s="5"/>
      <c r="F87" s="5"/>
      <c r="G87" s="5"/>
      <c r="H87" s="4" t="e">
        <f>#REF!+C87+D87+F87+G87</f>
        <v>#REF!</v>
      </c>
      <c r="I87" s="5"/>
    </row>
    <row r="88" spans="2:9" hidden="1">
      <c r="B88" s="12"/>
      <c r="C88" s="5"/>
      <c r="D88" s="5"/>
      <c r="E88" s="5"/>
      <c r="F88" s="5"/>
      <c r="G88" s="5"/>
      <c r="H88" s="4" t="e">
        <f>#REF!+C88+D88+F88+G88</f>
        <v>#REF!</v>
      </c>
      <c r="I88" s="5"/>
    </row>
    <row r="89" spans="2:9" hidden="1">
      <c r="B89" s="12"/>
      <c r="C89" s="5"/>
      <c r="D89" s="5"/>
      <c r="E89" s="5"/>
      <c r="F89" s="5"/>
      <c r="G89" s="5"/>
      <c r="H89" s="4" t="e">
        <f>#REF!+C89+D89+F89+G89</f>
        <v>#REF!</v>
      </c>
      <c r="I89" s="5"/>
    </row>
    <row r="90" spans="2:9" hidden="1">
      <c r="B90" s="12"/>
      <c r="C90" s="5"/>
      <c r="D90" s="5"/>
      <c r="E90" s="5"/>
      <c r="F90" s="5"/>
      <c r="G90" s="5"/>
      <c r="H90" s="4" t="e">
        <f>#REF!+C90+D90+F90+G90</f>
        <v>#REF!</v>
      </c>
      <c r="I90" s="5"/>
    </row>
    <row r="91" spans="2:9" hidden="1">
      <c r="B91" s="12"/>
      <c r="C91" s="5"/>
      <c r="D91" s="5"/>
      <c r="E91" s="5"/>
      <c r="F91" s="5"/>
      <c r="G91" s="5"/>
      <c r="H91" s="4" t="e">
        <f>#REF!+C91+D91+F91+G91</f>
        <v>#REF!</v>
      </c>
      <c r="I91" s="5"/>
    </row>
    <row r="92" spans="2:9" hidden="1">
      <c r="B92" s="12"/>
      <c r="C92" s="5"/>
      <c r="D92" s="5"/>
      <c r="E92" s="5"/>
      <c r="F92" s="5"/>
      <c r="G92" s="5"/>
      <c r="H92" s="4" t="e">
        <f>#REF!+C92+D92+F92+G92</f>
        <v>#REF!</v>
      </c>
      <c r="I92" s="5"/>
    </row>
    <row r="93" spans="2:9" hidden="1">
      <c r="B93" s="12"/>
      <c r="C93" s="5"/>
      <c r="D93" s="5"/>
      <c r="E93" s="5"/>
      <c r="F93" s="5"/>
      <c r="G93" s="5"/>
      <c r="H93" s="4" t="e">
        <f>#REF!+C93+D93+F93+G93</f>
        <v>#REF!</v>
      </c>
      <c r="I93" s="5"/>
    </row>
    <row r="94" spans="2:9" hidden="1">
      <c r="B94" s="12"/>
      <c r="C94" s="5"/>
      <c r="D94" s="5"/>
      <c r="E94" s="5"/>
      <c r="F94" s="5"/>
      <c r="G94" s="5"/>
      <c r="H94" s="4" t="e">
        <f>#REF!+C94+D94+F94+G94</f>
        <v>#REF!</v>
      </c>
      <c r="I94" s="5"/>
    </row>
    <row r="95" spans="2:9" ht="15.75" hidden="1" customHeight="1">
      <c r="B95" s="12"/>
      <c r="C95" s="5"/>
      <c r="D95" s="5"/>
      <c r="E95" s="5"/>
      <c r="F95" s="5"/>
      <c r="G95" s="5"/>
      <c r="H95" s="4" t="e">
        <f>#REF!+C95+D95+F95+G95</f>
        <v>#REF!</v>
      </c>
      <c r="I95" s="5"/>
    </row>
    <row r="96" spans="2:9" hidden="1">
      <c r="B96" s="12"/>
      <c r="C96" s="5"/>
      <c r="D96" s="5"/>
      <c r="E96" s="5"/>
      <c r="F96" s="5"/>
      <c r="G96" s="5"/>
      <c r="H96" s="4" t="e">
        <f>#REF!+C96+D96+F96+G96</f>
        <v>#REF!</v>
      </c>
      <c r="I96" s="5"/>
    </row>
    <row r="97" spans="2:9" hidden="1">
      <c r="B97" s="12"/>
      <c r="C97" s="5"/>
      <c r="D97" s="5"/>
      <c r="E97" s="5"/>
      <c r="F97" s="5"/>
      <c r="G97" s="5"/>
      <c r="H97" s="4" t="e">
        <f>#REF!+C97+D97+F97+G97</f>
        <v>#REF!</v>
      </c>
      <c r="I97" s="5"/>
    </row>
    <row r="98" spans="2:9" hidden="1">
      <c r="B98" s="12"/>
      <c r="C98" s="5"/>
      <c r="D98" s="5"/>
      <c r="E98" s="5"/>
      <c r="F98" s="5"/>
      <c r="G98" s="5"/>
      <c r="H98" s="4" t="e">
        <f>#REF!+C98+D98+F98+G98</f>
        <v>#REF!</v>
      </c>
      <c r="I98" s="5"/>
    </row>
    <row r="99" spans="2:9" hidden="1">
      <c r="B99" s="12"/>
      <c r="C99" s="5"/>
      <c r="D99" s="5"/>
      <c r="E99" s="5"/>
      <c r="F99" s="5"/>
      <c r="G99" s="5"/>
      <c r="H99" s="4" t="e">
        <f>#REF!+C99+D99+F99+G99</f>
        <v>#REF!</v>
      </c>
      <c r="I99" s="5"/>
    </row>
    <row r="100" spans="2:9" hidden="1">
      <c r="B100" s="12"/>
      <c r="C100" s="5"/>
      <c r="D100" s="5"/>
      <c r="E100" s="5"/>
      <c r="F100" s="5"/>
      <c r="G100" s="5"/>
      <c r="H100" s="4" t="e">
        <f>#REF!+C100+D100+F100+G100</f>
        <v>#REF!</v>
      </c>
      <c r="I100" s="5"/>
    </row>
    <row r="101" spans="2:9" hidden="1">
      <c r="B101" s="12"/>
      <c r="C101" s="5"/>
      <c r="D101" s="5"/>
      <c r="E101" s="5"/>
      <c r="F101" s="5"/>
      <c r="G101" s="5"/>
      <c r="H101" s="4" t="e">
        <f>#REF!+C101+D101+F101+G101</f>
        <v>#REF!</v>
      </c>
      <c r="I101" s="5"/>
    </row>
    <row r="102" spans="2:9" hidden="1">
      <c r="B102" s="12"/>
      <c r="C102" s="5"/>
      <c r="D102" s="5"/>
      <c r="E102" s="5"/>
      <c r="F102" s="5"/>
      <c r="G102" s="5"/>
      <c r="H102" s="4" t="e">
        <f>#REF!+C102+D102+F102+G102</f>
        <v>#REF!</v>
      </c>
      <c r="I102" s="5"/>
    </row>
    <row r="103" spans="2:9" hidden="1">
      <c r="B103" s="12"/>
      <c r="C103" s="5"/>
      <c r="D103" s="5"/>
      <c r="E103" s="5"/>
      <c r="F103" s="5"/>
      <c r="G103" s="5"/>
      <c r="H103" s="4" t="e">
        <f>#REF!+C103+D103+F103+G103</f>
        <v>#REF!</v>
      </c>
      <c r="I103" s="5"/>
    </row>
    <row r="104" spans="2:9" hidden="1">
      <c r="B104" s="12"/>
      <c r="C104" s="5"/>
      <c r="D104" s="5"/>
      <c r="E104" s="5"/>
      <c r="F104" s="5"/>
      <c r="G104" s="5"/>
      <c r="H104" s="4" t="e">
        <f>#REF!+C104+D104+F104+G104</f>
        <v>#REF!</v>
      </c>
      <c r="I104" s="5"/>
    </row>
    <row r="105" spans="2:9" hidden="1">
      <c r="B105" s="12"/>
      <c r="C105" s="5"/>
      <c r="D105" s="5"/>
      <c r="E105" s="5"/>
      <c r="F105" s="5"/>
      <c r="G105" s="5"/>
      <c r="H105" s="4" t="e">
        <f>#REF!+C105+D105+F105+G105</f>
        <v>#REF!</v>
      </c>
      <c r="I105" s="5"/>
    </row>
    <row r="106" spans="2:9" hidden="1">
      <c r="B106" s="12"/>
      <c r="C106" s="5"/>
      <c r="D106" s="5"/>
      <c r="E106" s="5"/>
      <c r="F106" s="5"/>
      <c r="G106" s="5"/>
      <c r="H106" s="4" t="e">
        <f>#REF!+C106+D106+F106+G106</f>
        <v>#REF!</v>
      </c>
      <c r="I106" s="5"/>
    </row>
    <row r="107" spans="2:9" hidden="1">
      <c r="B107" s="12"/>
      <c r="C107" s="5"/>
      <c r="D107" s="5"/>
      <c r="E107" s="5"/>
      <c r="F107" s="5"/>
      <c r="G107" s="5"/>
      <c r="H107" s="4" t="e">
        <f>#REF!+C107+D107+F107+G107</f>
        <v>#REF!</v>
      </c>
      <c r="I107" s="5"/>
    </row>
    <row r="108" spans="2:9" hidden="1">
      <c r="B108" s="12"/>
      <c r="C108" s="5"/>
      <c r="D108" s="5"/>
      <c r="E108" s="5"/>
      <c r="F108" s="5"/>
      <c r="G108" s="5"/>
      <c r="H108" s="4" t="e">
        <f>#REF!+C108+D108+F108+G108</f>
        <v>#REF!</v>
      </c>
      <c r="I108" s="5"/>
    </row>
    <row r="109" spans="2:9" hidden="1">
      <c r="B109" s="12"/>
      <c r="C109" s="5"/>
      <c r="D109" s="5"/>
      <c r="E109" s="5"/>
      <c r="F109" s="5"/>
      <c r="G109" s="5"/>
      <c r="H109" s="4" t="e">
        <f>#REF!+C109+D109+F109+G109</f>
        <v>#REF!</v>
      </c>
      <c r="I109" s="5"/>
    </row>
    <row r="110" spans="2:9" hidden="1">
      <c r="B110" s="12"/>
      <c r="C110" s="5"/>
      <c r="D110" s="5"/>
      <c r="E110" s="5"/>
      <c r="F110" s="5"/>
      <c r="G110" s="5"/>
      <c r="H110" s="4" t="e">
        <f>#REF!+C110+D110+F110+G110</f>
        <v>#REF!</v>
      </c>
      <c r="I110" s="5"/>
    </row>
    <row r="111" spans="2:9" hidden="1">
      <c r="B111" s="12"/>
      <c r="C111" s="5"/>
      <c r="D111" s="5"/>
      <c r="E111" s="5"/>
      <c r="F111" s="5"/>
      <c r="G111" s="5"/>
      <c r="H111" s="4" t="e">
        <f>#REF!+C111+D111+F111+G111</f>
        <v>#REF!</v>
      </c>
      <c r="I111" s="5"/>
    </row>
    <row r="112" spans="2:9" hidden="1">
      <c r="B112" s="12"/>
      <c r="C112" s="5"/>
      <c r="D112" s="5"/>
      <c r="E112" s="5"/>
      <c r="F112" s="5"/>
      <c r="G112" s="5"/>
      <c r="H112" s="4" t="e">
        <f>#REF!+C112+D112+F112+G112</f>
        <v>#REF!</v>
      </c>
      <c r="I112" s="5"/>
    </row>
    <row r="113" spans="2:9" hidden="1">
      <c r="B113" s="12"/>
      <c r="C113" s="5"/>
      <c r="D113" s="5"/>
      <c r="E113" s="5"/>
      <c r="F113" s="5"/>
      <c r="G113" s="5"/>
      <c r="H113" s="4" t="e">
        <f>#REF!+C113+D113+F113+G113</f>
        <v>#REF!</v>
      </c>
      <c r="I113" s="5"/>
    </row>
    <row r="114" spans="2:9" hidden="1">
      <c r="B114" s="12"/>
      <c r="C114" s="5"/>
      <c r="D114" s="5"/>
      <c r="E114" s="5"/>
      <c r="F114" s="5"/>
      <c r="G114" s="5"/>
      <c r="H114" s="4" t="e">
        <f>#REF!+C114+D114+F114+G114</f>
        <v>#REF!</v>
      </c>
      <c r="I114" s="5"/>
    </row>
    <row r="115" spans="2:9" hidden="1">
      <c r="B115" s="12"/>
      <c r="C115" s="5"/>
      <c r="D115" s="5"/>
      <c r="E115" s="5"/>
      <c r="F115" s="5"/>
      <c r="G115" s="5"/>
      <c r="H115" s="4" t="e">
        <f>#REF!+C115+D115+F115+G115</f>
        <v>#REF!</v>
      </c>
      <c r="I115" s="5"/>
    </row>
    <row r="116" spans="2:9" hidden="1">
      <c r="B116" s="12"/>
      <c r="C116" s="5"/>
      <c r="D116" s="5"/>
      <c r="E116" s="5"/>
      <c r="F116" s="5"/>
      <c r="G116" s="5"/>
      <c r="H116" s="4" t="e">
        <f>#REF!+C116+D116+F116+G116</f>
        <v>#REF!</v>
      </c>
      <c r="I116" s="5"/>
    </row>
    <row r="117" spans="2:9" hidden="1">
      <c r="B117" s="12"/>
      <c r="C117" s="5"/>
      <c r="D117" s="5"/>
      <c r="E117" s="5"/>
      <c r="F117" s="5"/>
      <c r="G117" s="5"/>
      <c r="H117" s="4" t="e">
        <f>#REF!+C117+D117+F117+G117</f>
        <v>#REF!</v>
      </c>
      <c r="I117" s="5"/>
    </row>
    <row r="118" spans="2:9" hidden="1">
      <c r="B118" s="12"/>
      <c r="C118" s="5"/>
      <c r="D118" s="5"/>
      <c r="E118" s="5"/>
      <c r="F118" s="5"/>
      <c r="G118" s="5"/>
      <c r="H118" s="4" t="e">
        <f>#REF!+C118+D118+F118+G118</f>
        <v>#REF!</v>
      </c>
      <c r="I118" s="5"/>
    </row>
    <row r="119" spans="2:9" hidden="1">
      <c r="B119" s="12"/>
      <c r="C119" s="5"/>
      <c r="D119" s="5"/>
      <c r="E119" s="5"/>
      <c r="F119" s="5"/>
      <c r="G119" s="5"/>
      <c r="H119" s="4" t="e">
        <f>#REF!+C119+D119+F119+G119</f>
        <v>#REF!</v>
      </c>
      <c r="I119" s="5"/>
    </row>
    <row r="120" spans="2:9" hidden="1">
      <c r="B120" s="12"/>
      <c r="C120" s="5"/>
      <c r="D120" s="5"/>
      <c r="E120" s="5"/>
      <c r="F120" s="5"/>
      <c r="G120" s="5"/>
      <c r="H120" s="4" t="e">
        <f>#REF!+C120+D120+F120+G120</f>
        <v>#REF!</v>
      </c>
      <c r="I120" s="5"/>
    </row>
    <row r="121" spans="2:9" hidden="1">
      <c r="B121" s="12"/>
      <c r="C121" s="5"/>
      <c r="D121" s="5"/>
      <c r="E121" s="5"/>
      <c r="F121" s="5"/>
      <c r="G121" s="5"/>
      <c r="H121" s="4" t="e">
        <f>#REF!+C121+D121+F121+G121</f>
        <v>#REF!</v>
      </c>
      <c r="I121" s="5"/>
    </row>
    <row r="122" spans="2:9" hidden="1">
      <c r="B122" s="12"/>
      <c r="C122" s="5"/>
      <c r="D122" s="5"/>
      <c r="E122" s="5"/>
      <c r="F122" s="5"/>
      <c r="G122" s="5"/>
      <c r="H122" s="4" t="e">
        <f>#REF!+C122+D122+F122+G122</f>
        <v>#REF!</v>
      </c>
      <c r="I122" s="5"/>
    </row>
    <row r="123" spans="2:9" hidden="1">
      <c r="B123" s="12"/>
      <c r="C123" s="5"/>
      <c r="D123" s="5"/>
      <c r="E123" s="5"/>
      <c r="F123" s="5"/>
      <c r="G123" s="5"/>
      <c r="H123" s="4" t="e">
        <f>#REF!+C123+D123+F123+G123</f>
        <v>#REF!</v>
      </c>
      <c r="I123" s="5"/>
    </row>
    <row r="124" spans="2:9" hidden="1">
      <c r="B124" s="12"/>
      <c r="C124" s="5"/>
      <c r="D124" s="5"/>
      <c r="E124" s="5"/>
      <c r="F124" s="5"/>
      <c r="G124" s="5"/>
      <c r="H124" s="4" t="e">
        <f>#REF!+C124+D124+F124+G124</f>
        <v>#REF!</v>
      </c>
      <c r="I124" s="5"/>
    </row>
    <row r="125" spans="2:9" hidden="1">
      <c r="B125" s="12"/>
      <c r="C125" s="5"/>
      <c r="D125" s="5"/>
      <c r="E125" s="5"/>
      <c r="F125" s="5"/>
      <c r="G125" s="5"/>
      <c r="H125" s="4" t="e">
        <f>#REF!+C125+D125+F125+G125</f>
        <v>#REF!</v>
      </c>
      <c r="I125" s="5"/>
    </row>
    <row r="126" spans="2:9" hidden="1">
      <c r="B126" s="12"/>
      <c r="C126" s="5"/>
      <c r="D126" s="5"/>
      <c r="E126" s="5"/>
      <c r="F126" s="5"/>
      <c r="G126" s="5"/>
      <c r="H126" s="4" t="e">
        <f>#REF!+C126+D126+F126+G126</f>
        <v>#REF!</v>
      </c>
      <c r="I126" s="5"/>
    </row>
    <row r="127" spans="2:9" hidden="1">
      <c r="B127" s="12"/>
      <c r="C127" s="5"/>
      <c r="D127" s="5"/>
      <c r="E127" s="5"/>
      <c r="F127" s="5"/>
      <c r="G127" s="5"/>
      <c r="H127" s="4" t="e">
        <f>#REF!+C127+D127+F127+G127</f>
        <v>#REF!</v>
      </c>
      <c r="I127" s="5"/>
    </row>
    <row r="128" spans="2:9" hidden="1">
      <c r="B128" s="12"/>
      <c r="C128" s="5"/>
      <c r="D128" s="5"/>
      <c r="E128" s="5"/>
      <c r="F128" s="5"/>
      <c r="G128" s="5"/>
      <c r="H128" s="4" t="e">
        <f>#REF!+C128+D128+F128+G128</f>
        <v>#REF!</v>
      </c>
      <c r="I128" s="5"/>
    </row>
    <row r="129" spans="2:9" hidden="1">
      <c r="B129" s="12"/>
      <c r="C129" s="5"/>
      <c r="D129" s="5"/>
      <c r="E129" s="5"/>
      <c r="F129" s="5"/>
      <c r="G129" s="5"/>
      <c r="H129" s="4" t="e">
        <f>#REF!+C129+D129+F129+G129</f>
        <v>#REF!</v>
      </c>
      <c r="I129" s="5"/>
    </row>
    <row r="130" spans="2:9" hidden="1">
      <c r="B130" s="12"/>
      <c r="C130" s="5"/>
      <c r="D130" s="5"/>
      <c r="E130" s="5"/>
      <c r="F130" s="5"/>
      <c r="G130" s="5"/>
      <c r="H130" s="4" t="e">
        <f>#REF!+C130+D130+F130+G130</f>
        <v>#REF!</v>
      </c>
      <c r="I130" s="5"/>
    </row>
    <row r="131" spans="2:9" hidden="1">
      <c r="B131" s="12"/>
      <c r="C131" s="5"/>
      <c r="D131" s="5"/>
      <c r="E131" s="5"/>
      <c r="F131" s="5"/>
      <c r="G131" s="5"/>
      <c r="H131" s="4" t="e">
        <f>#REF!+C131+D131+F131+G131</f>
        <v>#REF!</v>
      </c>
      <c r="I131" s="5"/>
    </row>
    <row r="132" spans="2:9" hidden="1">
      <c r="B132" s="12"/>
      <c r="C132" s="5"/>
      <c r="D132" s="5"/>
      <c r="E132" s="5"/>
      <c r="F132" s="5"/>
      <c r="G132" s="5"/>
      <c r="H132" s="4" t="e">
        <f>#REF!+C132+D132+F132+G132</f>
        <v>#REF!</v>
      </c>
      <c r="I132" s="5"/>
    </row>
    <row r="133" spans="2:9" hidden="1">
      <c r="B133" s="12"/>
      <c r="C133" s="5"/>
      <c r="D133" s="5"/>
      <c r="E133" s="5"/>
      <c r="F133" s="5"/>
      <c r="G133" s="5"/>
      <c r="H133" s="4" t="e">
        <f>#REF!+C133+D133+F133+G133</f>
        <v>#REF!</v>
      </c>
      <c r="I133" s="5"/>
    </row>
    <row r="134" spans="2:9" hidden="1">
      <c r="B134" s="12"/>
      <c r="C134" s="5"/>
      <c r="D134" s="5"/>
      <c r="E134" s="5"/>
      <c r="F134" s="5"/>
      <c r="G134" s="5"/>
      <c r="H134" s="4" t="e">
        <f>#REF!+C134+D134+F134+G134</f>
        <v>#REF!</v>
      </c>
      <c r="I134" s="5"/>
    </row>
    <row r="135" spans="2:9" hidden="1">
      <c r="B135" s="12"/>
      <c r="C135" s="5"/>
      <c r="D135" s="5"/>
      <c r="E135" s="5"/>
      <c r="F135" s="5"/>
      <c r="G135" s="5"/>
      <c r="H135" s="4" t="e">
        <f>#REF!+C135+D135+F135+G135</f>
        <v>#REF!</v>
      </c>
      <c r="I135" s="5"/>
    </row>
    <row r="136" spans="2:9" hidden="1">
      <c r="B136" s="12"/>
      <c r="C136" s="5"/>
      <c r="D136" s="5"/>
      <c r="E136" s="5"/>
      <c r="F136" s="5"/>
      <c r="G136" s="5"/>
      <c r="H136" s="4" t="e">
        <f>#REF!+C136+D136+F136+G136</f>
        <v>#REF!</v>
      </c>
      <c r="I136" s="5"/>
    </row>
    <row r="137" spans="2:9" hidden="1">
      <c r="B137" s="12"/>
      <c r="C137" s="5"/>
      <c r="D137" s="5"/>
      <c r="E137" s="5"/>
      <c r="F137" s="5"/>
      <c r="G137" s="5"/>
      <c r="H137" s="4" t="e">
        <f>#REF!+C137+D137+F137+G137</f>
        <v>#REF!</v>
      </c>
      <c r="I137" s="5"/>
    </row>
    <row r="138" spans="2:9" hidden="1">
      <c r="B138" s="12"/>
      <c r="C138" s="5"/>
      <c r="D138" s="5"/>
      <c r="E138" s="5"/>
      <c r="F138" s="5"/>
      <c r="G138" s="5"/>
      <c r="H138" s="4" t="e">
        <f>#REF!+C138+D138+F138+G138</f>
        <v>#REF!</v>
      </c>
      <c r="I138" s="5"/>
    </row>
    <row r="139" spans="2:9" hidden="1">
      <c r="B139" s="12"/>
      <c r="C139" s="5"/>
      <c r="D139" s="5"/>
      <c r="E139" s="5"/>
      <c r="F139" s="5"/>
      <c r="G139" s="5"/>
      <c r="H139" s="4" t="e">
        <f>#REF!+C139+D139+F139+G139</f>
        <v>#REF!</v>
      </c>
      <c r="I139" s="5"/>
    </row>
    <row r="140" spans="2:9" hidden="1">
      <c r="C140" s="5"/>
      <c r="D140" s="5"/>
      <c r="E140" s="5"/>
      <c r="F140" s="5"/>
      <c r="G140" s="5"/>
      <c r="H140" s="4" t="e">
        <f>#REF!+C140+D140+F140+G140</f>
        <v>#REF!</v>
      </c>
      <c r="I140" s="5"/>
    </row>
    <row r="141" spans="2:9">
      <c r="C141" s="51">
        <f>SUM(C7:C140)</f>
        <v>44.8</v>
      </c>
      <c r="D141" s="51">
        <f>SUM(D7:D140)</f>
        <v>21906.720000000001</v>
      </c>
      <c r="E141" s="51">
        <f t="shared" ref="E141" si="1">SUM(E7:E140)</f>
        <v>412.3</v>
      </c>
      <c r="F141" s="51">
        <f>SUM(F7:F140)</f>
        <v>124.5</v>
      </c>
      <c r="G141" s="51">
        <f t="shared" ref="G141" si="2">SUM(G7:G140)</f>
        <v>0</v>
      </c>
      <c r="H141" s="15">
        <f>SUM(C141:G141)</f>
        <v>22488.32</v>
      </c>
      <c r="I141" s="5"/>
    </row>
    <row r="142" spans="2:9">
      <c r="B142" s="35" t="s">
        <v>11</v>
      </c>
      <c r="C142" s="56">
        <f>C5-C141</f>
        <v>0</v>
      </c>
      <c r="D142" s="56">
        <f>D5-D141</f>
        <v>6306.0799999999981</v>
      </c>
      <c r="E142" s="56">
        <f t="shared" ref="E142" si="3">E5-E141</f>
        <v>44.699999999999989</v>
      </c>
      <c r="F142" s="56">
        <f>F5-F141</f>
        <v>960.90000000000009</v>
      </c>
      <c r="G142" s="56">
        <f>G5-G141</f>
        <v>200</v>
      </c>
      <c r="H142" s="57">
        <f>SUM(C142:G142)</f>
        <v>7511.6799999999985</v>
      </c>
      <c r="I142" s="5"/>
    </row>
    <row r="143" spans="2:9" hidden="1">
      <c r="B143" s="35" t="s">
        <v>10</v>
      </c>
      <c r="C143" s="1">
        <f>C20+C21+C22+C23+C24+C25+C26+C28+C29+C30+C31</f>
        <v>0</v>
      </c>
      <c r="D143" s="1">
        <f>D18+D19+D33</f>
        <v>0</v>
      </c>
      <c r="E143" s="1"/>
      <c r="F143" s="1">
        <f>F27+F32</f>
        <v>0</v>
      </c>
      <c r="G143" s="5"/>
      <c r="H143" s="5"/>
      <c r="I143" s="5"/>
    </row>
    <row r="144" spans="2:9" hidden="1">
      <c r="B144" s="53" t="s">
        <v>13</v>
      </c>
      <c r="C144" s="1">
        <f>C34+C35+C36+C37+C38+C39+C42+C43+C44+C45+C48+C49+C51</f>
        <v>0</v>
      </c>
      <c r="D144" s="1">
        <f>D46</f>
        <v>0</v>
      </c>
      <c r="E144" s="1"/>
      <c r="F144" s="1">
        <f>F40+F41+F47+F50+F51</f>
        <v>0</v>
      </c>
      <c r="G144" s="5"/>
      <c r="H144" s="5">
        <f>SUM(C144:G144)</f>
        <v>0</v>
      </c>
      <c r="I144" s="5"/>
    </row>
    <row r="145" spans="2:9" hidden="1">
      <c r="B145" s="53" t="s">
        <v>15</v>
      </c>
      <c r="C145" s="1">
        <f>C52+C53+C54+C55</f>
        <v>0</v>
      </c>
      <c r="D145" s="1">
        <f>D29+D31</f>
        <v>0</v>
      </c>
      <c r="E145" s="1"/>
      <c r="G145" s="5">
        <f>G27</f>
        <v>0</v>
      </c>
      <c r="H145" s="5">
        <f>SUM(C145:G145)</f>
        <v>0</v>
      </c>
      <c r="I145" s="5"/>
    </row>
    <row r="146" spans="2:9" hidden="1">
      <c r="B146" s="53" t="s">
        <v>16</v>
      </c>
      <c r="C146" s="1">
        <f>C56+C57+C58+C59+C60+C62+C63+C64+C65+C66+C67+C68+C69+C70+C71</f>
        <v>0</v>
      </c>
      <c r="D146" s="1">
        <f>D61</f>
        <v>0</v>
      </c>
      <c r="E146" s="1"/>
      <c r="G146" s="5"/>
      <c r="H146" s="5">
        <f>SUM(C146:G146)</f>
        <v>0</v>
      </c>
      <c r="I146" s="5"/>
    </row>
    <row r="147" spans="2:9" hidden="1">
      <c r="B147" s="53" t="s">
        <v>17</v>
      </c>
      <c r="C147" s="1">
        <f>C72+C73+C74+C76+C77+C78+C79+C80+C81+C82+C83+C84+C85+C86+C87+C88+C89</f>
        <v>0</v>
      </c>
      <c r="D147" s="1">
        <f>D75</f>
        <v>0</v>
      </c>
      <c r="E147" s="1"/>
      <c r="G147" s="5"/>
      <c r="H147" s="5"/>
    </row>
    <row r="148" spans="2:9" hidden="1">
      <c r="B148" s="53" t="s">
        <v>18</v>
      </c>
      <c r="C148" s="1">
        <f>C90+C91+C92+C93+C94+C98+C99+C101+C102+C103+C104</f>
        <v>0</v>
      </c>
      <c r="D148" s="1">
        <f>D96+D97+D100</f>
        <v>0</v>
      </c>
      <c r="E148" s="1"/>
      <c r="F148" s="1">
        <f>F95</f>
        <v>0</v>
      </c>
      <c r="G148" s="5"/>
      <c r="H148" s="5">
        <f>SUM(C148:G148)</f>
        <v>0</v>
      </c>
    </row>
    <row r="149" spans="2:9" hidden="1">
      <c r="B149" s="53" t="s">
        <v>19</v>
      </c>
      <c r="C149" s="1">
        <f>C106+C107+C108+C110+C111+C112+C113+C114+C115</f>
        <v>0</v>
      </c>
      <c r="D149" s="1">
        <f>D105+D109</f>
        <v>0</v>
      </c>
      <c r="E149" s="1"/>
      <c r="G149" s="5"/>
      <c r="H149" s="5">
        <f>SUM(C149:G149)</f>
        <v>0</v>
      </c>
    </row>
    <row r="150" spans="2:9" hidden="1">
      <c r="B150" s="53" t="s">
        <v>20</v>
      </c>
      <c r="C150" s="1">
        <f>C120+C121+C128+C129+C130+C131</f>
        <v>0</v>
      </c>
      <c r="D150" s="1">
        <f>D117+D118+D119+D123</f>
        <v>0</v>
      </c>
      <c r="E150" s="1"/>
      <c r="F150" s="1">
        <f>F116+F122+F124+F125+F126+F127+F128</f>
        <v>0</v>
      </c>
      <c r="G150" s="5"/>
      <c r="H150" s="5">
        <f>SUM(C150:G150)</f>
        <v>0</v>
      </c>
    </row>
    <row r="151" spans="2:9">
      <c r="B151" s="53"/>
      <c r="G151" s="5"/>
      <c r="H151" s="5"/>
    </row>
    <row r="152" spans="2:9">
      <c r="G152" s="5"/>
      <c r="H152" s="5"/>
    </row>
    <row r="153" spans="2:9">
      <c r="G153" s="5"/>
      <c r="H153" s="5"/>
    </row>
    <row r="154" spans="2:9">
      <c r="G154" s="5"/>
      <c r="H154" s="5"/>
    </row>
    <row r="155" spans="2:9">
      <c r="G155" s="5"/>
      <c r="H155" s="5"/>
    </row>
    <row r="156" spans="2:9">
      <c r="G156" s="5"/>
      <c r="H156" s="5"/>
    </row>
    <row r="157" spans="2:9">
      <c r="G157" s="5"/>
      <c r="H157" s="5"/>
    </row>
    <row r="158" spans="2:9">
      <c r="G158" s="5"/>
      <c r="H158" s="5"/>
    </row>
    <row r="159" spans="2:9">
      <c r="G159" s="5"/>
      <c r="H159" s="5"/>
    </row>
    <row r="160" spans="2:9">
      <c r="G160" s="5"/>
      <c r="H160" s="5"/>
    </row>
    <row r="161" spans="7:8">
      <c r="G161" s="5"/>
      <c r="H161" s="5"/>
    </row>
    <row r="162" spans="7:8">
      <c r="G162" s="5"/>
      <c r="H162" s="5"/>
    </row>
    <row r="163" spans="7:8">
      <c r="G163" s="5"/>
      <c r="H163" s="5"/>
    </row>
    <row r="164" spans="7:8">
      <c r="G164" s="5"/>
      <c r="H164" s="5"/>
    </row>
    <row r="165" spans="7:8">
      <c r="G165" s="5"/>
      <c r="H165" s="5"/>
    </row>
    <row r="166" spans="7:8">
      <c r="G166" s="5"/>
      <c r="H166" s="5"/>
    </row>
    <row r="167" spans="7:8">
      <c r="G167" s="5"/>
      <c r="H167" s="5"/>
    </row>
    <row r="168" spans="7:8">
      <c r="G168" s="5"/>
      <c r="H168" s="5"/>
    </row>
    <row r="169" spans="7:8">
      <c r="G169" s="5"/>
      <c r="H169" s="5"/>
    </row>
    <row r="170" spans="7:8">
      <c r="G170" s="5"/>
      <c r="H170" s="5"/>
    </row>
    <row r="171" spans="7:8">
      <c r="G171" s="5"/>
      <c r="H171" s="5"/>
    </row>
    <row r="172" spans="7:8">
      <c r="G172" s="5"/>
      <c r="H172" s="5"/>
    </row>
    <row r="173" spans="7:8">
      <c r="G173" s="5"/>
      <c r="H173" s="5"/>
    </row>
    <row r="174" spans="7:8">
      <c r="G174" s="5"/>
      <c r="H174" s="5"/>
    </row>
    <row r="175" spans="7:8">
      <c r="G175" s="5"/>
      <c r="H175" s="5"/>
    </row>
    <row r="176" spans="7:8">
      <c r="G176" s="5"/>
      <c r="H176" s="5"/>
    </row>
    <row r="177" spans="7:8">
      <c r="G177" s="5"/>
      <c r="H177" s="5"/>
    </row>
    <row r="178" spans="7:8">
      <c r="G178" s="5"/>
      <c r="H178" s="5"/>
    </row>
    <row r="179" spans="7:8">
      <c r="G179" s="5"/>
      <c r="H179" s="5"/>
    </row>
    <row r="180" spans="7:8">
      <c r="G180" s="5"/>
      <c r="H180" s="5"/>
    </row>
    <row r="181" spans="7:8">
      <c r="G181" s="5"/>
      <c r="H181" s="5"/>
    </row>
    <row r="182" spans="7:8">
      <c r="G182" s="5"/>
      <c r="H182" s="5"/>
    </row>
    <row r="183" spans="7:8">
      <c r="G183" s="5"/>
      <c r="H183" s="5"/>
    </row>
    <row r="184" spans="7:8">
      <c r="G184" s="5"/>
      <c r="H184" s="5"/>
    </row>
    <row r="185" spans="7:8">
      <c r="G185" s="5"/>
      <c r="H185" s="5"/>
    </row>
    <row r="186" spans="7:8">
      <c r="G186" s="5"/>
      <c r="H186" s="5"/>
    </row>
    <row r="187" spans="7:8">
      <c r="G187" s="5"/>
      <c r="H187" s="5"/>
    </row>
    <row r="188" spans="7:8">
      <c r="G188" s="5"/>
      <c r="H188" s="5"/>
    </row>
    <row r="189" spans="7:8">
      <c r="G189" s="5"/>
      <c r="H189" s="5"/>
    </row>
    <row r="190" spans="7:8">
      <c r="G190" s="5"/>
      <c r="H190" s="5"/>
    </row>
    <row r="191" spans="7:8">
      <c r="G191" s="5"/>
      <c r="H191" s="5"/>
    </row>
    <row r="192" spans="7:8">
      <c r="G192" s="5"/>
      <c r="H192" s="5"/>
    </row>
    <row r="193" spans="7:8">
      <c r="G193" s="5"/>
      <c r="H193" s="5"/>
    </row>
    <row r="194" spans="7:8">
      <c r="G194" s="5"/>
      <c r="H194" s="5"/>
    </row>
    <row r="195" spans="7:8">
      <c r="G195" s="5"/>
      <c r="H195" s="5"/>
    </row>
    <row r="196" spans="7:8">
      <c r="G196" s="5"/>
      <c r="H196" s="5"/>
    </row>
    <row r="197" spans="7:8">
      <c r="G197" s="5"/>
      <c r="H197" s="5"/>
    </row>
    <row r="198" spans="7:8">
      <c r="G198" s="5"/>
      <c r="H198" s="5"/>
    </row>
    <row r="199" spans="7:8">
      <c r="G199" s="5"/>
      <c r="H199" s="5"/>
    </row>
    <row r="200" spans="7:8">
      <c r="G200" s="5"/>
      <c r="H200" s="5"/>
    </row>
    <row r="201" spans="7:8">
      <c r="G201" s="5"/>
      <c r="H201" s="5"/>
    </row>
    <row r="202" spans="7:8">
      <c r="G202" s="5"/>
      <c r="H202" s="5"/>
    </row>
    <row r="203" spans="7:8">
      <c r="G203" s="5"/>
      <c r="H203" s="5"/>
    </row>
    <row r="204" spans="7:8">
      <c r="G204" s="5"/>
      <c r="H204" s="5"/>
    </row>
    <row r="205" spans="7:8">
      <c r="G205" s="5"/>
      <c r="H205" s="5"/>
    </row>
  </sheetData>
  <pageMargins left="0.31496062992125984" right="0.19685039370078741" top="0.35433070866141736" bottom="0.31496062992125984" header="0.31496062992125984" footer="0.31496062992125984"/>
  <pageSetup scale="70" orientation="landscape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05"/>
  <sheetViews>
    <sheetView workbookViewId="0">
      <pane ySplit="6" topLeftCell="A7" activePane="bottomLeft" state="frozen"/>
      <selection pane="bottomLeft" activeCell="B9" sqref="B9"/>
    </sheetView>
  </sheetViews>
  <sheetFormatPr baseColWidth="10" defaultRowHeight="15"/>
  <cols>
    <col min="1" max="1" width="10.140625" style="2" customWidth="1"/>
    <col min="2" max="2" width="81.5703125" customWidth="1"/>
    <col min="3" max="3" width="15.7109375" customWidth="1"/>
    <col min="4" max="4" width="11.42578125" style="3" customWidth="1"/>
    <col min="5" max="5" width="13.140625" customWidth="1"/>
  </cols>
  <sheetData>
    <row r="1" spans="1:6" ht="18.75">
      <c r="A1" s="9" t="s">
        <v>40</v>
      </c>
    </row>
    <row r="2" spans="1:6" ht="21">
      <c r="A2" s="8"/>
      <c r="B2" s="55"/>
      <c r="C2" s="22" t="s">
        <v>7</v>
      </c>
      <c r="D2" s="11"/>
      <c r="E2" t="s">
        <v>3</v>
      </c>
    </row>
    <row r="3" spans="1:6" ht="21">
      <c r="A3" s="8"/>
      <c r="B3" s="59" t="s">
        <v>25</v>
      </c>
      <c r="C3" s="58" t="s">
        <v>41</v>
      </c>
      <c r="D3" s="4">
        <v>5000</v>
      </c>
      <c r="E3" s="30">
        <f>D3-E141</f>
        <v>1582</v>
      </c>
    </row>
    <row r="4" spans="1:6" ht="21">
      <c r="A4" s="8"/>
      <c r="B4" s="55"/>
      <c r="C4" s="55"/>
      <c r="D4" s="10"/>
      <c r="E4" s="6"/>
    </row>
    <row r="5" spans="1:6" ht="21">
      <c r="A5" s="55"/>
      <c r="B5" s="61" t="s">
        <v>42</v>
      </c>
      <c r="C5" s="24">
        <v>5000</v>
      </c>
      <c r="D5" s="25"/>
      <c r="E5" t="s">
        <v>6</v>
      </c>
    </row>
    <row r="6" spans="1:6" ht="21">
      <c r="A6" s="55"/>
      <c r="B6" s="55"/>
      <c r="C6" s="16" t="s">
        <v>44</v>
      </c>
      <c r="D6" s="16"/>
    </row>
    <row r="7" spans="1:6">
      <c r="A7" s="2" t="s">
        <v>38</v>
      </c>
      <c r="B7" s="19" t="s">
        <v>43</v>
      </c>
      <c r="C7" s="17">
        <v>3418</v>
      </c>
      <c r="E7" s="4">
        <f t="shared" ref="E7:E15" si="0">SUM(C7:D7)</f>
        <v>3418</v>
      </c>
    </row>
    <row r="8" spans="1:6">
      <c r="A8" s="38"/>
      <c r="B8" s="39"/>
      <c r="C8" s="40"/>
      <c r="D8" s="14"/>
      <c r="E8" s="4">
        <f t="shared" si="0"/>
        <v>0</v>
      </c>
      <c r="F8" s="5"/>
    </row>
    <row r="9" spans="1:6">
      <c r="B9" s="7"/>
      <c r="C9" s="13"/>
      <c r="D9" s="14"/>
      <c r="E9" s="4">
        <f t="shared" si="0"/>
        <v>0</v>
      </c>
      <c r="F9" s="5"/>
    </row>
    <row r="10" spans="1:6">
      <c r="B10" s="7"/>
      <c r="C10" s="14"/>
      <c r="D10" s="14"/>
      <c r="E10" s="4">
        <f t="shared" si="0"/>
        <v>0</v>
      </c>
      <c r="F10" s="5"/>
    </row>
    <row r="11" spans="1:6">
      <c r="B11" s="7"/>
      <c r="C11" s="1"/>
      <c r="D11" s="14"/>
      <c r="E11" s="4">
        <f t="shared" si="0"/>
        <v>0</v>
      </c>
      <c r="F11" s="5"/>
    </row>
    <row r="12" spans="1:6">
      <c r="B12" s="12"/>
      <c r="C12" s="1"/>
      <c r="D12" s="5"/>
      <c r="E12" s="4">
        <f t="shared" si="0"/>
        <v>0</v>
      </c>
      <c r="F12" s="5"/>
    </row>
    <row r="13" spans="1:6">
      <c r="B13" s="12"/>
      <c r="C13" s="1"/>
      <c r="D13" s="5"/>
      <c r="E13" s="4">
        <f t="shared" si="0"/>
        <v>0</v>
      </c>
      <c r="F13" s="5"/>
    </row>
    <row r="14" spans="1:6">
      <c r="B14" s="12"/>
      <c r="C14" s="1"/>
      <c r="D14" s="5"/>
      <c r="E14" s="4">
        <f t="shared" si="0"/>
        <v>0</v>
      </c>
      <c r="F14" s="5"/>
    </row>
    <row r="15" spans="1:6" ht="15.75" customHeight="1">
      <c r="B15" s="12"/>
      <c r="C15" s="1"/>
      <c r="D15" s="5"/>
      <c r="E15" s="4">
        <f t="shared" si="0"/>
        <v>0</v>
      </c>
      <c r="F15" s="5"/>
    </row>
    <row r="16" spans="1:6" hidden="1">
      <c r="B16" s="12"/>
      <c r="C16" s="1"/>
      <c r="D16" s="5"/>
      <c r="E16" s="4" t="e">
        <f>#REF!+#REF!+#REF!+C16+D16</f>
        <v>#REF!</v>
      </c>
      <c r="F16" s="5"/>
    </row>
    <row r="17" spans="2:6" hidden="1">
      <c r="B17" s="12"/>
      <c r="C17" s="1"/>
      <c r="D17" s="5"/>
      <c r="E17" s="4" t="e">
        <f>#REF!+#REF!+#REF!+C17+D17</f>
        <v>#REF!</v>
      </c>
      <c r="F17" s="5"/>
    </row>
    <row r="18" spans="2:6" hidden="1">
      <c r="B18" s="12"/>
      <c r="C18" s="1"/>
      <c r="D18" s="5"/>
      <c r="E18" s="4" t="e">
        <f>#REF!+#REF!+#REF!+C18+D18</f>
        <v>#REF!</v>
      </c>
      <c r="F18" s="5"/>
    </row>
    <row r="19" spans="2:6" hidden="1">
      <c r="B19" s="12"/>
      <c r="C19" s="1"/>
      <c r="D19" s="5"/>
      <c r="E19" s="4" t="e">
        <f>#REF!+#REF!+#REF!+C19+D19</f>
        <v>#REF!</v>
      </c>
      <c r="F19" s="5"/>
    </row>
    <row r="20" spans="2:6" hidden="1">
      <c r="B20" s="12"/>
      <c r="C20" s="1"/>
      <c r="D20" s="5"/>
      <c r="E20" s="4" t="e">
        <f>#REF!+#REF!+#REF!+C20+D20</f>
        <v>#REF!</v>
      </c>
      <c r="F20" s="5"/>
    </row>
    <row r="21" spans="2:6" hidden="1">
      <c r="B21" s="12"/>
      <c r="C21" s="1"/>
      <c r="D21" s="5"/>
      <c r="E21" s="4" t="e">
        <f>#REF!+#REF!+#REF!+C21+D21</f>
        <v>#REF!</v>
      </c>
      <c r="F21" s="5"/>
    </row>
    <row r="22" spans="2:6" hidden="1">
      <c r="B22" s="12"/>
      <c r="C22" s="1"/>
      <c r="D22" s="5"/>
      <c r="E22" s="4" t="e">
        <f>#REF!+#REF!+#REF!+C22+D22</f>
        <v>#REF!</v>
      </c>
      <c r="F22" s="5"/>
    </row>
    <row r="23" spans="2:6" hidden="1">
      <c r="B23" s="12"/>
      <c r="C23" s="1"/>
      <c r="D23" s="5"/>
      <c r="E23" s="4" t="e">
        <f>#REF!+#REF!+#REF!+C23+D23</f>
        <v>#REF!</v>
      </c>
      <c r="F23" s="5"/>
    </row>
    <row r="24" spans="2:6" hidden="1">
      <c r="B24" s="12"/>
      <c r="C24" s="1"/>
      <c r="D24" s="5"/>
      <c r="E24" s="4" t="e">
        <f>#REF!+#REF!+#REF!+C24+D24</f>
        <v>#REF!</v>
      </c>
      <c r="F24" s="5"/>
    </row>
    <row r="25" spans="2:6" hidden="1">
      <c r="B25" s="12"/>
      <c r="C25" s="1"/>
      <c r="D25" s="5"/>
      <c r="E25" s="4" t="e">
        <f>#REF!+#REF!+#REF!+C25+D25</f>
        <v>#REF!</v>
      </c>
      <c r="F25" s="5"/>
    </row>
    <row r="26" spans="2:6" ht="13.5" hidden="1" customHeight="1">
      <c r="B26" s="12"/>
      <c r="C26" s="1"/>
      <c r="D26" s="5"/>
      <c r="E26" s="4" t="e">
        <f>#REF!+#REF!+#REF!+C26+D26</f>
        <v>#REF!</v>
      </c>
      <c r="F26" s="5"/>
    </row>
    <row r="27" spans="2:6" hidden="1">
      <c r="B27" s="12"/>
      <c r="C27" s="33"/>
      <c r="D27" s="5"/>
      <c r="E27" s="4" t="e">
        <f>#REF!+#REF!+#REF!+C27+D27</f>
        <v>#REF!</v>
      </c>
      <c r="F27" s="5"/>
    </row>
    <row r="28" spans="2:6" hidden="1">
      <c r="B28" s="12"/>
      <c r="C28" s="1"/>
      <c r="D28" s="5"/>
      <c r="E28" s="4" t="e">
        <f>#REF!+#REF!+#REF!+C28+D28</f>
        <v>#REF!</v>
      </c>
      <c r="F28" s="5"/>
    </row>
    <row r="29" spans="2:6" ht="18" hidden="1" customHeight="1">
      <c r="B29" s="26"/>
      <c r="C29" s="5"/>
      <c r="D29" s="5"/>
      <c r="E29" s="4" t="e">
        <f>#REF!+#REF!+#REF!+C29+D29</f>
        <v>#REF!</v>
      </c>
      <c r="F29" s="5"/>
    </row>
    <row r="30" spans="2:6" hidden="1">
      <c r="B30" s="26"/>
      <c r="C30" s="5"/>
      <c r="D30" s="5"/>
      <c r="E30" s="4" t="e">
        <f>#REF!+#REF!+#REF!+C30+D30</f>
        <v>#REF!</v>
      </c>
      <c r="F30" s="5"/>
    </row>
    <row r="31" spans="2:6" hidden="1">
      <c r="B31" s="26"/>
      <c r="C31" s="5"/>
      <c r="D31" s="5"/>
      <c r="E31" s="4" t="e">
        <f>#REF!+#REF!+#REF!+C31+D31</f>
        <v>#REF!</v>
      </c>
      <c r="F31" s="5"/>
    </row>
    <row r="32" spans="2:6" hidden="1">
      <c r="B32" s="12"/>
      <c r="C32" s="5"/>
      <c r="D32" s="5"/>
      <c r="E32" s="4" t="e">
        <f>#REF!+#REF!+#REF!+C32+D32</f>
        <v>#REF!</v>
      </c>
      <c r="F32" s="5"/>
    </row>
    <row r="33" spans="2:6" hidden="1">
      <c r="B33" s="12"/>
      <c r="C33" s="5"/>
      <c r="D33" s="5"/>
      <c r="E33" s="4" t="e">
        <f>#REF!+#REF!+#REF!+C33+D33</f>
        <v>#REF!</v>
      </c>
      <c r="F33" s="5"/>
    </row>
    <row r="34" spans="2:6" hidden="1">
      <c r="B34" s="12"/>
      <c r="C34" s="5"/>
      <c r="D34" s="5"/>
      <c r="E34" s="4" t="e">
        <f>#REF!+#REF!+#REF!+C34+D34</f>
        <v>#REF!</v>
      </c>
      <c r="F34" s="5"/>
    </row>
    <row r="35" spans="2:6" hidden="1">
      <c r="B35" s="12"/>
      <c r="C35" s="5"/>
      <c r="D35" s="5"/>
      <c r="E35" s="4" t="e">
        <f>#REF!+#REF!+#REF!+C35+D35</f>
        <v>#REF!</v>
      </c>
      <c r="F35" s="5"/>
    </row>
    <row r="36" spans="2:6" hidden="1">
      <c r="B36" s="12"/>
      <c r="C36" s="5"/>
      <c r="D36" s="5"/>
      <c r="E36" s="4" t="e">
        <f>#REF!+#REF!+#REF!+C36+D36</f>
        <v>#REF!</v>
      </c>
      <c r="F36" s="5"/>
    </row>
    <row r="37" spans="2:6" hidden="1">
      <c r="B37" s="12"/>
      <c r="C37" s="5"/>
      <c r="D37" s="5"/>
      <c r="E37" s="4" t="e">
        <f>#REF!+#REF!+#REF!+C37+D37</f>
        <v>#REF!</v>
      </c>
      <c r="F37" s="5"/>
    </row>
    <row r="38" spans="2:6" hidden="1">
      <c r="B38" s="12"/>
      <c r="C38" s="5"/>
      <c r="D38" s="5"/>
      <c r="E38" s="4" t="e">
        <f>#REF!+#REF!+#REF!+C38+D38</f>
        <v>#REF!</v>
      </c>
      <c r="F38" s="5"/>
    </row>
    <row r="39" spans="2:6" hidden="1">
      <c r="B39" s="26"/>
      <c r="C39" s="5"/>
      <c r="D39" s="5"/>
      <c r="E39" s="4" t="e">
        <f>#REF!+#REF!+#REF!+C39+D39</f>
        <v>#REF!</v>
      </c>
      <c r="F39" s="5"/>
    </row>
    <row r="40" spans="2:6" hidden="1">
      <c r="B40" s="12"/>
      <c r="C40" s="5"/>
      <c r="D40" s="5"/>
      <c r="E40" s="4" t="e">
        <f>#REF!+#REF!+#REF!+C40+D40</f>
        <v>#REF!</v>
      </c>
      <c r="F40" s="5"/>
    </row>
    <row r="41" spans="2:6" hidden="1">
      <c r="B41" s="12"/>
      <c r="C41" s="5"/>
      <c r="D41" s="5"/>
      <c r="E41" s="4" t="e">
        <f>#REF!+#REF!+#REF!+C41+D41</f>
        <v>#REF!</v>
      </c>
      <c r="F41" s="5"/>
    </row>
    <row r="42" spans="2:6" hidden="1">
      <c r="B42" s="12"/>
      <c r="C42" s="5"/>
      <c r="D42" s="5"/>
      <c r="E42" s="4" t="e">
        <f>#REF!+#REF!+#REF!+C42+D42</f>
        <v>#REF!</v>
      </c>
      <c r="F42" s="5"/>
    </row>
    <row r="43" spans="2:6" hidden="1">
      <c r="B43" s="12"/>
      <c r="C43" s="5"/>
      <c r="D43" s="5"/>
      <c r="E43" s="4" t="e">
        <f>#REF!+#REF!+#REF!+C43+D43</f>
        <v>#REF!</v>
      </c>
      <c r="F43" s="5"/>
    </row>
    <row r="44" spans="2:6" hidden="1">
      <c r="B44" s="12"/>
      <c r="C44" s="5"/>
      <c r="D44" s="5"/>
      <c r="E44" s="4" t="e">
        <f>#REF!+#REF!+#REF!+C44+D44</f>
        <v>#REF!</v>
      </c>
      <c r="F44" s="5"/>
    </row>
    <row r="45" spans="2:6" hidden="1">
      <c r="B45" s="12"/>
      <c r="C45" s="5"/>
      <c r="D45" s="5"/>
      <c r="E45" s="4" t="e">
        <f>#REF!+#REF!+#REF!+C45+D45</f>
        <v>#REF!</v>
      </c>
      <c r="F45" s="5"/>
    </row>
    <row r="46" spans="2:6" hidden="1">
      <c r="B46" s="12"/>
      <c r="C46" s="5"/>
      <c r="D46" s="5"/>
      <c r="E46" s="4" t="e">
        <f>#REF!+#REF!+#REF!+C46+D46</f>
        <v>#REF!</v>
      </c>
      <c r="F46" s="5"/>
    </row>
    <row r="47" spans="2:6" hidden="1">
      <c r="B47" s="12"/>
      <c r="C47" s="5"/>
      <c r="D47" s="5"/>
      <c r="E47" s="4" t="e">
        <f>#REF!+#REF!+#REF!+C47+D47</f>
        <v>#REF!</v>
      </c>
      <c r="F47" s="5"/>
    </row>
    <row r="48" spans="2:6" hidden="1">
      <c r="B48" s="12"/>
      <c r="C48" s="5"/>
      <c r="D48" s="5"/>
      <c r="E48" s="4" t="e">
        <f>#REF!+#REF!+#REF!+C48+D48</f>
        <v>#REF!</v>
      </c>
      <c r="F48" s="5"/>
    </row>
    <row r="49" spans="2:6" hidden="1">
      <c r="B49" s="12"/>
      <c r="C49" s="5"/>
      <c r="D49" s="5"/>
      <c r="E49" s="4" t="e">
        <f>#REF!+#REF!+#REF!+C49+D49</f>
        <v>#REF!</v>
      </c>
      <c r="F49" s="5"/>
    </row>
    <row r="50" spans="2:6" hidden="1">
      <c r="B50" s="12"/>
      <c r="C50" s="5"/>
      <c r="D50" s="5"/>
      <c r="E50" s="4" t="e">
        <f>#REF!+#REF!+#REF!+C50+D50</f>
        <v>#REF!</v>
      </c>
      <c r="F50" s="5"/>
    </row>
    <row r="51" spans="2:6" ht="18" hidden="1" customHeight="1">
      <c r="B51" s="12"/>
      <c r="C51" s="5"/>
      <c r="D51" s="5"/>
      <c r="E51" s="4" t="e">
        <f>#REF!+#REF!+#REF!+C51+D51</f>
        <v>#REF!</v>
      </c>
      <c r="F51" s="5"/>
    </row>
    <row r="52" spans="2:6" hidden="1">
      <c r="B52" s="12"/>
      <c r="C52" s="5"/>
      <c r="D52" s="5"/>
      <c r="E52" s="4" t="e">
        <f>#REF!+#REF!+#REF!+C52+D52</f>
        <v>#REF!</v>
      </c>
      <c r="F52" s="5"/>
    </row>
    <row r="53" spans="2:6" hidden="1">
      <c r="B53" s="12"/>
      <c r="C53" s="5"/>
      <c r="D53" s="5"/>
      <c r="E53" s="4" t="e">
        <f>#REF!+#REF!+#REF!+C53+D53</f>
        <v>#REF!</v>
      </c>
      <c r="F53" s="5"/>
    </row>
    <row r="54" spans="2:6" hidden="1">
      <c r="B54" s="12"/>
      <c r="C54" s="5"/>
      <c r="D54" s="5"/>
      <c r="E54" s="4" t="e">
        <f>#REF!+#REF!+#REF!+C54+D54</f>
        <v>#REF!</v>
      </c>
      <c r="F54" s="5"/>
    </row>
    <row r="55" spans="2:6" hidden="1">
      <c r="B55" s="12"/>
      <c r="C55" s="5"/>
      <c r="D55" s="5"/>
      <c r="E55" s="4" t="e">
        <f>#REF!+#REF!+#REF!+C55+D55</f>
        <v>#REF!</v>
      </c>
      <c r="F55" s="5"/>
    </row>
    <row r="56" spans="2:6" hidden="1">
      <c r="B56" s="12"/>
      <c r="C56" s="5"/>
      <c r="D56" s="5"/>
      <c r="E56" s="4" t="e">
        <f>#REF!+#REF!+#REF!+C56+D56</f>
        <v>#REF!</v>
      </c>
      <c r="F56" s="5"/>
    </row>
    <row r="57" spans="2:6" hidden="1">
      <c r="B57" s="12"/>
      <c r="C57" s="5"/>
      <c r="D57" s="5"/>
      <c r="E57" s="4" t="e">
        <f>#REF!+#REF!+#REF!+C57+D57</f>
        <v>#REF!</v>
      </c>
      <c r="F57" s="5"/>
    </row>
    <row r="58" spans="2:6" hidden="1">
      <c r="B58" s="12"/>
      <c r="C58" s="5"/>
      <c r="D58" s="5"/>
      <c r="E58" s="4" t="e">
        <f>#REF!+#REF!+#REF!+C58+D58</f>
        <v>#REF!</v>
      </c>
      <c r="F58" s="5"/>
    </row>
    <row r="59" spans="2:6" hidden="1">
      <c r="B59" s="12"/>
      <c r="C59" s="5"/>
      <c r="D59" s="5"/>
      <c r="E59" s="4" t="e">
        <f>#REF!+#REF!+#REF!+C59+D59</f>
        <v>#REF!</v>
      </c>
      <c r="F59" s="5"/>
    </row>
    <row r="60" spans="2:6" hidden="1">
      <c r="B60" s="12"/>
      <c r="C60" s="5"/>
      <c r="D60" s="5"/>
      <c r="E60" s="4" t="e">
        <f>#REF!+#REF!+#REF!+C60+D60</f>
        <v>#REF!</v>
      </c>
      <c r="F60" s="5"/>
    </row>
    <row r="61" spans="2:6" hidden="1">
      <c r="B61" s="12"/>
      <c r="C61" s="5"/>
      <c r="D61" s="5"/>
      <c r="E61" s="4" t="e">
        <f>#REF!+#REF!+#REF!+C61+D61</f>
        <v>#REF!</v>
      </c>
      <c r="F61" s="5"/>
    </row>
    <row r="62" spans="2:6" hidden="1">
      <c r="B62" s="12"/>
      <c r="C62" s="5"/>
      <c r="D62" s="5"/>
      <c r="E62" s="4" t="e">
        <f>#REF!+#REF!+#REF!+C62+D62</f>
        <v>#REF!</v>
      </c>
      <c r="F62" s="5"/>
    </row>
    <row r="63" spans="2:6" hidden="1">
      <c r="B63" s="12"/>
      <c r="C63" s="5"/>
      <c r="D63" s="5"/>
      <c r="E63" s="4" t="e">
        <f>#REF!+#REF!+#REF!+C63+D63</f>
        <v>#REF!</v>
      </c>
      <c r="F63" s="5"/>
    </row>
    <row r="64" spans="2:6" hidden="1">
      <c r="B64" s="12"/>
      <c r="C64" s="5"/>
      <c r="D64" s="5"/>
      <c r="E64" s="4" t="e">
        <f>#REF!+#REF!+#REF!+C64+D64</f>
        <v>#REF!</v>
      </c>
      <c r="F64" s="5"/>
    </row>
    <row r="65" spans="2:6" hidden="1">
      <c r="B65" s="12"/>
      <c r="C65" s="5"/>
      <c r="D65" s="5"/>
      <c r="E65" s="4" t="e">
        <f>#REF!+#REF!+#REF!+C65+D65</f>
        <v>#REF!</v>
      </c>
      <c r="F65" s="5"/>
    </row>
    <row r="66" spans="2:6" hidden="1">
      <c r="B66" s="12"/>
      <c r="C66" s="5"/>
      <c r="D66" s="5"/>
      <c r="E66" s="4" t="e">
        <f>#REF!+#REF!+#REF!+C66+D66</f>
        <v>#REF!</v>
      </c>
      <c r="F66" s="5"/>
    </row>
    <row r="67" spans="2:6" hidden="1">
      <c r="B67" s="12"/>
      <c r="C67" s="5"/>
      <c r="D67" s="5"/>
      <c r="E67" s="4" t="e">
        <f>#REF!+#REF!+#REF!+C67+D67</f>
        <v>#REF!</v>
      </c>
      <c r="F67" s="5"/>
    </row>
    <row r="68" spans="2:6" hidden="1">
      <c r="B68" s="12"/>
      <c r="C68" s="5"/>
      <c r="D68" s="5"/>
      <c r="E68" s="4" t="e">
        <f>#REF!+#REF!+#REF!+C68+D68</f>
        <v>#REF!</v>
      </c>
      <c r="F68" s="5"/>
    </row>
    <row r="69" spans="2:6" hidden="1">
      <c r="B69" s="12"/>
      <c r="C69" s="5"/>
      <c r="D69" s="5"/>
      <c r="E69" s="4" t="e">
        <f>#REF!+#REF!+#REF!+C69+D69</f>
        <v>#REF!</v>
      </c>
      <c r="F69" s="5"/>
    </row>
    <row r="70" spans="2:6" hidden="1">
      <c r="B70" s="12"/>
      <c r="C70" s="5"/>
      <c r="D70" s="5"/>
      <c r="E70" s="4" t="e">
        <f>#REF!+#REF!+#REF!+C70+D70</f>
        <v>#REF!</v>
      </c>
      <c r="F70" s="5"/>
    </row>
    <row r="71" spans="2:6" hidden="1">
      <c r="B71" s="12"/>
      <c r="C71" s="5"/>
      <c r="D71" s="5"/>
      <c r="E71" s="4" t="e">
        <f>#REF!+#REF!+#REF!+C71+D71</f>
        <v>#REF!</v>
      </c>
      <c r="F71" s="5"/>
    </row>
    <row r="72" spans="2:6" hidden="1">
      <c r="B72" s="12"/>
      <c r="C72" s="5"/>
      <c r="D72" s="5"/>
      <c r="E72" s="4" t="e">
        <f>#REF!+#REF!+#REF!+C72+D72</f>
        <v>#REF!</v>
      </c>
      <c r="F72" s="5"/>
    </row>
    <row r="73" spans="2:6" hidden="1">
      <c r="B73" s="12"/>
      <c r="C73" s="5"/>
      <c r="D73" s="5"/>
      <c r="E73" s="4" t="e">
        <f>#REF!+#REF!+#REF!+C73+D73</f>
        <v>#REF!</v>
      </c>
      <c r="F73" s="5"/>
    </row>
    <row r="74" spans="2:6" hidden="1">
      <c r="B74" s="12"/>
      <c r="C74" s="5"/>
      <c r="D74" s="5"/>
      <c r="E74" s="4" t="e">
        <f>#REF!+#REF!+#REF!+C74+D74</f>
        <v>#REF!</v>
      </c>
      <c r="F74" s="5"/>
    </row>
    <row r="75" spans="2:6" hidden="1">
      <c r="B75" s="12"/>
      <c r="C75" s="5"/>
      <c r="D75" s="5"/>
      <c r="E75" s="4" t="e">
        <f>#REF!+#REF!+#REF!+C75+D75</f>
        <v>#REF!</v>
      </c>
      <c r="F75" s="5"/>
    </row>
    <row r="76" spans="2:6" hidden="1">
      <c r="B76" s="12"/>
      <c r="C76" s="5"/>
      <c r="D76" s="5"/>
      <c r="E76" s="4" t="e">
        <f>#REF!+#REF!+#REF!+C76+D76</f>
        <v>#REF!</v>
      </c>
      <c r="F76" s="5"/>
    </row>
    <row r="77" spans="2:6" hidden="1">
      <c r="B77" s="12"/>
      <c r="C77" s="5"/>
      <c r="D77" s="5"/>
      <c r="E77" s="4" t="e">
        <f>#REF!+#REF!+#REF!+C77+D77</f>
        <v>#REF!</v>
      </c>
      <c r="F77" s="5"/>
    </row>
    <row r="78" spans="2:6" hidden="1">
      <c r="B78" s="12"/>
      <c r="C78" s="5"/>
      <c r="D78" s="5"/>
      <c r="E78" s="4" t="e">
        <f>#REF!+#REF!+#REF!+C78+D78</f>
        <v>#REF!</v>
      </c>
      <c r="F78" s="5"/>
    </row>
    <row r="79" spans="2:6" hidden="1">
      <c r="B79" s="12"/>
      <c r="C79" s="5"/>
      <c r="D79" s="5"/>
      <c r="E79" s="4" t="e">
        <f>#REF!+#REF!+#REF!+C79+D79</f>
        <v>#REF!</v>
      </c>
      <c r="F79" s="5"/>
    </row>
    <row r="80" spans="2:6" hidden="1">
      <c r="B80" s="12"/>
      <c r="C80" s="5"/>
      <c r="D80" s="5"/>
      <c r="E80" s="4" t="e">
        <f>#REF!+#REF!+#REF!+C80+D80</f>
        <v>#REF!</v>
      </c>
      <c r="F80" s="5"/>
    </row>
    <row r="81" spans="2:6" hidden="1">
      <c r="B81" s="12"/>
      <c r="C81" s="5"/>
      <c r="D81" s="5"/>
      <c r="E81" s="4" t="e">
        <f>#REF!+#REF!+#REF!+C81+D81</f>
        <v>#REF!</v>
      </c>
      <c r="F81" s="5"/>
    </row>
    <row r="82" spans="2:6" hidden="1">
      <c r="B82" s="12"/>
      <c r="C82" s="5"/>
      <c r="D82" s="5"/>
      <c r="E82" s="4" t="e">
        <f>#REF!+#REF!+#REF!+C82+D82</f>
        <v>#REF!</v>
      </c>
      <c r="F82" s="5"/>
    </row>
    <row r="83" spans="2:6" hidden="1">
      <c r="B83" s="12"/>
      <c r="C83" s="5"/>
      <c r="D83" s="5"/>
      <c r="E83" s="4" t="e">
        <f>#REF!+#REF!+#REF!+C83+D83</f>
        <v>#REF!</v>
      </c>
      <c r="F83" s="5"/>
    </row>
    <row r="84" spans="2:6" hidden="1">
      <c r="B84" s="12"/>
      <c r="C84" s="5"/>
      <c r="D84" s="5"/>
      <c r="E84" s="4" t="e">
        <f>#REF!+#REF!+#REF!+C84+D84</f>
        <v>#REF!</v>
      </c>
      <c r="F84" s="5"/>
    </row>
    <row r="85" spans="2:6" hidden="1">
      <c r="B85" s="12"/>
      <c r="C85" s="5"/>
      <c r="D85" s="5"/>
      <c r="E85" s="4" t="e">
        <f>#REF!+#REF!+#REF!+C85+D85</f>
        <v>#REF!</v>
      </c>
      <c r="F85" s="5"/>
    </row>
    <row r="86" spans="2:6" hidden="1">
      <c r="B86" s="12"/>
      <c r="C86" s="5"/>
      <c r="D86" s="5"/>
      <c r="E86" s="4" t="e">
        <f>#REF!+#REF!+#REF!+C86+D86</f>
        <v>#REF!</v>
      </c>
      <c r="F86" s="5"/>
    </row>
    <row r="87" spans="2:6" hidden="1">
      <c r="B87" s="12"/>
      <c r="C87" s="5"/>
      <c r="D87" s="5"/>
      <c r="E87" s="4" t="e">
        <f>#REF!+#REF!+#REF!+C87+D87</f>
        <v>#REF!</v>
      </c>
      <c r="F87" s="5"/>
    </row>
    <row r="88" spans="2:6" hidden="1">
      <c r="B88" s="12"/>
      <c r="C88" s="5"/>
      <c r="D88" s="5"/>
      <c r="E88" s="4" t="e">
        <f>#REF!+#REF!+#REF!+C88+D88</f>
        <v>#REF!</v>
      </c>
      <c r="F88" s="5"/>
    </row>
    <row r="89" spans="2:6" hidden="1">
      <c r="B89" s="12"/>
      <c r="C89" s="5"/>
      <c r="D89" s="5"/>
      <c r="E89" s="4" t="e">
        <f>#REF!+#REF!+#REF!+C89+D89</f>
        <v>#REF!</v>
      </c>
      <c r="F89" s="5"/>
    </row>
    <row r="90" spans="2:6" hidden="1">
      <c r="B90" s="12"/>
      <c r="C90" s="5"/>
      <c r="D90" s="5"/>
      <c r="E90" s="4" t="e">
        <f>#REF!+#REF!+#REF!+C90+D90</f>
        <v>#REF!</v>
      </c>
      <c r="F90" s="5"/>
    </row>
    <row r="91" spans="2:6" hidden="1">
      <c r="B91" s="12"/>
      <c r="C91" s="5"/>
      <c r="D91" s="5"/>
      <c r="E91" s="4" t="e">
        <f>#REF!+#REF!+#REF!+C91+D91</f>
        <v>#REF!</v>
      </c>
      <c r="F91" s="5"/>
    </row>
    <row r="92" spans="2:6" hidden="1">
      <c r="B92" s="12"/>
      <c r="C92" s="5"/>
      <c r="D92" s="5"/>
      <c r="E92" s="4" t="e">
        <f>#REF!+#REF!+#REF!+C92+D92</f>
        <v>#REF!</v>
      </c>
      <c r="F92" s="5"/>
    </row>
    <row r="93" spans="2:6" hidden="1">
      <c r="B93" s="12"/>
      <c r="C93" s="5"/>
      <c r="D93" s="5"/>
      <c r="E93" s="4" t="e">
        <f>#REF!+#REF!+#REF!+C93+D93</f>
        <v>#REF!</v>
      </c>
      <c r="F93" s="5"/>
    </row>
    <row r="94" spans="2:6" hidden="1">
      <c r="B94" s="12"/>
      <c r="C94" s="5"/>
      <c r="D94" s="5"/>
      <c r="E94" s="4" t="e">
        <f>#REF!+#REF!+#REF!+C94+D94</f>
        <v>#REF!</v>
      </c>
      <c r="F94" s="5"/>
    </row>
    <row r="95" spans="2:6" ht="15.75" hidden="1" customHeight="1">
      <c r="B95" s="12"/>
      <c r="C95" s="5"/>
      <c r="D95" s="5"/>
      <c r="E95" s="4" t="e">
        <f>#REF!+#REF!+#REF!+C95+D95</f>
        <v>#REF!</v>
      </c>
      <c r="F95" s="5"/>
    </row>
    <row r="96" spans="2:6" hidden="1">
      <c r="B96" s="12"/>
      <c r="C96" s="5"/>
      <c r="D96" s="5"/>
      <c r="E96" s="4" t="e">
        <f>#REF!+#REF!+#REF!+C96+D96</f>
        <v>#REF!</v>
      </c>
      <c r="F96" s="5"/>
    </row>
    <row r="97" spans="2:6" hidden="1">
      <c r="B97" s="12"/>
      <c r="C97" s="5"/>
      <c r="D97" s="5"/>
      <c r="E97" s="4" t="e">
        <f>#REF!+#REF!+#REF!+C97+D97</f>
        <v>#REF!</v>
      </c>
      <c r="F97" s="5"/>
    </row>
    <row r="98" spans="2:6" hidden="1">
      <c r="B98" s="12"/>
      <c r="C98" s="5"/>
      <c r="D98" s="5"/>
      <c r="E98" s="4" t="e">
        <f>#REF!+#REF!+#REF!+C98+D98</f>
        <v>#REF!</v>
      </c>
      <c r="F98" s="5"/>
    </row>
    <row r="99" spans="2:6" hidden="1">
      <c r="B99" s="12"/>
      <c r="C99" s="5"/>
      <c r="D99" s="5"/>
      <c r="E99" s="4" t="e">
        <f>#REF!+#REF!+#REF!+C99+D99</f>
        <v>#REF!</v>
      </c>
      <c r="F99" s="5"/>
    </row>
    <row r="100" spans="2:6" hidden="1">
      <c r="B100" s="12"/>
      <c r="C100" s="5"/>
      <c r="D100" s="5"/>
      <c r="E100" s="4" t="e">
        <f>#REF!+#REF!+#REF!+C100+D100</f>
        <v>#REF!</v>
      </c>
      <c r="F100" s="5"/>
    </row>
    <row r="101" spans="2:6" hidden="1">
      <c r="B101" s="12"/>
      <c r="C101" s="5"/>
      <c r="D101" s="5"/>
      <c r="E101" s="4" t="e">
        <f>#REF!+#REF!+#REF!+C101+D101</f>
        <v>#REF!</v>
      </c>
      <c r="F101" s="5"/>
    </row>
    <row r="102" spans="2:6" hidden="1">
      <c r="B102" s="12"/>
      <c r="C102" s="5"/>
      <c r="D102" s="5"/>
      <c r="E102" s="4" t="e">
        <f>#REF!+#REF!+#REF!+C102+D102</f>
        <v>#REF!</v>
      </c>
      <c r="F102" s="5"/>
    </row>
    <row r="103" spans="2:6" hidden="1">
      <c r="B103" s="12"/>
      <c r="C103" s="5"/>
      <c r="D103" s="5"/>
      <c r="E103" s="4" t="e">
        <f>#REF!+#REF!+#REF!+C103+D103</f>
        <v>#REF!</v>
      </c>
      <c r="F103" s="5"/>
    </row>
    <row r="104" spans="2:6" hidden="1">
      <c r="B104" s="12"/>
      <c r="C104" s="5"/>
      <c r="D104" s="5"/>
      <c r="E104" s="4" t="e">
        <f>#REF!+#REF!+#REF!+C104+D104</f>
        <v>#REF!</v>
      </c>
      <c r="F104" s="5"/>
    </row>
    <row r="105" spans="2:6" hidden="1">
      <c r="B105" s="12"/>
      <c r="C105" s="5"/>
      <c r="D105" s="5"/>
      <c r="E105" s="4" t="e">
        <f>#REF!+#REF!+#REF!+C105+D105</f>
        <v>#REF!</v>
      </c>
      <c r="F105" s="5"/>
    </row>
    <row r="106" spans="2:6" hidden="1">
      <c r="B106" s="12"/>
      <c r="C106" s="5"/>
      <c r="D106" s="5"/>
      <c r="E106" s="4" t="e">
        <f>#REF!+#REF!+#REF!+C106+D106</f>
        <v>#REF!</v>
      </c>
      <c r="F106" s="5"/>
    </row>
    <row r="107" spans="2:6" hidden="1">
      <c r="B107" s="12"/>
      <c r="C107" s="5"/>
      <c r="D107" s="5"/>
      <c r="E107" s="4" t="e">
        <f>#REF!+#REF!+#REF!+C107+D107</f>
        <v>#REF!</v>
      </c>
      <c r="F107" s="5"/>
    </row>
    <row r="108" spans="2:6" hidden="1">
      <c r="B108" s="12"/>
      <c r="C108" s="5"/>
      <c r="D108" s="5"/>
      <c r="E108" s="4" t="e">
        <f>#REF!+#REF!+#REF!+C108+D108</f>
        <v>#REF!</v>
      </c>
      <c r="F108" s="5"/>
    </row>
    <row r="109" spans="2:6" hidden="1">
      <c r="B109" s="12"/>
      <c r="C109" s="5"/>
      <c r="D109" s="5"/>
      <c r="E109" s="4" t="e">
        <f>#REF!+#REF!+#REF!+C109+D109</f>
        <v>#REF!</v>
      </c>
      <c r="F109" s="5"/>
    </row>
    <row r="110" spans="2:6" hidden="1">
      <c r="B110" s="12"/>
      <c r="C110" s="5"/>
      <c r="D110" s="5"/>
      <c r="E110" s="4" t="e">
        <f>#REF!+#REF!+#REF!+C110+D110</f>
        <v>#REF!</v>
      </c>
      <c r="F110" s="5"/>
    </row>
    <row r="111" spans="2:6" hidden="1">
      <c r="B111" s="12"/>
      <c r="C111" s="5"/>
      <c r="D111" s="5"/>
      <c r="E111" s="4" t="e">
        <f>#REF!+#REF!+#REF!+C111+D111</f>
        <v>#REF!</v>
      </c>
      <c r="F111" s="5"/>
    </row>
    <row r="112" spans="2:6" hidden="1">
      <c r="B112" s="12"/>
      <c r="C112" s="5"/>
      <c r="D112" s="5"/>
      <c r="E112" s="4" t="e">
        <f>#REF!+#REF!+#REF!+C112+D112</f>
        <v>#REF!</v>
      </c>
      <c r="F112" s="5"/>
    </row>
    <row r="113" spans="2:6" hidden="1">
      <c r="B113" s="12"/>
      <c r="C113" s="5"/>
      <c r="D113" s="5"/>
      <c r="E113" s="4" t="e">
        <f>#REF!+#REF!+#REF!+C113+D113</f>
        <v>#REF!</v>
      </c>
      <c r="F113" s="5"/>
    </row>
    <row r="114" spans="2:6" hidden="1">
      <c r="B114" s="12"/>
      <c r="C114" s="5"/>
      <c r="D114" s="5"/>
      <c r="E114" s="4" t="e">
        <f>#REF!+#REF!+#REF!+C114+D114</f>
        <v>#REF!</v>
      </c>
      <c r="F114" s="5"/>
    </row>
    <row r="115" spans="2:6" hidden="1">
      <c r="B115" s="12"/>
      <c r="C115" s="5"/>
      <c r="D115" s="5"/>
      <c r="E115" s="4" t="e">
        <f>#REF!+#REF!+#REF!+C115+D115</f>
        <v>#REF!</v>
      </c>
      <c r="F115" s="5"/>
    </row>
    <row r="116" spans="2:6" hidden="1">
      <c r="B116" s="12"/>
      <c r="C116" s="5"/>
      <c r="D116" s="5"/>
      <c r="E116" s="4" t="e">
        <f>#REF!+#REF!+#REF!+C116+D116</f>
        <v>#REF!</v>
      </c>
      <c r="F116" s="5"/>
    </row>
    <row r="117" spans="2:6" hidden="1">
      <c r="B117" s="12"/>
      <c r="C117" s="5"/>
      <c r="D117" s="5"/>
      <c r="E117" s="4" t="e">
        <f>#REF!+#REF!+#REF!+C117+D117</f>
        <v>#REF!</v>
      </c>
      <c r="F117" s="5"/>
    </row>
    <row r="118" spans="2:6" hidden="1">
      <c r="B118" s="12"/>
      <c r="C118" s="5"/>
      <c r="D118" s="5"/>
      <c r="E118" s="4" t="e">
        <f>#REF!+#REF!+#REF!+C118+D118</f>
        <v>#REF!</v>
      </c>
      <c r="F118" s="5"/>
    </row>
    <row r="119" spans="2:6" hidden="1">
      <c r="B119" s="12"/>
      <c r="C119" s="5"/>
      <c r="D119" s="5"/>
      <c r="E119" s="4" t="e">
        <f>#REF!+#REF!+#REF!+C119+D119</f>
        <v>#REF!</v>
      </c>
      <c r="F119" s="5"/>
    </row>
    <row r="120" spans="2:6" hidden="1">
      <c r="B120" s="12"/>
      <c r="C120" s="5"/>
      <c r="D120" s="5"/>
      <c r="E120" s="4" t="e">
        <f>#REF!+#REF!+#REF!+C120+D120</f>
        <v>#REF!</v>
      </c>
      <c r="F120" s="5"/>
    </row>
    <row r="121" spans="2:6" hidden="1">
      <c r="B121" s="12"/>
      <c r="C121" s="5"/>
      <c r="D121" s="5"/>
      <c r="E121" s="4" t="e">
        <f>#REF!+#REF!+#REF!+C121+D121</f>
        <v>#REF!</v>
      </c>
      <c r="F121" s="5"/>
    </row>
    <row r="122" spans="2:6" hidden="1">
      <c r="B122" s="12"/>
      <c r="C122" s="5"/>
      <c r="D122" s="5"/>
      <c r="E122" s="4" t="e">
        <f>#REF!+#REF!+#REF!+C122+D122</f>
        <v>#REF!</v>
      </c>
      <c r="F122" s="5"/>
    </row>
    <row r="123" spans="2:6" hidden="1">
      <c r="B123" s="12"/>
      <c r="C123" s="5"/>
      <c r="D123" s="5"/>
      <c r="E123" s="4" t="e">
        <f>#REF!+#REF!+#REF!+C123+D123</f>
        <v>#REF!</v>
      </c>
      <c r="F123" s="5"/>
    </row>
    <row r="124" spans="2:6" hidden="1">
      <c r="B124" s="12"/>
      <c r="C124" s="5"/>
      <c r="D124" s="5"/>
      <c r="E124" s="4" t="e">
        <f>#REF!+#REF!+#REF!+C124+D124</f>
        <v>#REF!</v>
      </c>
      <c r="F124" s="5"/>
    </row>
    <row r="125" spans="2:6" hidden="1">
      <c r="B125" s="12"/>
      <c r="C125" s="5"/>
      <c r="D125" s="5"/>
      <c r="E125" s="4" t="e">
        <f>#REF!+#REF!+#REF!+C125+D125</f>
        <v>#REF!</v>
      </c>
      <c r="F125" s="5"/>
    </row>
    <row r="126" spans="2:6" hidden="1">
      <c r="B126" s="12"/>
      <c r="C126" s="5"/>
      <c r="D126" s="5"/>
      <c r="E126" s="4" t="e">
        <f>#REF!+#REF!+#REF!+C126+D126</f>
        <v>#REF!</v>
      </c>
      <c r="F126" s="5"/>
    </row>
    <row r="127" spans="2:6" hidden="1">
      <c r="B127" s="12"/>
      <c r="C127" s="5"/>
      <c r="D127" s="5"/>
      <c r="E127" s="4" t="e">
        <f>#REF!+#REF!+#REF!+C127+D127</f>
        <v>#REF!</v>
      </c>
      <c r="F127" s="5"/>
    </row>
    <row r="128" spans="2:6" hidden="1">
      <c r="B128" s="12"/>
      <c r="C128" s="5"/>
      <c r="D128" s="5"/>
      <c r="E128" s="4" t="e">
        <f>#REF!+#REF!+#REF!+C128+D128</f>
        <v>#REF!</v>
      </c>
      <c r="F128" s="5"/>
    </row>
    <row r="129" spans="2:6" hidden="1">
      <c r="B129" s="12"/>
      <c r="C129" s="5"/>
      <c r="D129" s="5"/>
      <c r="E129" s="4" t="e">
        <f>#REF!+#REF!+#REF!+C129+D129</f>
        <v>#REF!</v>
      </c>
      <c r="F129" s="5"/>
    </row>
    <row r="130" spans="2:6" hidden="1">
      <c r="B130" s="12"/>
      <c r="C130" s="5"/>
      <c r="D130" s="5"/>
      <c r="E130" s="4" t="e">
        <f>#REF!+#REF!+#REF!+C130+D130</f>
        <v>#REF!</v>
      </c>
      <c r="F130" s="5"/>
    </row>
    <row r="131" spans="2:6" hidden="1">
      <c r="B131" s="12"/>
      <c r="C131" s="5"/>
      <c r="D131" s="5"/>
      <c r="E131" s="4" t="e">
        <f>#REF!+#REF!+#REF!+C131+D131</f>
        <v>#REF!</v>
      </c>
      <c r="F131" s="5"/>
    </row>
    <row r="132" spans="2:6" hidden="1">
      <c r="B132" s="12"/>
      <c r="C132" s="5"/>
      <c r="D132" s="5"/>
      <c r="E132" s="4" t="e">
        <f>#REF!+#REF!+#REF!+C132+D132</f>
        <v>#REF!</v>
      </c>
      <c r="F132" s="5"/>
    </row>
    <row r="133" spans="2:6" hidden="1">
      <c r="B133" s="12"/>
      <c r="C133" s="5"/>
      <c r="D133" s="5"/>
      <c r="E133" s="4" t="e">
        <f>#REF!+#REF!+#REF!+C133+D133</f>
        <v>#REF!</v>
      </c>
      <c r="F133" s="5"/>
    </row>
    <row r="134" spans="2:6" hidden="1">
      <c r="B134" s="12"/>
      <c r="C134" s="5"/>
      <c r="D134" s="5"/>
      <c r="E134" s="4" t="e">
        <f>#REF!+#REF!+#REF!+C134+D134</f>
        <v>#REF!</v>
      </c>
      <c r="F134" s="5"/>
    </row>
    <row r="135" spans="2:6" hidden="1">
      <c r="B135" s="12"/>
      <c r="C135" s="5"/>
      <c r="D135" s="5"/>
      <c r="E135" s="4" t="e">
        <f>#REF!+#REF!+#REF!+C135+D135</f>
        <v>#REF!</v>
      </c>
      <c r="F135" s="5"/>
    </row>
    <row r="136" spans="2:6" hidden="1">
      <c r="B136" s="12"/>
      <c r="C136" s="5"/>
      <c r="D136" s="5"/>
      <c r="E136" s="4" t="e">
        <f>#REF!+#REF!+#REF!+C136+D136</f>
        <v>#REF!</v>
      </c>
      <c r="F136" s="5"/>
    </row>
    <row r="137" spans="2:6" hidden="1">
      <c r="B137" s="12"/>
      <c r="C137" s="5"/>
      <c r="D137" s="5"/>
      <c r="E137" s="4" t="e">
        <f>#REF!+#REF!+#REF!+C137+D137</f>
        <v>#REF!</v>
      </c>
      <c r="F137" s="5"/>
    </row>
    <row r="138" spans="2:6" hidden="1">
      <c r="B138" s="12"/>
      <c r="C138" s="5"/>
      <c r="D138" s="5"/>
      <c r="E138" s="4" t="e">
        <f>#REF!+#REF!+#REF!+C138+D138</f>
        <v>#REF!</v>
      </c>
      <c r="F138" s="5"/>
    </row>
    <row r="139" spans="2:6" hidden="1">
      <c r="B139" s="12"/>
      <c r="C139" s="5"/>
      <c r="D139" s="5"/>
      <c r="E139" s="4" t="e">
        <f>#REF!+#REF!+#REF!+C139+D139</f>
        <v>#REF!</v>
      </c>
      <c r="F139" s="5"/>
    </row>
    <row r="140" spans="2:6" hidden="1">
      <c r="C140" s="5"/>
      <c r="D140" s="5"/>
      <c r="E140" s="4" t="e">
        <f>#REF!+#REF!+#REF!+C140+D140</f>
        <v>#REF!</v>
      </c>
      <c r="F140" s="5"/>
    </row>
    <row r="141" spans="2:6">
      <c r="C141" s="51">
        <f>SUM(C7:C140)</f>
        <v>3418</v>
      </c>
      <c r="D141" s="51">
        <f t="shared" ref="D141" si="1">SUM(D7:D140)</f>
        <v>0</v>
      </c>
      <c r="E141" s="15">
        <f>SUM(C141:D141)</f>
        <v>3418</v>
      </c>
      <c r="F141" s="5"/>
    </row>
    <row r="142" spans="2:6">
      <c r="B142" s="35" t="s">
        <v>11</v>
      </c>
      <c r="C142" s="56">
        <f>C5-C141</f>
        <v>1582</v>
      </c>
      <c r="D142" s="56">
        <f>D5-D141</f>
        <v>0</v>
      </c>
      <c r="E142" s="57">
        <f>SUM(C142:D142)</f>
        <v>1582</v>
      </c>
      <c r="F142" s="5"/>
    </row>
    <row r="143" spans="2:6" hidden="1">
      <c r="B143" s="35" t="s">
        <v>10</v>
      </c>
      <c r="C143" s="1">
        <f>C27+C32</f>
        <v>0</v>
      </c>
      <c r="D143" s="5"/>
      <c r="E143" s="5"/>
      <c r="F143" s="5"/>
    </row>
    <row r="144" spans="2:6" hidden="1">
      <c r="B144" s="53" t="s">
        <v>13</v>
      </c>
      <c r="C144" s="1">
        <f>C40+C41+C47+C50+C51</f>
        <v>0</v>
      </c>
      <c r="D144" s="5"/>
      <c r="E144" s="5">
        <f>SUM(C144:D144)</f>
        <v>0</v>
      </c>
      <c r="F144" s="5"/>
    </row>
    <row r="145" spans="2:6" hidden="1">
      <c r="B145" s="53" t="s">
        <v>15</v>
      </c>
      <c r="D145" s="5">
        <f>D27</f>
        <v>0</v>
      </c>
      <c r="E145" s="5">
        <f>SUM(C145:D145)</f>
        <v>0</v>
      </c>
      <c r="F145" s="5"/>
    </row>
    <row r="146" spans="2:6" hidden="1">
      <c r="B146" s="53" t="s">
        <v>16</v>
      </c>
      <c r="D146" s="5"/>
      <c r="E146" s="5">
        <f>SUM(C146:D146)</f>
        <v>0</v>
      </c>
      <c r="F146" s="5"/>
    </row>
    <row r="147" spans="2:6" hidden="1">
      <c r="B147" s="53" t="s">
        <v>17</v>
      </c>
      <c r="D147" s="5"/>
      <c r="E147" s="5"/>
    </row>
    <row r="148" spans="2:6" hidden="1">
      <c r="B148" s="53" t="s">
        <v>18</v>
      </c>
      <c r="C148" s="1">
        <f>C95</f>
        <v>0</v>
      </c>
      <c r="D148" s="5"/>
      <c r="E148" s="5">
        <f>SUM(C148:D148)</f>
        <v>0</v>
      </c>
    </row>
    <row r="149" spans="2:6" hidden="1">
      <c r="B149" s="53" t="s">
        <v>19</v>
      </c>
      <c r="D149" s="5"/>
      <c r="E149" s="5">
        <f>SUM(C149:D149)</f>
        <v>0</v>
      </c>
    </row>
    <row r="150" spans="2:6" hidden="1">
      <c r="B150" s="53" t="s">
        <v>20</v>
      </c>
      <c r="C150" s="1">
        <f>C116+C122+C124+C125+C126+C127+C128</f>
        <v>0</v>
      </c>
      <c r="D150" s="5"/>
      <c r="E150" s="5">
        <f>SUM(C150:D150)</f>
        <v>0</v>
      </c>
    </row>
    <row r="151" spans="2:6">
      <c r="B151" s="53"/>
      <c r="D151" s="5"/>
      <c r="E151" s="5"/>
    </row>
    <row r="152" spans="2:6">
      <c r="D152" s="5"/>
      <c r="E152" s="5"/>
    </row>
    <row r="153" spans="2:6">
      <c r="D153" s="5"/>
      <c r="E153" s="5"/>
    </row>
    <row r="154" spans="2:6">
      <c r="D154" s="5"/>
      <c r="E154" s="5"/>
    </row>
    <row r="155" spans="2:6">
      <c r="D155" s="5"/>
      <c r="E155" s="5"/>
    </row>
    <row r="156" spans="2:6">
      <c r="D156" s="5"/>
      <c r="E156" s="5"/>
    </row>
    <row r="157" spans="2:6">
      <c r="D157" s="5"/>
      <c r="E157" s="5"/>
    </row>
    <row r="158" spans="2:6">
      <c r="D158" s="5"/>
      <c r="E158" s="5"/>
    </row>
    <row r="159" spans="2:6">
      <c r="D159" s="5"/>
      <c r="E159" s="5"/>
    </row>
    <row r="160" spans="2:6">
      <c r="D160" s="5"/>
      <c r="E160" s="5"/>
    </row>
    <row r="161" spans="4:5">
      <c r="D161" s="5"/>
      <c r="E161" s="5"/>
    </row>
    <row r="162" spans="4:5">
      <c r="D162" s="5"/>
      <c r="E162" s="5"/>
    </row>
    <row r="163" spans="4:5">
      <c r="D163" s="5"/>
      <c r="E163" s="5"/>
    </row>
    <row r="164" spans="4:5">
      <c r="D164" s="5"/>
      <c r="E164" s="5"/>
    </row>
    <row r="165" spans="4:5">
      <c r="D165" s="5"/>
      <c r="E165" s="5"/>
    </row>
    <row r="166" spans="4:5">
      <c r="D166" s="5"/>
      <c r="E166" s="5"/>
    </row>
    <row r="167" spans="4:5">
      <c r="D167" s="5"/>
      <c r="E167" s="5"/>
    </row>
    <row r="168" spans="4:5">
      <c r="D168" s="5"/>
      <c r="E168" s="5"/>
    </row>
    <row r="169" spans="4:5">
      <c r="D169" s="5"/>
      <c r="E169" s="5"/>
    </row>
    <row r="170" spans="4:5">
      <c r="D170" s="5"/>
      <c r="E170" s="5"/>
    </row>
    <row r="171" spans="4:5">
      <c r="D171" s="5"/>
      <c r="E171" s="5"/>
    </row>
    <row r="172" spans="4:5">
      <c r="D172" s="5"/>
      <c r="E172" s="5"/>
    </row>
    <row r="173" spans="4:5">
      <c r="D173" s="5"/>
      <c r="E173" s="5"/>
    </row>
    <row r="174" spans="4:5">
      <c r="D174" s="5"/>
      <c r="E174" s="5"/>
    </row>
    <row r="175" spans="4:5">
      <c r="D175" s="5"/>
      <c r="E175" s="5"/>
    </row>
    <row r="176" spans="4:5">
      <c r="D176" s="5"/>
      <c r="E176" s="5"/>
    </row>
    <row r="177" spans="4:5">
      <c r="D177" s="5"/>
      <c r="E177" s="5"/>
    </row>
    <row r="178" spans="4:5">
      <c r="D178" s="5"/>
      <c r="E178" s="5"/>
    </row>
    <row r="179" spans="4:5">
      <c r="D179" s="5"/>
      <c r="E179" s="5"/>
    </row>
    <row r="180" spans="4:5">
      <c r="D180" s="5"/>
      <c r="E180" s="5"/>
    </row>
    <row r="181" spans="4:5">
      <c r="D181" s="5"/>
      <c r="E181" s="5"/>
    </row>
    <row r="182" spans="4:5">
      <c r="D182" s="5"/>
      <c r="E182" s="5"/>
    </row>
    <row r="183" spans="4:5">
      <c r="D183" s="5"/>
      <c r="E183" s="5"/>
    </row>
    <row r="184" spans="4:5">
      <c r="D184" s="5"/>
      <c r="E184" s="5"/>
    </row>
    <row r="185" spans="4:5">
      <c r="D185" s="5"/>
      <c r="E185" s="5"/>
    </row>
    <row r="186" spans="4:5">
      <c r="D186" s="5"/>
      <c r="E186" s="5"/>
    </row>
    <row r="187" spans="4:5">
      <c r="D187" s="5"/>
      <c r="E187" s="5"/>
    </row>
    <row r="188" spans="4:5">
      <c r="D188" s="5"/>
      <c r="E188" s="5"/>
    </row>
    <row r="189" spans="4:5">
      <c r="D189" s="5"/>
      <c r="E189" s="5"/>
    </row>
    <row r="190" spans="4:5">
      <c r="D190" s="5"/>
      <c r="E190" s="5"/>
    </row>
    <row r="191" spans="4:5">
      <c r="D191" s="5"/>
      <c r="E191" s="5"/>
    </row>
    <row r="192" spans="4:5">
      <c r="D192" s="5"/>
      <c r="E192" s="5"/>
    </row>
    <row r="193" spans="4:5">
      <c r="D193" s="5"/>
      <c r="E193" s="5"/>
    </row>
    <row r="194" spans="4:5">
      <c r="D194" s="5"/>
      <c r="E194" s="5"/>
    </row>
    <row r="195" spans="4:5">
      <c r="D195" s="5"/>
      <c r="E195" s="5"/>
    </row>
    <row r="196" spans="4:5">
      <c r="D196" s="5"/>
      <c r="E196" s="5"/>
    </row>
    <row r="197" spans="4:5">
      <c r="D197" s="5"/>
      <c r="E197" s="5"/>
    </row>
    <row r="198" spans="4:5">
      <c r="D198" s="5"/>
      <c r="E198" s="5"/>
    </row>
    <row r="199" spans="4:5">
      <c r="D199" s="5"/>
      <c r="E199" s="5"/>
    </row>
    <row r="200" spans="4:5">
      <c r="D200" s="5"/>
      <c r="E200" s="5"/>
    </row>
    <row r="201" spans="4:5">
      <c r="D201" s="5"/>
      <c r="E201" s="5"/>
    </row>
    <row r="202" spans="4:5">
      <c r="D202" s="5"/>
      <c r="E202" s="5"/>
    </row>
    <row r="203" spans="4:5">
      <c r="D203" s="5"/>
      <c r="E203" s="5"/>
    </row>
    <row r="204" spans="4:5">
      <c r="D204" s="5"/>
      <c r="E204" s="5"/>
    </row>
    <row r="205" spans="4:5">
      <c r="D205" s="5"/>
      <c r="E205" s="5"/>
    </row>
  </sheetData>
  <pageMargins left="0.31496062992125984" right="0.19685039370078741" top="0.35433070866141736" bottom="0.31496062992125984" header="0.31496062992125984" footer="0.31496062992125984"/>
  <pageSetup scale="70" orientation="landscape" horizontalDpi="200" verticalDpi="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05"/>
  <sheetViews>
    <sheetView workbookViewId="0">
      <pane ySplit="6" topLeftCell="A7" activePane="bottomLeft" state="frozen"/>
      <selection pane="bottomLeft" activeCell="G153" sqref="G153"/>
    </sheetView>
  </sheetViews>
  <sheetFormatPr baseColWidth="10" defaultRowHeight="15"/>
  <cols>
    <col min="1" max="1" width="10.140625" style="2" customWidth="1"/>
    <col min="2" max="2" width="81.5703125" customWidth="1"/>
    <col min="3" max="6" width="13.140625" customWidth="1"/>
    <col min="7" max="7" width="15.7109375" customWidth="1"/>
    <col min="8" max="8" width="11.42578125" style="3" customWidth="1"/>
    <col min="9" max="9" width="13.140625" customWidth="1"/>
  </cols>
  <sheetData>
    <row r="1" spans="1:10" ht="32.25" customHeight="1">
      <c r="A1" s="71" t="s">
        <v>45</v>
      </c>
      <c r="B1" s="71"/>
      <c r="C1" s="71"/>
      <c r="D1" s="71"/>
      <c r="E1" s="71"/>
      <c r="F1" s="71"/>
      <c r="G1" s="71"/>
      <c r="H1" s="71"/>
      <c r="I1" s="71"/>
    </row>
    <row r="2" spans="1:10" ht="21">
      <c r="A2" s="8"/>
      <c r="B2" s="63" t="s">
        <v>48</v>
      </c>
      <c r="C2" s="55"/>
      <c r="D2" s="55"/>
      <c r="E2" s="55"/>
      <c r="F2" s="55"/>
      <c r="G2" s="22" t="s">
        <v>7</v>
      </c>
      <c r="H2" s="11"/>
      <c r="I2" t="s">
        <v>3</v>
      </c>
    </row>
    <row r="3" spans="1:10" ht="21">
      <c r="A3" s="8"/>
      <c r="B3" s="59" t="s">
        <v>25</v>
      </c>
      <c r="C3" s="59"/>
      <c r="D3" s="59"/>
      <c r="E3" s="59"/>
      <c r="F3" s="59"/>
      <c r="G3" s="58" t="s">
        <v>41</v>
      </c>
      <c r="H3" s="4">
        <f>C5+D5+E5+F5+G5+H5</f>
        <v>29999.999999999996</v>
      </c>
      <c r="I3" s="30">
        <f>H3-I141</f>
        <v>5541.8799999999937</v>
      </c>
    </row>
    <row r="4" spans="1:10" ht="21">
      <c r="A4" s="8"/>
      <c r="B4" s="55"/>
      <c r="C4" s="55"/>
      <c r="D4" s="55"/>
      <c r="E4" s="55"/>
      <c r="F4" s="55"/>
      <c r="G4" s="55"/>
      <c r="H4" s="10"/>
      <c r="I4" s="6"/>
    </row>
    <row r="5" spans="1:10" ht="21">
      <c r="A5" s="55"/>
      <c r="B5" s="61" t="s">
        <v>46</v>
      </c>
      <c r="C5" s="62">
        <v>2250</v>
      </c>
      <c r="D5" s="62">
        <v>123.2</v>
      </c>
      <c r="E5" s="62">
        <v>2.54</v>
      </c>
      <c r="F5" s="62">
        <v>26940.07</v>
      </c>
      <c r="G5" s="24">
        <v>8</v>
      </c>
      <c r="H5" s="25">
        <f>678.73-2.54</f>
        <v>676.19</v>
      </c>
      <c r="I5" t="s">
        <v>6</v>
      </c>
    </row>
    <row r="6" spans="1:10" ht="21">
      <c r="A6" s="55"/>
      <c r="B6" s="55"/>
      <c r="C6" s="42">
        <v>51901</v>
      </c>
      <c r="D6" s="42">
        <v>54103</v>
      </c>
      <c r="E6" s="42">
        <v>55603</v>
      </c>
      <c r="F6" s="42">
        <v>54111</v>
      </c>
      <c r="G6" s="16" t="s">
        <v>1</v>
      </c>
      <c r="H6" s="16" t="s">
        <v>27</v>
      </c>
    </row>
    <row r="7" spans="1:10">
      <c r="A7" s="2" t="s">
        <v>38</v>
      </c>
      <c r="B7" s="19" t="s">
        <v>47</v>
      </c>
      <c r="C7" s="43"/>
      <c r="D7" s="43">
        <v>123.2</v>
      </c>
      <c r="E7" s="43"/>
      <c r="F7" s="43"/>
      <c r="G7" s="17">
        <v>8</v>
      </c>
      <c r="H7" s="5">
        <v>63.5</v>
      </c>
      <c r="I7" s="4">
        <f>SUM(C7:H7)</f>
        <v>194.7</v>
      </c>
    </row>
    <row r="8" spans="1:10">
      <c r="A8" s="38">
        <v>44181</v>
      </c>
      <c r="B8" s="39" t="s">
        <v>51</v>
      </c>
      <c r="C8" s="44"/>
      <c r="D8" s="44"/>
      <c r="E8" s="44"/>
      <c r="F8" s="44">
        <v>8986.27</v>
      </c>
      <c r="G8" s="5"/>
      <c r="H8" s="5"/>
      <c r="I8" s="4">
        <f t="shared" ref="I8:I15" si="0">SUM(C8:H8)</f>
        <v>8986.27</v>
      </c>
      <c r="J8" s="5"/>
    </row>
    <row r="9" spans="1:10">
      <c r="A9" s="2" t="s">
        <v>52</v>
      </c>
      <c r="B9" s="39" t="s">
        <v>53</v>
      </c>
      <c r="C9" s="31"/>
      <c r="D9" s="31"/>
      <c r="E9" s="31"/>
      <c r="F9" s="31">
        <v>15274.61</v>
      </c>
      <c r="G9" s="31"/>
      <c r="H9" s="5"/>
      <c r="I9" s="4">
        <f t="shared" si="0"/>
        <v>15274.61</v>
      </c>
      <c r="J9" s="5"/>
    </row>
    <row r="10" spans="1:10">
      <c r="A10" s="2" t="s">
        <v>131</v>
      </c>
      <c r="B10" s="7" t="s">
        <v>132</v>
      </c>
      <c r="C10" s="31"/>
      <c r="D10" s="31"/>
      <c r="E10" s="31">
        <v>2.54</v>
      </c>
      <c r="F10" s="31"/>
      <c r="G10" s="5"/>
      <c r="H10" s="5"/>
      <c r="I10" s="4">
        <f t="shared" si="0"/>
        <v>2.54</v>
      </c>
      <c r="J10" s="5"/>
    </row>
    <row r="11" spans="1:10">
      <c r="B11" s="7"/>
      <c r="C11" s="31"/>
      <c r="D11" s="31"/>
      <c r="E11" s="31"/>
      <c r="F11" s="31"/>
      <c r="G11" s="5"/>
      <c r="H11" s="5"/>
      <c r="I11" s="4">
        <f t="shared" si="0"/>
        <v>0</v>
      </c>
      <c r="J11" s="5"/>
    </row>
    <row r="12" spans="1:10">
      <c r="B12" s="12"/>
      <c r="C12" s="33"/>
      <c r="D12" s="33"/>
      <c r="E12" s="33"/>
      <c r="F12" s="33"/>
      <c r="G12" s="5"/>
      <c r="H12" s="5"/>
      <c r="I12" s="4">
        <f t="shared" si="0"/>
        <v>0</v>
      </c>
      <c r="J12" s="5"/>
    </row>
    <row r="13" spans="1:10">
      <c r="B13" s="12"/>
      <c r="C13" s="33"/>
      <c r="D13" s="33"/>
      <c r="E13" s="33"/>
      <c r="F13" s="33"/>
      <c r="G13" s="5"/>
      <c r="H13" s="5"/>
      <c r="I13" s="4">
        <f t="shared" si="0"/>
        <v>0</v>
      </c>
      <c r="J13" s="5"/>
    </row>
    <row r="14" spans="1:10">
      <c r="B14" s="12"/>
      <c r="C14" s="33"/>
      <c r="D14" s="33"/>
      <c r="E14" s="33"/>
      <c r="F14" s="33"/>
      <c r="G14" s="5"/>
      <c r="H14" s="5"/>
      <c r="I14" s="4">
        <f t="shared" si="0"/>
        <v>0</v>
      </c>
      <c r="J14" s="5"/>
    </row>
    <row r="15" spans="1:10" ht="15.75" customHeight="1">
      <c r="B15" s="12"/>
      <c r="C15" s="33"/>
      <c r="D15" s="33"/>
      <c r="E15" s="33"/>
      <c r="F15" s="33"/>
      <c r="G15" s="5"/>
      <c r="H15" s="5"/>
      <c r="I15" s="4">
        <f t="shared" si="0"/>
        <v>0</v>
      </c>
      <c r="J15" s="5"/>
    </row>
    <row r="16" spans="1:10" hidden="1">
      <c r="B16" s="12"/>
      <c r="C16" s="12"/>
      <c r="D16" s="12"/>
      <c r="E16" s="12"/>
      <c r="F16" s="12"/>
      <c r="G16" s="1"/>
      <c r="H16" s="5"/>
      <c r="I16" s="4" t="e">
        <f>#REF!+#REF!+#REF!+G16+H16</f>
        <v>#REF!</v>
      </c>
      <c r="J16" s="5"/>
    </row>
    <row r="17" spans="2:10" hidden="1">
      <c r="B17" s="12"/>
      <c r="C17" s="12"/>
      <c r="D17" s="12"/>
      <c r="E17" s="12"/>
      <c r="F17" s="12"/>
      <c r="G17" s="1"/>
      <c r="H17" s="5"/>
      <c r="I17" s="4" t="e">
        <f>#REF!+#REF!+#REF!+G17+H17</f>
        <v>#REF!</v>
      </c>
      <c r="J17" s="5"/>
    </row>
    <row r="18" spans="2:10" hidden="1">
      <c r="B18" s="12"/>
      <c r="C18" s="12"/>
      <c r="D18" s="12"/>
      <c r="E18" s="12"/>
      <c r="F18" s="12"/>
      <c r="G18" s="1"/>
      <c r="H18" s="5"/>
      <c r="I18" s="4" t="e">
        <f>#REF!+#REF!+#REF!+G18+H18</f>
        <v>#REF!</v>
      </c>
      <c r="J18" s="5"/>
    </row>
    <row r="19" spans="2:10" hidden="1">
      <c r="B19" s="12"/>
      <c r="C19" s="12"/>
      <c r="D19" s="12"/>
      <c r="E19" s="12"/>
      <c r="F19" s="12"/>
      <c r="G19" s="1"/>
      <c r="H19" s="5"/>
      <c r="I19" s="4" t="e">
        <f>#REF!+#REF!+#REF!+G19+H19</f>
        <v>#REF!</v>
      </c>
      <c r="J19" s="5"/>
    </row>
    <row r="20" spans="2:10" hidden="1">
      <c r="B20" s="12"/>
      <c r="C20" s="12"/>
      <c r="D20" s="12"/>
      <c r="E20" s="12"/>
      <c r="F20" s="12"/>
      <c r="G20" s="1"/>
      <c r="H20" s="5"/>
      <c r="I20" s="4" t="e">
        <f>#REF!+#REF!+#REF!+G20+H20</f>
        <v>#REF!</v>
      </c>
      <c r="J20" s="5"/>
    </row>
    <row r="21" spans="2:10" hidden="1">
      <c r="B21" s="12"/>
      <c r="C21" s="12"/>
      <c r="D21" s="12"/>
      <c r="E21" s="12"/>
      <c r="F21" s="12"/>
      <c r="G21" s="1"/>
      <c r="H21" s="5"/>
      <c r="I21" s="4" t="e">
        <f>#REF!+#REF!+#REF!+G21+H21</f>
        <v>#REF!</v>
      </c>
      <c r="J21" s="5"/>
    </row>
    <row r="22" spans="2:10" hidden="1">
      <c r="B22" s="12"/>
      <c r="C22" s="12"/>
      <c r="D22" s="12"/>
      <c r="E22" s="12"/>
      <c r="F22" s="12"/>
      <c r="G22" s="1"/>
      <c r="H22" s="5"/>
      <c r="I22" s="4" t="e">
        <f>#REF!+#REF!+#REF!+G22+H22</f>
        <v>#REF!</v>
      </c>
      <c r="J22" s="5"/>
    </row>
    <row r="23" spans="2:10" hidden="1">
      <c r="B23" s="12"/>
      <c r="C23" s="12"/>
      <c r="D23" s="12"/>
      <c r="E23" s="12"/>
      <c r="F23" s="12"/>
      <c r="G23" s="1"/>
      <c r="H23" s="5"/>
      <c r="I23" s="4" t="e">
        <f>#REF!+#REF!+#REF!+G23+H23</f>
        <v>#REF!</v>
      </c>
      <c r="J23" s="5"/>
    </row>
    <row r="24" spans="2:10" hidden="1">
      <c r="B24" s="12"/>
      <c r="C24" s="12"/>
      <c r="D24" s="12"/>
      <c r="E24" s="12"/>
      <c r="F24" s="12"/>
      <c r="G24" s="1"/>
      <c r="H24" s="5"/>
      <c r="I24" s="4" t="e">
        <f>#REF!+#REF!+#REF!+G24+H24</f>
        <v>#REF!</v>
      </c>
      <c r="J24" s="5"/>
    </row>
    <row r="25" spans="2:10" hidden="1">
      <c r="B25" s="12"/>
      <c r="C25" s="12"/>
      <c r="D25" s="12"/>
      <c r="E25" s="12"/>
      <c r="F25" s="12"/>
      <c r="G25" s="1"/>
      <c r="H25" s="5"/>
      <c r="I25" s="4" t="e">
        <f>#REF!+#REF!+#REF!+G25+H25</f>
        <v>#REF!</v>
      </c>
      <c r="J25" s="5"/>
    </row>
    <row r="26" spans="2:10" ht="13.5" hidden="1" customHeight="1">
      <c r="B26" s="12"/>
      <c r="C26" s="12"/>
      <c r="D26" s="12"/>
      <c r="E26" s="12"/>
      <c r="F26" s="12"/>
      <c r="G26" s="1"/>
      <c r="H26" s="5"/>
      <c r="I26" s="4" t="e">
        <f>#REF!+#REF!+#REF!+G26+H26</f>
        <v>#REF!</v>
      </c>
      <c r="J26" s="5"/>
    </row>
    <row r="27" spans="2:10" hidden="1">
      <c r="B27" s="12"/>
      <c r="C27" s="12"/>
      <c r="D27" s="12"/>
      <c r="E27" s="12"/>
      <c r="F27" s="12"/>
      <c r="G27" s="33"/>
      <c r="H27" s="5"/>
      <c r="I27" s="4" t="e">
        <f>#REF!+#REF!+#REF!+G27+H27</f>
        <v>#REF!</v>
      </c>
      <c r="J27" s="5"/>
    </row>
    <row r="28" spans="2:10" hidden="1">
      <c r="B28" s="12"/>
      <c r="C28" s="12"/>
      <c r="D28" s="12"/>
      <c r="E28" s="12"/>
      <c r="F28" s="12"/>
      <c r="G28" s="1"/>
      <c r="H28" s="5"/>
      <c r="I28" s="4" t="e">
        <f>#REF!+#REF!+#REF!+G28+H28</f>
        <v>#REF!</v>
      </c>
      <c r="J28" s="5"/>
    </row>
    <row r="29" spans="2:10" ht="18" hidden="1" customHeight="1">
      <c r="B29" s="26"/>
      <c r="C29" s="26"/>
      <c r="D29" s="26"/>
      <c r="E29" s="26"/>
      <c r="F29" s="26"/>
      <c r="G29" s="5"/>
      <c r="H29" s="5"/>
      <c r="I29" s="4" t="e">
        <f>#REF!+#REF!+#REF!+G29+H29</f>
        <v>#REF!</v>
      </c>
      <c r="J29" s="5"/>
    </row>
    <row r="30" spans="2:10" hidden="1">
      <c r="B30" s="26"/>
      <c r="C30" s="26"/>
      <c r="D30" s="26"/>
      <c r="E30" s="26"/>
      <c r="F30" s="26"/>
      <c r="G30" s="5"/>
      <c r="H30" s="5"/>
      <c r="I30" s="4" t="e">
        <f>#REF!+#REF!+#REF!+G30+H30</f>
        <v>#REF!</v>
      </c>
      <c r="J30" s="5"/>
    </row>
    <row r="31" spans="2:10" hidden="1">
      <c r="B31" s="26"/>
      <c r="C31" s="26"/>
      <c r="D31" s="26"/>
      <c r="E31" s="26"/>
      <c r="F31" s="26"/>
      <c r="G31" s="5"/>
      <c r="H31" s="5"/>
      <c r="I31" s="4" t="e">
        <f>#REF!+#REF!+#REF!+G31+H31</f>
        <v>#REF!</v>
      </c>
      <c r="J31" s="5"/>
    </row>
    <row r="32" spans="2:10" hidden="1">
      <c r="B32" s="12"/>
      <c r="C32" s="12"/>
      <c r="D32" s="12"/>
      <c r="E32" s="12"/>
      <c r="F32" s="12"/>
      <c r="G32" s="5"/>
      <c r="H32" s="5"/>
      <c r="I32" s="4" t="e">
        <f>#REF!+#REF!+#REF!+G32+H32</f>
        <v>#REF!</v>
      </c>
      <c r="J32" s="5"/>
    </row>
    <row r="33" spans="2:10" hidden="1">
      <c r="B33" s="12"/>
      <c r="C33" s="12"/>
      <c r="D33" s="12"/>
      <c r="E33" s="12"/>
      <c r="F33" s="12"/>
      <c r="G33" s="5"/>
      <c r="H33" s="5"/>
      <c r="I33" s="4" t="e">
        <f>#REF!+#REF!+#REF!+G33+H33</f>
        <v>#REF!</v>
      </c>
      <c r="J33" s="5"/>
    </row>
    <row r="34" spans="2:10" hidden="1">
      <c r="B34" s="12"/>
      <c r="C34" s="12"/>
      <c r="D34" s="12"/>
      <c r="E34" s="12"/>
      <c r="F34" s="12"/>
      <c r="G34" s="5"/>
      <c r="H34" s="5"/>
      <c r="I34" s="4" t="e">
        <f>#REF!+#REF!+#REF!+G34+H34</f>
        <v>#REF!</v>
      </c>
      <c r="J34" s="5"/>
    </row>
    <row r="35" spans="2:10" hidden="1">
      <c r="B35" s="12"/>
      <c r="C35" s="12"/>
      <c r="D35" s="12"/>
      <c r="E35" s="12"/>
      <c r="F35" s="12"/>
      <c r="G35" s="5"/>
      <c r="H35" s="5"/>
      <c r="I35" s="4" t="e">
        <f>#REF!+#REF!+#REF!+G35+H35</f>
        <v>#REF!</v>
      </c>
      <c r="J35" s="5"/>
    </row>
    <row r="36" spans="2:10" hidden="1">
      <c r="B36" s="12"/>
      <c r="C36" s="12"/>
      <c r="D36" s="12"/>
      <c r="E36" s="12"/>
      <c r="F36" s="12"/>
      <c r="G36" s="5"/>
      <c r="H36" s="5"/>
      <c r="I36" s="4" t="e">
        <f>#REF!+#REF!+#REF!+G36+H36</f>
        <v>#REF!</v>
      </c>
      <c r="J36" s="5"/>
    </row>
    <row r="37" spans="2:10" hidden="1">
      <c r="B37" s="12"/>
      <c r="C37" s="12"/>
      <c r="D37" s="12"/>
      <c r="E37" s="12"/>
      <c r="F37" s="12"/>
      <c r="G37" s="5"/>
      <c r="H37" s="5"/>
      <c r="I37" s="4" t="e">
        <f>#REF!+#REF!+#REF!+G37+H37</f>
        <v>#REF!</v>
      </c>
      <c r="J37" s="5"/>
    </row>
    <row r="38" spans="2:10" hidden="1">
      <c r="B38" s="12"/>
      <c r="C38" s="12"/>
      <c r="D38" s="12"/>
      <c r="E38" s="12"/>
      <c r="F38" s="12"/>
      <c r="G38" s="5"/>
      <c r="H38" s="5"/>
      <c r="I38" s="4" t="e">
        <f>#REF!+#REF!+#REF!+G38+H38</f>
        <v>#REF!</v>
      </c>
      <c r="J38" s="5"/>
    </row>
    <row r="39" spans="2:10" hidden="1">
      <c r="B39" s="26"/>
      <c r="C39" s="26"/>
      <c r="D39" s="26"/>
      <c r="E39" s="26"/>
      <c r="F39" s="26"/>
      <c r="G39" s="5"/>
      <c r="H39" s="5"/>
      <c r="I39" s="4" t="e">
        <f>#REF!+#REF!+#REF!+G39+H39</f>
        <v>#REF!</v>
      </c>
      <c r="J39" s="5"/>
    </row>
    <row r="40" spans="2:10" hidden="1">
      <c r="B40" s="12"/>
      <c r="C40" s="12"/>
      <c r="D40" s="12"/>
      <c r="E40" s="12"/>
      <c r="F40" s="12"/>
      <c r="G40" s="5"/>
      <c r="H40" s="5"/>
      <c r="I40" s="4" t="e">
        <f>#REF!+#REF!+#REF!+G40+H40</f>
        <v>#REF!</v>
      </c>
      <c r="J40" s="5"/>
    </row>
    <row r="41" spans="2:10" hidden="1">
      <c r="B41" s="12"/>
      <c r="C41" s="12"/>
      <c r="D41" s="12"/>
      <c r="E41" s="12"/>
      <c r="F41" s="12"/>
      <c r="G41" s="5"/>
      <c r="H41" s="5"/>
      <c r="I41" s="4" t="e">
        <f>#REF!+#REF!+#REF!+G41+H41</f>
        <v>#REF!</v>
      </c>
      <c r="J41" s="5"/>
    </row>
    <row r="42" spans="2:10" hidden="1">
      <c r="B42" s="12"/>
      <c r="C42" s="12"/>
      <c r="D42" s="12"/>
      <c r="E42" s="12"/>
      <c r="F42" s="12"/>
      <c r="G42" s="5"/>
      <c r="H42" s="5"/>
      <c r="I42" s="4" t="e">
        <f>#REF!+#REF!+#REF!+G42+H42</f>
        <v>#REF!</v>
      </c>
      <c r="J42" s="5"/>
    </row>
    <row r="43" spans="2:10" hidden="1">
      <c r="B43" s="12"/>
      <c r="C43" s="12"/>
      <c r="D43" s="12"/>
      <c r="E43" s="12"/>
      <c r="F43" s="12"/>
      <c r="G43" s="5"/>
      <c r="H43" s="5"/>
      <c r="I43" s="4" t="e">
        <f>#REF!+#REF!+#REF!+G43+H43</f>
        <v>#REF!</v>
      </c>
      <c r="J43" s="5"/>
    </row>
    <row r="44" spans="2:10" hidden="1">
      <c r="B44" s="12"/>
      <c r="C44" s="12"/>
      <c r="D44" s="12"/>
      <c r="E44" s="12"/>
      <c r="F44" s="12"/>
      <c r="G44" s="5"/>
      <c r="H44" s="5"/>
      <c r="I44" s="4" t="e">
        <f>#REF!+#REF!+#REF!+G44+H44</f>
        <v>#REF!</v>
      </c>
      <c r="J44" s="5"/>
    </row>
    <row r="45" spans="2:10" hidden="1">
      <c r="B45" s="12"/>
      <c r="C45" s="12"/>
      <c r="D45" s="12"/>
      <c r="E45" s="12"/>
      <c r="F45" s="12"/>
      <c r="G45" s="5"/>
      <c r="H45" s="5"/>
      <c r="I45" s="4" t="e">
        <f>#REF!+#REF!+#REF!+G45+H45</f>
        <v>#REF!</v>
      </c>
      <c r="J45" s="5"/>
    </row>
    <row r="46" spans="2:10" hidden="1">
      <c r="B46" s="12"/>
      <c r="C46" s="12"/>
      <c r="D46" s="12"/>
      <c r="E46" s="12"/>
      <c r="F46" s="12"/>
      <c r="G46" s="5"/>
      <c r="H46" s="5"/>
      <c r="I46" s="4" t="e">
        <f>#REF!+#REF!+#REF!+G46+H46</f>
        <v>#REF!</v>
      </c>
      <c r="J46" s="5"/>
    </row>
    <row r="47" spans="2:10" hidden="1">
      <c r="B47" s="12"/>
      <c r="C47" s="12"/>
      <c r="D47" s="12"/>
      <c r="E47" s="12"/>
      <c r="F47" s="12"/>
      <c r="G47" s="5"/>
      <c r="H47" s="5"/>
      <c r="I47" s="4" t="e">
        <f>#REF!+#REF!+#REF!+G47+H47</f>
        <v>#REF!</v>
      </c>
      <c r="J47" s="5"/>
    </row>
    <row r="48" spans="2:10" hidden="1">
      <c r="B48" s="12"/>
      <c r="C48" s="12"/>
      <c r="D48" s="12"/>
      <c r="E48" s="12"/>
      <c r="F48" s="12"/>
      <c r="G48" s="5"/>
      <c r="H48" s="5"/>
      <c r="I48" s="4" t="e">
        <f>#REF!+#REF!+#REF!+G48+H48</f>
        <v>#REF!</v>
      </c>
      <c r="J48" s="5"/>
    </row>
    <row r="49" spans="2:10" hidden="1">
      <c r="B49" s="12"/>
      <c r="C49" s="12"/>
      <c r="D49" s="12"/>
      <c r="E49" s="12"/>
      <c r="F49" s="12"/>
      <c r="G49" s="5"/>
      <c r="H49" s="5"/>
      <c r="I49" s="4" t="e">
        <f>#REF!+#REF!+#REF!+G49+H49</f>
        <v>#REF!</v>
      </c>
      <c r="J49" s="5"/>
    </row>
    <row r="50" spans="2:10" hidden="1">
      <c r="B50" s="12"/>
      <c r="C50" s="12"/>
      <c r="D50" s="12"/>
      <c r="E50" s="12"/>
      <c r="F50" s="12"/>
      <c r="G50" s="5"/>
      <c r="H50" s="5"/>
      <c r="I50" s="4" t="e">
        <f>#REF!+#REF!+#REF!+G50+H50</f>
        <v>#REF!</v>
      </c>
      <c r="J50" s="5"/>
    </row>
    <row r="51" spans="2:10" ht="18" hidden="1" customHeight="1">
      <c r="B51" s="12"/>
      <c r="C51" s="12"/>
      <c r="D51" s="12"/>
      <c r="E51" s="12"/>
      <c r="F51" s="12"/>
      <c r="G51" s="5"/>
      <c r="H51" s="5"/>
      <c r="I51" s="4" t="e">
        <f>#REF!+#REF!+#REF!+G51+H51</f>
        <v>#REF!</v>
      </c>
      <c r="J51" s="5"/>
    </row>
    <row r="52" spans="2:10" hidden="1">
      <c r="B52" s="12"/>
      <c r="C52" s="12"/>
      <c r="D52" s="12"/>
      <c r="E52" s="12"/>
      <c r="F52" s="12"/>
      <c r="G52" s="5"/>
      <c r="H52" s="5"/>
      <c r="I52" s="4" t="e">
        <f>#REF!+#REF!+#REF!+G52+H52</f>
        <v>#REF!</v>
      </c>
      <c r="J52" s="5"/>
    </row>
    <row r="53" spans="2:10" hidden="1">
      <c r="B53" s="12"/>
      <c r="C53" s="12"/>
      <c r="D53" s="12"/>
      <c r="E53" s="12"/>
      <c r="F53" s="12"/>
      <c r="G53" s="5"/>
      <c r="H53" s="5"/>
      <c r="I53" s="4" t="e">
        <f>#REF!+#REF!+#REF!+G53+H53</f>
        <v>#REF!</v>
      </c>
      <c r="J53" s="5"/>
    </row>
    <row r="54" spans="2:10" hidden="1">
      <c r="B54" s="12"/>
      <c r="C54" s="12"/>
      <c r="D54" s="12"/>
      <c r="E54" s="12"/>
      <c r="F54" s="12"/>
      <c r="G54" s="5"/>
      <c r="H54" s="5"/>
      <c r="I54" s="4" t="e">
        <f>#REF!+#REF!+#REF!+G54+H54</f>
        <v>#REF!</v>
      </c>
      <c r="J54" s="5"/>
    </row>
    <row r="55" spans="2:10" hidden="1">
      <c r="B55" s="12"/>
      <c r="C55" s="12"/>
      <c r="D55" s="12"/>
      <c r="E55" s="12"/>
      <c r="F55" s="12"/>
      <c r="G55" s="5"/>
      <c r="H55" s="5"/>
      <c r="I55" s="4" t="e">
        <f>#REF!+#REF!+#REF!+G55+H55</f>
        <v>#REF!</v>
      </c>
      <c r="J55" s="5"/>
    </row>
    <row r="56" spans="2:10" hidden="1">
      <c r="B56" s="12"/>
      <c r="C56" s="12"/>
      <c r="D56" s="12"/>
      <c r="E56" s="12"/>
      <c r="F56" s="12"/>
      <c r="G56" s="5"/>
      <c r="H56" s="5"/>
      <c r="I56" s="4" t="e">
        <f>#REF!+#REF!+#REF!+G56+H56</f>
        <v>#REF!</v>
      </c>
      <c r="J56" s="5"/>
    </row>
    <row r="57" spans="2:10" hidden="1">
      <c r="B57" s="12"/>
      <c r="C57" s="12"/>
      <c r="D57" s="12"/>
      <c r="E57" s="12"/>
      <c r="F57" s="12"/>
      <c r="G57" s="5"/>
      <c r="H57" s="5"/>
      <c r="I57" s="4" t="e">
        <f>#REF!+#REF!+#REF!+G57+H57</f>
        <v>#REF!</v>
      </c>
      <c r="J57" s="5"/>
    </row>
    <row r="58" spans="2:10" hidden="1">
      <c r="B58" s="12"/>
      <c r="C58" s="12"/>
      <c r="D58" s="12"/>
      <c r="E58" s="12"/>
      <c r="F58" s="12"/>
      <c r="G58" s="5"/>
      <c r="H58" s="5"/>
      <c r="I58" s="4" t="e">
        <f>#REF!+#REF!+#REF!+G58+H58</f>
        <v>#REF!</v>
      </c>
      <c r="J58" s="5"/>
    </row>
    <row r="59" spans="2:10" hidden="1">
      <c r="B59" s="12"/>
      <c r="C59" s="12"/>
      <c r="D59" s="12"/>
      <c r="E59" s="12"/>
      <c r="F59" s="12"/>
      <c r="G59" s="5"/>
      <c r="H59" s="5"/>
      <c r="I59" s="4" t="e">
        <f>#REF!+#REF!+#REF!+G59+H59</f>
        <v>#REF!</v>
      </c>
      <c r="J59" s="5"/>
    </row>
    <row r="60" spans="2:10" hidden="1">
      <c r="B60" s="12"/>
      <c r="C60" s="12"/>
      <c r="D60" s="12"/>
      <c r="E60" s="12"/>
      <c r="F60" s="12"/>
      <c r="G60" s="5"/>
      <c r="H60" s="5"/>
      <c r="I60" s="4" t="e">
        <f>#REF!+#REF!+#REF!+G60+H60</f>
        <v>#REF!</v>
      </c>
      <c r="J60" s="5"/>
    </row>
    <row r="61" spans="2:10" hidden="1">
      <c r="B61" s="12"/>
      <c r="C61" s="12"/>
      <c r="D61" s="12"/>
      <c r="E61" s="12"/>
      <c r="F61" s="12"/>
      <c r="G61" s="5"/>
      <c r="H61" s="5"/>
      <c r="I61" s="4" t="e">
        <f>#REF!+#REF!+#REF!+G61+H61</f>
        <v>#REF!</v>
      </c>
      <c r="J61" s="5"/>
    </row>
    <row r="62" spans="2:10" hidden="1">
      <c r="B62" s="12"/>
      <c r="C62" s="12"/>
      <c r="D62" s="12"/>
      <c r="E62" s="12"/>
      <c r="F62" s="12"/>
      <c r="G62" s="5"/>
      <c r="H62" s="5"/>
      <c r="I62" s="4" t="e">
        <f>#REF!+#REF!+#REF!+G62+H62</f>
        <v>#REF!</v>
      </c>
      <c r="J62" s="5"/>
    </row>
    <row r="63" spans="2:10" hidden="1">
      <c r="B63" s="12"/>
      <c r="C63" s="12"/>
      <c r="D63" s="12"/>
      <c r="E63" s="12"/>
      <c r="F63" s="12"/>
      <c r="G63" s="5"/>
      <c r="H63" s="5"/>
      <c r="I63" s="4" t="e">
        <f>#REF!+#REF!+#REF!+G63+H63</f>
        <v>#REF!</v>
      </c>
      <c r="J63" s="5"/>
    </row>
    <row r="64" spans="2:10" hidden="1">
      <c r="B64" s="12"/>
      <c r="C64" s="12"/>
      <c r="D64" s="12"/>
      <c r="E64" s="12"/>
      <c r="F64" s="12"/>
      <c r="G64" s="5"/>
      <c r="H64" s="5"/>
      <c r="I64" s="4" t="e">
        <f>#REF!+#REF!+#REF!+G64+H64</f>
        <v>#REF!</v>
      </c>
      <c r="J64" s="5"/>
    </row>
    <row r="65" spans="2:10" hidden="1">
      <c r="B65" s="12"/>
      <c r="C65" s="12"/>
      <c r="D65" s="12"/>
      <c r="E65" s="12"/>
      <c r="F65" s="12"/>
      <c r="G65" s="5"/>
      <c r="H65" s="5"/>
      <c r="I65" s="4" t="e">
        <f>#REF!+#REF!+#REF!+G65+H65</f>
        <v>#REF!</v>
      </c>
      <c r="J65" s="5"/>
    </row>
    <row r="66" spans="2:10" hidden="1">
      <c r="B66" s="12"/>
      <c r="C66" s="12"/>
      <c r="D66" s="12"/>
      <c r="E66" s="12"/>
      <c r="F66" s="12"/>
      <c r="G66" s="5"/>
      <c r="H66" s="5"/>
      <c r="I66" s="4" t="e">
        <f>#REF!+#REF!+#REF!+G66+H66</f>
        <v>#REF!</v>
      </c>
      <c r="J66" s="5"/>
    </row>
    <row r="67" spans="2:10" hidden="1">
      <c r="B67" s="12"/>
      <c r="C67" s="12"/>
      <c r="D67" s="12"/>
      <c r="E67" s="12"/>
      <c r="F67" s="12"/>
      <c r="G67" s="5"/>
      <c r="H67" s="5"/>
      <c r="I67" s="4" t="e">
        <f>#REF!+#REF!+#REF!+G67+H67</f>
        <v>#REF!</v>
      </c>
      <c r="J67" s="5"/>
    </row>
    <row r="68" spans="2:10" hidden="1">
      <c r="B68" s="12"/>
      <c r="C68" s="12"/>
      <c r="D68" s="12"/>
      <c r="E68" s="12"/>
      <c r="F68" s="12"/>
      <c r="G68" s="5"/>
      <c r="H68" s="5"/>
      <c r="I68" s="4" t="e">
        <f>#REF!+#REF!+#REF!+G68+H68</f>
        <v>#REF!</v>
      </c>
      <c r="J68" s="5"/>
    </row>
    <row r="69" spans="2:10" hidden="1">
      <c r="B69" s="12"/>
      <c r="C69" s="12"/>
      <c r="D69" s="12"/>
      <c r="E69" s="12"/>
      <c r="F69" s="12"/>
      <c r="G69" s="5"/>
      <c r="H69" s="5"/>
      <c r="I69" s="4" t="e">
        <f>#REF!+#REF!+#REF!+G69+H69</f>
        <v>#REF!</v>
      </c>
      <c r="J69" s="5"/>
    </row>
    <row r="70" spans="2:10" hidden="1">
      <c r="B70" s="12"/>
      <c r="C70" s="12"/>
      <c r="D70" s="12"/>
      <c r="E70" s="12"/>
      <c r="F70" s="12"/>
      <c r="G70" s="5"/>
      <c r="H70" s="5"/>
      <c r="I70" s="4" t="e">
        <f>#REF!+#REF!+#REF!+G70+H70</f>
        <v>#REF!</v>
      </c>
      <c r="J70" s="5"/>
    </row>
    <row r="71" spans="2:10" hidden="1">
      <c r="B71" s="12"/>
      <c r="C71" s="12"/>
      <c r="D71" s="12"/>
      <c r="E71" s="12"/>
      <c r="F71" s="12"/>
      <c r="G71" s="5"/>
      <c r="H71" s="5"/>
      <c r="I71" s="4" t="e">
        <f>#REF!+#REF!+#REF!+G71+H71</f>
        <v>#REF!</v>
      </c>
      <c r="J71" s="5"/>
    </row>
    <row r="72" spans="2:10" hidden="1">
      <c r="B72" s="12"/>
      <c r="C72" s="12"/>
      <c r="D72" s="12"/>
      <c r="E72" s="12"/>
      <c r="F72" s="12"/>
      <c r="G72" s="5"/>
      <c r="H72" s="5"/>
      <c r="I72" s="4" t="e">
        <f>#REF!+#REF!+#REF!+G72+H72</f>
        <v>#REF!</v>
      </c>
      <c r="J72" s="5"/>
    </row>
    <row r="73" spans="2:10" hidden="1">
      <c r="B73" s="12"/>
      <c r="C73" s="12"/>
      <c r="D73" s="12"/>
      <c r="E73" s="12"/>
      <c r="F73" s="12"/>
      <c r="G73" s="5"/>
      <c r="H73" s="5"/>
      <c r="I73" s="4" t="e">
        <f>#REF!+#REF!+#REF!+G73+H73</f>
        <v>#REF!</v>
      </c>
      <c r="J73" s="5"/>
    </row>
    <row r="74" spans="2:10" hidden="1">
      <c r="B74" s="12"/>
      <c r="C74" s="12"/>
      <c r="D74" s="12"/>
      <c r="E74" s="12"/>
      <c r="F74" s="12"/>
      <c r="G74" s="5"/>
      <c r="H74" s="5"/>
      <c r="I74" s="4" t="e">
        <f>#REF!+#REF!+#REF!+G74+H74</f>
        <v>#REF!</v>
      </c>
      <c r="J74" s="5"/>
    </row>
    <row r="75" spans="2:10" hidden="1">
      <c r="B75" s="12"/>
      <c r="C75" s="12"/>
      <c r="D75" s="12"/>
      <c r="E75" s="12"/>
      <c r="F75" s="12"/>
      <c r="G75" s="5"/>
      <c r="H75" s="5"/>
      <c r="I75" s="4" t="e">
        <f>#REF!+#REF!+#REF!+G75+H75</f>
        <v>#REF!</v>
      </c>
      <c r="J75" s="5"/>
    </row>
    <row r="76" spans="2:10" hidden="1">
      <c r="B76" s="12"/>
      <c r="C76" s="12"/>
      <c r="D76" s="12"/>
      <c r="E76" s="12"/>
      <c r="F76" s="12"/>
      <c r="G76" s="5"/>
      <c r="H76" s="5"/>
      <c r="I76" s="4" t="e">
        <f>#REF!+#REF!+#REF!+G76+H76</f>
        <v>#REF!</v>
      </c>
      <c r="J76" s="5"/>
    </row>
    <row r="77" spans="2:10" hidden="1">
      <c r="B77" s="12"/>
      <c r="C77" s="12"/>
      <c r="D77" s="12"/>
      <c r="E77" s="12"/>
      <c r="F77" s="12"/>
      <c r="G77" s="5"/>
      <c r="H77" s="5"/>
      <c r="I77" s="4" t="e">
        <f>#REF!+#REF!+#REF!+G77+H77</f>
        <v>#REF!</v>
      </c>
      <c r="J77" s="5"/>
    </row>
    <row r="78" spans="2:10" hidden="1">
      <c r="B78" s="12"/>
      <c r="C78" s="12"/>
      <c r="D78" s="12"/>
      <c r="E78" s="12"/>
      <c r="F78" s="12"/>
      <c r="G78" s="5"/>
      <c r="H78" s="5"/>
      <c r="I78" s="4" t="e">
        <f>#REF!+#REF!+#REF!+G78+H78</f>
        <v>#REF!</v>
      </c>
      <c r="J78" s="5"/>
    </row>
    <row r="79" spans="2:10" hidden="1">
      <c r="B79" s="12"/>
      <c r="C79" s="12"/>
      <c r="D79" s="12"/>
      <c r="E79" s="12"/>
      <c r="F79" s="12"/>
      <c r="G79" s="5"/>
      <c r="H79" s="5"/>
      <c r="I79" s="4" t="e">
        <f>#REF!+#REF!+#REF!+G79+H79</f>
        <v>#REF!</v>
      </c>
      <c r="J79" s="5"/>
    </row>
    <row r="80" spans="2:10" hidden="1">
      <c r="B80" s="12"/>
      <c r="C80" s="12"/>
      <c r="D80" s="12"/>
      <c r="E80" s="12"/>
      <c r="F80" s="12"/>
      <c r="G80" s="5"/>
      <c r="H80" s="5"/>
      <c r="I80" s="4" t="e">
        <f>#REF!+#REF!+#REF!+G80+H80</f>
        <v>#REF!</v>
      </c>
      <c r="J80" s="5"/>
    </row>
    <row r="81" spans="2:10" hidden="1">
      <c r="B81" s="12"/>
      <c r="C81" s="12"/>
      <c r="D81" s="12"/>
      <c r="E81" s="12"/>
      <c r="F81" s="12"/>
      <c r="G81" s="5"/>
      <c r="H81" s="5"/>
      <c r="I81" s="4" t="e">
        <f>#REF!+#REF!+#REF!+G81+H81</f>
        <v>#REF!</v>
      </c>
      <c r="J81" s="5"/>
    </row>
    <row r="82" spans="2:10" hidden="1">
      <c r="B82" s="12"/>
      <c r="C82" s="12"/>
      <c r="D82" s="12"/>
      <c r="E82" s="12"/>
      <c r="F82" s="12"/>
      <c r="G82" s="5"/>
      <c r="H82" s="5"/>
      <c r="I82" s="4" t="e">
        <f>#REF!+#REF!+#REF!+G82+H82</f>
        <v>#REF!</v>
      </c>
      <c r="J82" s="5"/>
    </row>
    <row r="83" spans="2:10" hidden="1">
      <c r="B83" s="12"/>
      <c r="C83" s="12"/>
      <c r="D83" s="12"/>
      <c r="E83" s="12"/>
      <c r="F83" s="12"/>
      <c r="G83" s="5"/>
      <c r="H83" s="5"/>
      <c r="I83" s="4" t="e">
        <f>#REF!+#REF!+#REF!+G83+H83</f>
        <v>#REF!</v>
      </c>
      <c r="J83" s="5"/>
    </row>
    <row r="84" spans="2:10" hidden="1">
      <c r="B84" s="12"/>
      <c r="C84" s="12"/>
      <c r="D84" s="12"/>
      <c r="E84" s="12"/>
      <c r="F84" s="12"/>
      <c r="G84" s="5"/>
      <c r="H84" s="5"/>
      <c r="I84" s="4" t="e">
        <f>#REF!+#REF!+#REF!+G84+H84</f>
        <v>#REF!</v>
      </c>
      <c r="J84" s="5"/>
    </row>
    <row r="85" spans="2:10" hidden="1">
      <c r="B85" s="12"/>
      <c r="C85" s="12"/>
      <c r="D85" s="12"/>
      <c r="E85" s="12"/>
      <c r="F85" s="12"/>
      <c r="G85" s="5"/>
      <c r="H85" s="5"/>
      <c r="I85" s="4" t="e">
        <f>#REF!+#REF!+#REF!+G85+H85</f>
        <v>#REF!</v>
      </c>
      <c r="J85" s="5"/>
    </row>
    <row r="86" spans="2:10" hidden="1">
      <c r="B86" s="12"/>
      <c r="C86" s="12"/>
      <c r="D86" s="12"/>
      <c r="E86" s="12"/>
      <c r="F86" s="12"/>
      <c r="G86" s="5"/>
      <c r="H86" s="5"/>
      <c r="I86" s="4" t="e">
        <f>#REF!+#REF!+#REF!+G86+H86</f>
        <v>#REF!</v>
      </c>
      <c r="J86" s="5"/>
    </row>
    <row r="87" spans="2:10" hidden="1">
      <c r="B87" s="12"/>
      <c r="C87" s="12"/>
      <c r="D87" s="12"/>
      <c r="E87" s="12"/>
      <c r="F87" s="12"/>
      <c r="G87" s="5"/>
      <c r="H87" s="5"/>
      <c r="I87" s="4" t="e">
        <f>#REF!+#REF!+#REF!+G87+H87</f>
        <v>#REF!</v>
      </c>
      <c r="J87" s="5"/>
    </row>
    <row r="88" spans="2:10" hidden="1">
      <c r="B88" s="12"/>
      <c r="C88" s="12"/>
      <c r="D88" s="12"/>
      <c r="E88" s="12"/>
      <c r="F88" s="12"/>
      <c r="G88" s="5"/>
      <c r="H88" s="5"/>
      <c r="I88" s="4" t="e">
        <f>#REF!+#REF!+#REF!+G88+H88</f>
        <v>#REF!</v>
      </c>
      <c r="J88" s="5"/>
    </row>
    <row r="89" spans="2:10" hidden="1">
      <c r="B89" s="12"/>
      <c r="C89" s="12"/>
      <c r="D89" s="12"/>
      <c r="E89" s="12"/>
      <c r="F89" s="12"/>
      <c r="G89" s="5"/>
      <c r="H89" s="5"/>
      <c r="I89" s="4" t="e">
        <f>#REF!+#REF!+#REF!+G89+H89</f>
        <v>#REF!</v>
      </c>
      <c r="J89" s="5"/>
    </row>
    <row r="90" spans="2:10" hidden="1">
      <c r="B90" s="12"/>
      <c r="C90" s="12"/>
      <c r="D90" s="12"/>
      <c r="E90" s="12"/>
      <c r="F90" s="12"/>
      <c r="G90" s="5"/>
      <c r="H90" s="5"/>
      <c r="I90" s="4" t="e">
        <f>#REF!+#REF!+#REF!+G90+H90</f>
        <v>#REF!</v>
      </c>
      <c r="J90" s="5"/>
    </row>
    <row r="91" spans="2:10" hidden="1">
      <c r="B91" s="12"/>
      <c r="C91" s="12"/>
      <c r="D91" s="12"/>
      <c r="E91" s="12"/>
      <c r="F91" s="12"/>
      <c r="G91" s="5"/>
      <c r="H91" s="5"/>
      <c r="I91" s="4" t="e">
        <f>#REF!+#REF!+#REF!+G91+H91</f>
        <v>#REF!</v>
      </c>
      <c r="J91" s="5"/>
    </row>
    <row r="92" spans="2:10" hidden="1">
      <c r="B92" s="12"/>
      <c r="C92" s="12"/>
      <c r="D92" s="12"/>
      <c r="E92" s="12"/>
      <c r="F92" s="12"/>
      <c r="G92" s="5"/>
      <c r="H92" s="5"/>
      <c r="I92" s="4" t="e">
        <f>#REF!+#REF!+#REF!+G92+H92</f>
        <v>#REF!</v>
      </c>
      <c r="J92" s="5"/>
    </row>
    <row r="93" spans="2:10" hidden="1">
      <c r="B93" s="12"/>
      <c r="C93" s="12"/>
      <c r="D93" s="12"/>
      <c r="E93" s="12"/>
      <c r="F93" s="12"/>
      <c r="G93" s="5"/>
      <c r="H93" s="5"/>
      <c r="I93" s="4" t="e">
        <f>#REF!+#REF!+#REF!+G93+H93</f>
        <v>#REF!</v>
      </c>
      <c r="J93" s="5"/>
    </row>
    <row r="94" spans="2:10" hidden="1">
      <c r="B94" s="12"/>
      <c r="C94" s="12"/>
      <c r="D94" s="12"/>
      <c r="E94" s="12"/>
      <c r="F94" s="12"/>
      <c r="G94" s="5"/>
      <c r="H94" s="5"/>
      <c r="I94" s="4" t="e">
        <f>#REF!+#REF!+#REF!+G94+H94</f>
        <v>#REF!</v>
      </c>
      <c r="J94" s="5"/>
    </row>
    <row r="95" spans="2:10" ht="15.75" hidden="1" customHeight="1">
      <c r="B95" s="12"/>
      <c r="C95" s="12"/>
      <c r="D95" s="12"/>
      <c r="E95" s="12"/>
      <c r="F95" s="12"/>
      <c r="G95" s="5"/>
      <c r="H95" s="5"/>
      <c r="I95" s="4" t="e">
        <f>#REF!+#REF!+#REF!+G95+H95</f>
        <v>#REF!</v>
      </c>
      <c r="J95" s="5"/>
    </row>
    <row r="96" spans="2:10" hidden="1">
      <c r="B96" s="12"/>
      <c r="C96" s="12"/>
      <c r="D96" s="12"/>
      <c r="E96" s="12"/>
      <c r="F96" s="12"/>
      <c r="G96" s="5"/>
      <c r="H96" s="5"/>
      <c r="I96" s="4" t="e">
        <f>#REF!+#REF!+#REF!+G96+H96</f>
        <v>#REF!</v>
      </c>
      <c r="J96" s="5"/>
    </row>
    <row r="97" spans="2:10" hidden="1">
      <c r="B97" s="12"/>
      <c r="C97" s="12"/>
      <c r="D97" s="12"/>
      <c r="E97" s="12"/>
      <c r="F97" s="12"/>
      <c r="G97" s="5"/>
      <c r="H97" s="5"/>
      <c r="I97" s="4" t="e">
        <f>#REF!+#REF!+#REF!+G97+H97</f>
        <v>#REF!</v>
      </c>
      <c r="J97" s="5"/>
    </row>
    <row r="98" spans="2:10" hidden="1">
      <c r="B98" s="12"/>
      <c r="C98" s="12"/>
      <c r="D98" s="12"/>
      <c r="E98" s="12"/>
      <c r="F98" s="12"/>
      <c r="G98" s="5"/>
      <c r="H98" s="5"/>
      <c r="I98" s="4" t="e">
        <f>#REF!+#REF!+#REF!+G98+H98</f>
        <v>#REF!</v>
      </c>
      <c r="J98" s="5"/>
    </row>
    <row r="99" spans="2:10" hidden="1">
      <c r="B99" s="12"/>
      <c r="C99" s="12"/>
      <c r="D99" s="12"/>
      <c r="E99" s="12"/>
      <c r="F99" s="12"/>
      <c r="G99" s="5"/>
      <c r="H99" s="5"/>
      <c r="I99" s="4" t="e">
        <f>#REF!+#REF!+#REF!+G99+H99</f>
        <v>#REF!</v>
      </c>
      <c r="J99" s="5"/>
    </row>
    <row r="100" spans="2:10" hidden="1">
      <c r="B100" s="12"/>
      <c r="C100" s="12"/>
      <c r="D100" s="12"/>
      <c r="E100" s="12"/>
      <c r="F100" s="12"/>
      <c r="G100" s="5"/>
      <c r="H100" s="5"/>
      <c r="I100" s="4" t="e">
        <f>#REF!+#REF!+#REF!+G100+H100</f>
        <v>#REF!</v>
      </c>
      <c r="J100" s="5"/>
    </row>
    <row r="101" spans="2:10" hidden="1">
      <c r="B101" s="12"/>
      <c r="C101" s="12"/>
      <c r="D101" s="12"/>
      <c r="E101" s="12"/>
      <c r="F101" s="12"/>
      <c r="G101" s="5"/>
      <c r="H101" s="5"/>
      <c r="I101" s="4" t="e">
        <f>#REF!+#REF!+#REF!+G101+H101</f>
        <v>#REF!</v>
      </c>
      <c r="J101" s="5"/>
    </row>
    <row r="102" spans="2:10" hidden="1">
      <c r="B102" s="12"/>
      <c r="C102" s="12"/>
      <c r="D102" s="12"/>
      <c r="E102" s="12"/>
      <c r="F102" s="12"/>
      <c r="G102" s="5"/>
      <c r="H102" s="5"/>
      <c r="I102" s="4" t="e">
        <f>#REF!+#REF!+#REF!+G102+H102</f>
        <v>#REF!</v>
      </c>
      <c r="J102" s="5"/>
    </row>
    <row r="103" spans="2:10" hidden="1">
      <c r="B103" s="12"/>
      <c r="C103" s="12"/>
      <c r="D103" s="12"/>
      <c r="E103" s="12"/>
      <c r="F103" s="12"/>
      <c r="G103" s="5"/>
      <c r="H103" s="5"/>
      <c r="I103" s="4" t="e">
        <f>#REF!+#REF!+#REF!+G103+H103</f>
        <v>#REF!</v>
      </c>
      <c r="J103" s="5"/>
    </row>
    <row r="104" spans="2:10" hidden="1">
      <c r="B104" s="12"/>
      <c r="C104" s="12"/>
      <c r="D104" s="12"/>
      <c r="E104" s="12"/>
      <c r="F104" s="12"/>
      <c r="G104" s="5"/>
      <c r="H104" s="5"/>
      <c r="I104" s="4" t="e">
        <f>#REF!+#REF!+#REF!+G104+H104</f>
        <v>#REF!</v>
      </c>
      <c r="J104" s="5"/>
    </row>
    <row r="105" spans="2:10" hidden="1">
      <c r="B105" s="12"/>
      <c r="C105" s="12"/>
      <c r="D105" s="12"/>
      <c r="E105" s="12"/>
      <c r="F105" s="12"/>
      <c r="G105" s="5"/>
      <c r="H105" s="5"/>
      <c r="I105" s="4" t="e">
        <f>#REF!+#REF!+#REF!+G105+H105</f>
        <v>#REF!</v>
      </c>
      <c r="J105" s="5"/>
    </row>
    <row r="106" spans="2:10" hidden="1">
      <c r="B106" s="12"/>
      <c r="C106" s="12"/>
      <c r="D106" s="12"/>
      <c r="E106" s="12"/>
      <c r="F106" s="12"/>
      <c r="G106" s="5"/>
      <c r="H106" s="5"/>
      <c r="I106" s="4" t="e">
        <f>#REF!+#REF!+#REF!+G106+H106</f>
        <v>#REF!</v>
      </c>
      <c r="J106" s="5"/>
    </row>
    <row r="107" spans="2:10" hidden="1">
      <c r="B107" s="12"/>
      <c r="C107" s="12"/>
      <c r="D107" s="12"/>
      <c r="E107" s="12"/>
      <c r="F107" s="12"/>
      <c r="G107" s="5"/>
      <c r="H107" s="5"/>
      <c r="I107" s="4" t="e">
        <f>#REF!+#REF!+#REF!+G107+H107</f>
        <v>#REF!</v>
      </c>
      <c r="J107" s="5"/>
    </row>
    <row r="108" spans="2:10" hidden="1">
      <c r="B108" s="12"/>
      <c r="C108" s="12"/>
      <c r="D108" s="12"/>
      <c r="E108" s="12"/>
      <c r="F108" s="12"/>
      <c r="G108" s="5"/>
      <c r="H108" s="5"/>
      <c r="I108" s="4" t="e">
        <f>#REF!+#REF!+#REF!+G108+H108</f>
        <v>#REF!</v>
      </c>
      <c r="J108" s="5"/>
    </row>
    <row r="109" spans="2:10" hidden="1">
      <c r="B109" s="12"/>
      <c r="C109" s="12"/>
      <c r="D109" s="12"/>
      <c r="E109" s="12"/>
      <c r="F109" s="12"/>
      <c r="G109" s="5"/>
      <c r="H109" s="5"/>
      <c r="I109" s="4" t="e">
        <f>#REF!+#REF!+#REF!+G109+H109</f>
        <v>#REF!</v>
      </c>
      <c r="J109" s="5"/>
    </row>
    <row r="110" spans="2:10" hidden="1">
      <c r="B110" s="12"/>
      <c r="C110" s="12"/>
      <c r="D110" s="12"/>
      <c r="E110" s="12"/>
      <c r="F110" s="12"/>
      <c r="G110" s="5"/>
      <c r="H110" s="5"/>
      <c r="I110" s="4" t="e">
        <f>#REF!+#REF!+#REF!+G110+H110</f>
        <v>#REF!</v>
      </c>
      <c r="J110" s="5"/>
    </row>
    <row r="111" spans="2:10" hidden="1">
      <c r="B111" s="12"/>
      <c r="C111" s="12"/>
      <c r="D111" s="12"/>
      <c r="E111" s="12"/>
      <c r="F111" s="12"/>
      <c r="G111" s="5"/>
      <c r="H111" s="5"/>
      <c r="I111" s="4" t="e">
        <f>#REF!+#REF!+#REF!+G111+H111</f>
        <v>#REF!</v>
      </c>
      <c r="J111" s="5"/>
    </row>
    <row r="112" spans="2:10" hidden="1">
      <c r="B112" s="12"/>
      <c r="C112" s="12"/>
      <c r="D112" s="12"/>
      <c r="E112" s="12"/>
      <c r="F112" s="12"/>
      <c r="G112" s="5"/>
      <c r="H112" s="5"/>
      <c r="I112" s="4" t="e">
        <f>#REF!+#REF!+#REF!+G112+H112</f>
        <v>#REF!</v>
      </c>
      <c r="J112" s="5"/>
    </row>
    <row r="113" spans="2:10" hidden="1">
      <c r="B113" s="12"/>
      <c r="C113" s="12"/>
      <c r="D113" s="12"/>
      <c r="E113" s="12"/>
      <c r="F113" s="12"/>
      <c r="G113" s="5"/>
      <c r="H113" s="5"/>
      <c r="I113" s="4" t="e">
        <f>#REF!+#REF!+#REF!+G113+H113</f>
        <v>#REF!</v>
      </c>
      <c r="J113" s="5"/>
    </row>
    <row r="114" spans="2:10" hidden="1">
      <c r="B114" s="12"/>
      <c r="C114" s="12"/>
      <c r="D114" s="12"/>
      <c r="E114" s="12"/>
      <c r="F114" s="12"/>
      <c r="G114" s="5"/>
      <c r="H114" s="5"/>
      <c r="I114" s="4" t="e">
        <f>#REF!+#REF!+#REF!+G114+H114</f>
        <v>#REF!</v>
      </c>
      <c r="J114" s="5"/>
    </row>
    <row r="115" spans="2:10" hidden="1">
      <c r="B115" s="12"/>
      <c r="C115" s="12"/>
      <c r="D115" s="12"/>
      <c r="E115" s="12"/>
      <c r="F115" s="12"/>
      <c r="G115" s="5"/>
      <c r="H115" s="5"/>
      <c r="I115" s="4" t="e">
        <f>#REF!+#REF!+#REF!+G115+H115</f>
        <v>#REF!</v>
      </c>
      <c r="J115" s="5"/>
    </row>
    <row r="116" spans="2:10" hidden="1">
      <c r="B116" s="12"/>
      <c r="C116" s="12"/>
      <c r="D116" s="12"/>
      <c r="E116" s="12"/>
      <c r="F116" s="12"/>
      <c r="G116" s="5"/>
      <c r="H116" s="5"/>
      <c r="I116" s="4" t="e">
        <f>#REF!+#REF!+#REF!+G116+H116</f>
        <v>#REF!</v>
      </c>
      <c r="J116" s="5"/>
    </row>
    <row r="117" spans="2:10" hidden="1">
      <c r="B117" s="12"/>
      <c r="C117" s="12"/>
      <c r="D117" s="12"/>
      <c r="E117" s="12"/>
      <c r="F117" s="12"/>
      <c r="G117" s="5"/>
      <c r="H117" s="5"/>
      <c r="I117" s="4" t="e">
        <f>#REF!+#REF!+#REF!+G117+H117</f>
        <v>#REF!</v>
      </c>
      <c r="J117" s="5"/>
    </row>
    <row r="118" spans="2:10" hidden="1">
      <c r="B118" s="12"/>
      <c r="C118" s="12"/>
      <c r="D118" s="12"/>
      <c r="E118" s="12"/>
      <c r="F118" s="12"/>
      <c r="G118" s="5"/>
      <c r="H118" s="5"/>
      <c r="I118" s="4" t="e">
        <f>#REF!+#REF!+#REF!+G118+H118</f>
        <v>#REF!</v>
      </c>
      <c r="J118" s="5"/>
    </row>
    <row r="119" spans="2:10" hidden="1">
      <c r="B119" s="12"/>
      <c r="C119" s="12"/>
      <c r="D119" s="12"/>
      <c r="E119" s="12"/>
      <c r="F119" s="12"/>
      <c r="G119" s="5"/>
      <c r="H119" s="5"/>
      <c r="I119" s="4" t="e">
        <f>#REF!+#REF!+#REF!+G119+H119</f>
        <v>#REF!</v>
      </c>
      <c r="J119" s="5"/>
    </row>
    <row r="120" spans="2:10" hidden="1">
      <c r="B120" s="12"/>
      <c r="C120" s="12"/>
      <c r="D120" s="12"/>
      <c r="E120" s="12"/>
      <c r="F120" s="12"/>
      <c r="G120" s="5"/>
      <c r="H120" s="5"/>
      <c r="I120" s="4" t="e">
        <f>#REF!+#REF!+#REF!+G120+H120</f>
        <v>#REF!</v>
      </c>
      <c r="J120" s="5"/>
    </row>
    <row r="121" spans="2:10" hidden="1">
      <c r="B121" s="12"/>
      <c r="C121" s="12"/>
      <c r="D121" s="12"/>
      <c r="E121" s="12"/>
      <c r="F121" s="12"/>
      <c r="G121" s="5"/>
      <c r="H121" s="5"/>
      <c r="I121" s="4" t="e">
        <f>#REF!+#REF!+#REF!+G121+H121</f>
        <v>#REF!</v>
      </c>
      <c r="J121" s="5"/>
    </row>
    <row r="122" spans="2:10" hidden="1">
      <c r="B122" s="12"/>
      <c r="C122" s="12"/>
      <c r="D122" s="12"/>
      <c r="E122" s="12"/>
      <c r="F122" s="12"/>
      <c r="G122" s="5"/>
      <c r="H122" s="5"/>
      <c r="I122" s="4" t="e">
        <f>#REF!+#REF!+#REF!+G122+H122</f>
        <v>#REF!</v>
      </c>
      <c r="J122" s="5"/>
    </row>
    <row r="123" spans="2:10" hidden="1">
      <c r="B123" s="12"/>
      <c r="C123" s="12"/>
      <c r="D123" s="12"/>
      <c r="E123" s="12"/>
      <c r="F123" s="12"/>
      <c r="G123" s="5"/>
      <c r="H123" s="5"/>
      <c r="I123" s="4" t="e">
        <f>#REF!+#REF!+#REF!+G123+H123</f>
        <v>#REF!</v>
      </c>
      <c r="J123" s="5"/>
    </row>
    <row r="124" spans="2:10" hidden="1">
      <c r="B124" s="12"/>
      <c r="C124" s="12"/>
      <c r="D124" s="12"/>
      <c r="E124" s="12"/>
      <c r="F124" s="12"/>
      <c r="G124" s="5"/>
      <c r="H124" s="5"/>
      <c r="I124" s="4" t="e">
        <f>#REF!+#REF!+#REF!+G124+H124</f>
        <v>#REF!</v>
      </c>
      <c r="J124" s="5"/>
    </row>
    <row r="125" spans="2:10" hidden="1">
      <c r="B125" s="12"/>
      <c r="C125" s="12"/>
      <c r="D125" s="12"/>
      <c r="E125" s="12"/>
      <c r="F125" s="12"/>
      <c r="G125" s="5"/>
      <c r="H125" s="5"/>
      <c r="I125" s="4" t="e">
        <f>#REF!+#REF!+#REF!+G125+H125</f>
        <v>#REF!</v>
      </c>
      <c r="J125" s="5"/>
    </row>
    <row r="126" spans="2:10" hidden="1">
      <c r="B126" s="12"/>
      <c r="C126" s="12"/>
      <c r="D126" s="12"/>
      <c r="E126" s="12"/>
      <c r="F126" s="12"/>
      <c r="G126" s="5"/>
      <c r="H126" s="5"/>
      <c r="I126" s="4" t="e">
        <f>#REF!+#REF!+#REF!+G126+H126</f>
        <v>#REF!</v>
      </c>
      <c r="J126" s="5"/>
    </row>
    <row r="127" spans="2:10" hidden="1">
      <c r="B127" s="12"/>
      <c r="C127" s="12"/>
      <c r="D127" s="12"/>
      <c r="E127" s="12"/>
      <c r="F127" s="12"/>
      <c r="G127" s="5"/>
      <c r="H127" s="5"/>
      <c r="I127" s="4" t="e">
        <f>#REF!+#REF!+#REF!+G127+H127</f>
        <v>#REF!</v>
      </c>
      <c r="J127" s="5"/>
    </row>
    <row r="128" spans="2:10" hidden="1">
      <c r="B128" s="12"/>
      <c r="C128" s="12"/>
      <c r="D128" s="12"/>
      <c r="E128" s="12"/>
      <c r="F128" s="12"/>
      <c r="G128" s="5"/>
      <c r="H128" s="5"/>
      <c r="I128" s="4" t="e">
        <f>#REF!+#REF!+#REF!+G128+H128</f>
        <v>#REF!</v>
      </c>
      <c r="J128" s="5"/>
    </row>
    <row r="129" spans="2:10" hidden="1">
      <c r="B129" s="12"/>
      <c r="C129" s="12"/>
      <c r="D129" s="12"/>
      <c r="E129" s="12"/>
      <c r="F129" s="12"/>
      <c r="G129" s="5"/>
      <c r="H129" s="5"/>
      <c r="I129" s="4" t="e">
        <f>#REF!+#REF!+#REF!+G129+H129</f>
        <v>#REF!</v>
      </c>
      <c r="J129" s="5"/>
    </row>
    <row r="130" spans="2:10" hidden="1">
      <c r="B130" s="12"/>
      <c r="C130" s="12"/>
      <c r="D130" s="12"/>
      <c r="E130" s="12"/>
      <c r="F130" s="12"/>
      <c r="G130" s="5"/>
      <c r="H130" s="5"/>
      <c r="I130" s="4" t="e">
        <f>#REF!+#REF!+#REF!+G130+H130</f>
        <v>#REF!</v>
      </c>
      <c r="J130" s="5"/>
    </row>
    <row r="131" spans="2:10" hidden="1">
      <c r="B131" s="12"/>
      <c r="C131" s="12"/>
      <c r="D131" s="12"/>
      <c r="E131" s="12"/>
      <c r="F131" s="12"/>
      <c r="G131" s="5"/>
      <c r="H131" s="5"/>
      <c r="I131" s="4" t="e">
        <f>#REF!+#REF!+#REF!+G131+H131</f>
        <v>#REF!</v>
      </c>
      <c r="J131" s="5"/>
    </row>
    <row r="132" spans="2:10" hidden="1">
      <c r="B132" s="12"/>
      <c r="C132" s="12"/>
      <c r="D132" s="12"/>
      <c r="E132" s="12"/>
      <c r="F132" s="12"/>
      <c r="G132" s="5"/>
      <c r="H132" s="5"/>
      <c r="I132" s="4" t="e">
        <f>#REF!+#REF!+#REF!+G132+H132</f>
        <v>#REF!</v>
      </c>
      <c r="J132" s="5"/>
    </row>
    <row r="133" spans="2:10" hidden="1">
      <c r="B133" s="12"/>
      <c r="C133" s="12"/>
      <c r="D133" s="12"/>
      <c r="E133" s="12"/>
      <c r="F133" s="12"/>
      <c r="G133" s="5"/>
      <c r="H133" s="5"/>
      <c r="I133" s="4" t="e">
        <f>#REF!+#REF!+#REF!+G133+H133</f>
        <v>#REF!</v>
      </c>
      <c r="J133" s="5"/>
    </row>
    <row r="134" spans="2:10" hidden="1">
      <c r="B134" s="12"/>
      <c r="C134" s="12"/>
      <c r="D134" s="12"/>
      <c r="E134" s="12"/>
      <c r="F134" s="12"/>
      <c r="G134" s="5"/>
      <c r="H134" s="5"/>
      <c r="I134" s="4" t="e">
        <f>#REF!+#REF!+#REF!+G134+H134</f>
        <v>#REF!</v>
      </c>
      <c r="J134" s="5"/>
    </row>
    <row r="135" spans="2:10" hidden="1">
      <c r="B135" s="12"/>
      <c r="C135" s="12"/>
      <c r="D135" s="12"/>
      <c r="E135" s="12"/>
      <c r="F135" s="12"/>
      <c r="G135" s="5"/>
      <c r="H135" s="5"/>
      <c r="I135" s="4" t="e">
        <f>#REF!+#REF!+#REF!+G135+H135</f>
        <v>#REF!</v>
      </c>
      <c r="J135" s="5"/>
    </row>
    <row r="136" spans="2:10" hidden="1">
      <c r="B136" s="12"/>
      <c r="C136" s="12"/>
      <c r="D136" s="12"/>
      <c r="E136" s="12"/>
      <c r="F136" s="12"/>
      <c r="G136" s="5"/>
      <c r="H136" s="5"/>
      <c r="I136" s="4" t="e">
        <f>#REF!+#REF!+#REF!+G136+H136</f>
        <v>#REF!</v>
      </c>
      <c r="J136" s="5"/>
    </row>
    <row r="137" spans="2:10" hidden="1">
      <c r="B137" s="12"/>
      <c r="C137" s="12"/>
      <c r="D137" s="12"/>
      <c r="E137" s="12"/>
      <c r="F137" s="12"/>
      <c r="G137" s="5"/>
      <c r="H137" s="5"/>
      <c r="I137" s="4" t="e">
        <f>#REF!+#REF!+#REF!+G137+H137</f>
        <v>#REF!</v>
      </c>
      <c r="J137" s="5"/>
    </row>
    <row r="138" spans="2:10" hidden="1">
      <c r="B138" s="12"/>
      <c r="C138" s="12"/>
      <c r="D138" s="12"/>
      <c r="E138" s="12"/>
      <c r="F138" s="12"/>
      <c r="G138" s="5"/>
      <c r="H138" s="5"/>
      <c r="I138" s="4" t="e">
        <f>#REF!+#REF!+#REF!+G138+H138</f>
        <v>#REF!</v>
      </c>
      <c r="J138" s="5"/>
    </row>
    <row r="139" spans="2:10" hidden="1">
      <c r="B139" s="12"/>
      <c r="C139" s="12"/>
      <c r="D139" s="12"/>
      <c r="E139" s="12"/>
      <c r="F139" s="12"/>
      <c r="G139" s="5"/>
      <c r="H139" s="5"/>
      <c r="I139" s="4" t="e">
        <f>#REF!+#REF!+#REF!+G139+H139</f>
        <v>#REF!</v>
      </c>
      <c r="J139" s="5"/>
    </row>
    <row r="140" spans="2:10" hidden="1">
      <c r="G140" s="5"/>
      <c r="H140" s="5"/>
      <c r="I140" s="4" t="e">
        <f>#REF!+#REF!+#REF!+G140+H140</f>
        <v>#REF!</v>
      </c>
      <c r="J140" s="5"/>
    </row>
    <row r="141" spans="2:10">
      <c r="C141" s="51">
        <f t="shared" ref="C141:F141" si="1">SUM(C7:C140)</f>
        <v>0</v>
      </c>
      <c r="D141" s="51">
        <f t="shared" si="1"/>
        <v>123.2</v>
      </c>
      <c r="E141" s="51">
        <f t="shared" si="1"/>
        <v>2.54</v>
      </c>
      <c r="F141" s="51">
        <f t="shared" si="1"/>
        <v>24260.880000000001</v>
      </c>
      <c r="G141" s="51">
        <f>SUM(G7:G140)</f>
        <v>8</v>
      </c>
      <c r="H141" s="51">
        <f t="shared" ref="H141" si="2">SUM(H7:H140)</f>
        <v>63.5</v>
      </c>
      <c r="I141" s="15">
        <f>SUM(C141:H141)</f>
        <v>24458.120000000003</v>
      </c>
      <c r="J141" s="5"/>
    </row>
    <row r="142" spans="2:10">
      <c r="B142" s="35" t="s">
        <v>11</v>
      </c>
      <c r="C142" s="56">
        <f t="shared" ref="C142:F142" si="3">C5-C141</f>
        <v>2250</v>
      </c>
      <c r="D142" s="56">
        <f t="shared" si="3"/>
        <v>0</v>
      </c>
      <c r="E142" s="56">
        <f t="shared" si="3"/>
        <v>0</v>
      </c>
      <c r="F142" s="56">
        <f t="shared" si="3"/>
        <v>2679.1899999999987</v>
      </c>
      <c r="G142" s="56">
        <f>G5-G141</f>
        <v>0</v>
      </c>
      <c r="H142" s="56">
        <f>H5-H141</f>
        <v>612.69000000000005</v>
      </c>
      <c r="I142" s="57">
        <f>SUM(C142:H142)</f>
        <v>5541.8799999999992</v>
      </c>
      <c r="J142" s="5"/>
    </row>
    <row r="143" spans="2:10" hidden="1">
      <c r="B143" s="35" t="s">
        <v>10</v>
      </c>
      <c r="C143" s="35"/>
      <c r="D143" s="35"/>
      <c r="E143" s="35"/>
      <c r="F143" s="35"/>
      <c r="G143" s="1">
        <f>G27+G32</f>
        <v>0</v>
      </c>
      <c r="H143" s="5"/>
      <c r="I143" s="5"/>
      <c r="J143" s="5"/>
    </row>
    <row r="144" spans="2:10" hidden="1">
      <c r="B144" s="53" t="s">
        <v>13</v>
      </c>
      <c r="C144" s="53"/>
      <c r="D144" s="53"/>
      <c r="E144" s="53"/>
      <c r="F144" s="53"/>
      <c r="G144" s="1">
        <f>G40+G41+G47+G50+G51</f>
        <v>0</v>
      </c>
      <c r="H144" s="5"/>
      <c r="I144" s="5">
        <f>SUM(G144:H144)</f>
        <v>0</v>
      </c>
      <c r="J144" s="5"/>
    </row>
    <row r="145" spans="2:10" hidden="1">
      <c r="B145" s="53" t="s">
        <v>15</v>
      </c>
      <c r="C145" s="53"/>
      <c r="D145" s="53"/>
      <c r="E145" s="53"/>
      <c r="F145" s="53"/>
      <c r="H145" s="5">
        <f>H27</f>
        <v>0</v>
      </c>
      <c r="I145" s="5">
        <f>SUM(G145:H145)</f>
        <v>0</v>
      </c>
      <c r="J145" s="5"/>
    </row>
    <row r="146" spans="2:10" hidden="1">
      <c r="B146" s="53" t="s">
        <v>16</v>
      </c>
      <c r="C146" s="53"/>
      <c r="D146" s="53"/>
      <c r="E146" s="53"/>
      <c r="F146" s="53"/>
      <c r="H146" s="5"/>
      <c r="I146" s="5">
        <f>SUM(G146:H146)</f>
        <v>0</v>
      </c>
      <c r="J146" s="5"/>
    </row>
    <row r="147" spans="2:10" hidden="1">
      <c r="B147" s="53" t="s">
        <v>17</v>
      </c>
      <c r="C147" s="53"/>
      <c r="D147" s="53"/>
      <c r="E147" s="53"/>
      <c r="F147" s="53"/>
      <c r="H147" s="5"/>
      <c r="I147" s="5"/>
    </row>
    <row r="148" spans="2:10" hidden="1">
      <c r="B148" s="53" t="s">
        <v>18</v>
      </c>
      <c r="C148" s="53"/>
      <c r="D148" s="53"/>
      <c r="E148" s="53"/>
      <c r="F148" s="53"/>
      <c r="G148" s="1">
        <f>G95</f>
        <v>0</v>
      </c>
      <c r="H148" s="5"/>
      <c r="I148" s="5">
        <f>SUM(G148:H148)</f>
        <v>0</v>
      </c>
    </row>
    <row r="149" spans="2:10" hidden="1">
      <c r="B149" s="53" t="s">
        <v>19</v>
      </c>
      <c r="C149" s="53"/>
      <c r="D149" s="53"/>
      <c r="E149" s="53"/>
      <c r="F149" s="53"/>
      <c r="H149" s="5"/>
      <c r="I149" s="5">
        <f>SUM(G149:H149)</f>
        <v>0</v>
      </c>
    </row>
    <row r="150" spans="2:10" hidden="1">
      <c r="B150" s="53" t="s">
        <v>20</v>
      </c>
      <c r="C150" s="53"/>
      <c r="D150" s="53"/>
      <c r="E150" s="53"/>
      <c r="F150" s="53"/>
      <c r="G150" s="1">
        <f>G116+G122+G124+G125+G126+G127+G128</f>
        <v>0</v>
      </c>
      <c r="H150" s="5"/>
      <c r="I150" s="5">
        <f>SUM(G150:H150)</f>
        <v>0</v>
      </c>
    </row>
    <row r="151" spans="2:10">
      <c r="B151" s="53"/>
      <c r="C151" s="53"/>
      <c r="D151" s="53"/>
      <c r="E151" s="53"/>
      <c r="F151" s="53"/>
      <c r="H151" s="5"/>
      <c r="I151" s="5"/>
    </row>
    <row r="152" spans="2:10">
      <c r="H152" s="5"/>
      <c r="I152" s="5"/>
    </row>
    <row r="153" spans="2:10">
      <c r="H153" s="5"/>
      <c r="I153" s="5"/>
    </row>
    <row r="154" spans="2:10">
      <c r="H154" s="5"/>
      <c r="I154" s="5"/>
    </row>
    <row r="155" spans="2:10">
      <c r="H155" s="5"/>
      <c r="I155" s="5"/>
    </row>
    <row r="156" spans="2:10">
      <c r="H156" s="5"/>
      <c r="I156" s="5"/>
    </row>
    <row r="157" spans="2:10">
      <c r="H157" s="5"/>
      <c r="I157" s="5"/>
    </row>
    <row r="158" spans="2:10">
      <c r="H158" s="5"/>
      <c r="I158" s="5"/>
    </row>
    <row r="159" spans="2:10">
      <c r="H159" s="5"/>
      <c r="I159" s="5"/>
    </row>
    <row r="160" spans="2:10">
      <c r="H160" s="5"/>
      <c r="I160" s="5"/>
    </row>
    <row r="161" spans="8:9">
      <c r="H161" s="5"/>
      <c r="I161" s="5"/>
    </row>
    <row r="162" spans="8:9">
      <c r="H162" s="5"/>
      <c r="I162" s="5"/>
    </row>
    <row r="163" spans="8:9">
      <c r="H163" s="5"/>
      <c r="I163" s="5"/>
    </row>
    <row r="164" spans="8:9">
      <c r="H164" s="5"/>
      <c r="I164" s="5"/>
    </row>
    <row r="165" spans="8:9">
      <c r="H165" s="5"/>
      <c r="I165" s="5"/>
    </row>
    <row r="166" spans="8:9">
      <c r="H166" s="5"/>
      <c r="I166" s="5"/>
    </row>
    <row r="167" spans="8:9">
      <c r="H167" s="5"/>
      <c r="I167" s="5"/>
    </row>
    <row r="168" spans="8:9">
      <c r="H168" s="5"/>
      <c r="I168" s="5"/>
    </row>
    <row r="169" spans="8:9">
      <c r="H169" s="5"/>
      <c r="I169" s="5"/>
    </row>
    <row r="170" spans="8:9">
      <c r="H170" s="5"/>
      <c r="I170" s="5"/>
    </row>
    <row r="171" spans="8:9">
      <c r="H171" s="5"/>
      <c r="I171" s="5"/>
    </row>
    <row r="172" spans="8:9">
      <c r="H172" s="5"/>
      <c r="I172" s="5"/>
    </row>
    <row r="173" spans="8:9">
      <c r="H173" s="5"/>
      <c r="I173" s="5"/>
    </row>
    <row r="174" spans="8:9">
      <c r="H174" s="5"/>
      <c r="I174" s="5"/>
    </row>
    <row r="175" spans="8:9">
      <c r="H175" s="5"/>
      <c r="I175" s="5"/>
    </row>
    <row r="176" spans="8:9">
      <c r="H176" s="5"/>
      <c r="I176" s="5"/>
    </row>
    <row r="177" spans="8:9">
      <c r="H177" s="5"/>
      <c r="I177" s="5"/>
    </row>
    <row r="178" spans="8:9">
      <c r="H178" s="5"/>
      <c r="I178" s="5"/>
    </row>
    <row r="179" spans="8:9">
      <c r="H179" s="5"/>
      <c r="I179" s="5"/>
    </row>
    <row r="180" spans="8:9">
      <c r="H180" s="5"/>
      <c r="I180" s="5"/>
    </row>
    <row r="181" spans="8:9">
      <c r="H181" s="5"/>
      <c r="I181" s="5"/>
    </row>
    <row r="182" spans="8:9">
      <c r="H182" s="5"/>
      <c r="I182" s="5"/>
    </row>
    <row r="183" spans="8:9">
      <c r="H183" s="5"/>
      <c r="I183" s="5"/>
    </row>
    <row r="184" spans="8:9">
      <c r="H184" s="5"/>
      <c r="I184" s="5"/>
    </row>
    <row r="185" spans="8:9">
      <c r="H185" s="5"/>
      <c r="I185" s="5"/>
    </row>
    <row r="186" spans="8:9">
      <c r="H186" s="5"/>
      <c r="I186" s="5"/>
    </row>
    <row r="187" spans="8:9">
      <c r="H187" s="5"/>
      <c r="I187" s="5"/>
    </row>
    <row r="188" spans="8:9">
      <c r="H188" s="5"/>
      <c r="I188" s="5"/>
    </row>
    <row r="189" spans="8:9">
      <c r="H189" s="5"/>
      <c r="I189" s="5"/>
    </row>
    <row r="190" spans="8:9">
      <c r="H190" s="5"/>
      <c r="I190" s="5"/>
    </row>
    <row r="191" spans="8:9">
      <c r="H191" s="5"/>
      <c r="I191" s="5"/>
    </row>
    <row r="192" spans="8:9">
      <c r="H192" s="5"/>
      <c r="I192" s="5"/>
    </row>
    <row r="193" spans="8:9">
      <c r="H193" s="5"/>
      <c r="I193" s="5"/>
    </row>
    <row r="194" spans="8:9">
      <c r="H194" s="5"/>
      <c r="I194" s="5"/>
    </row>
    <row r="195" spans="8:9">
      <c r="H195" s="5"/>
      <c r="I195" s="5"/>
    </row>
    <row r="196" spans="8:9">
      <c r="H196" s="5"/>
      <c r="I196" s="5"/>
    </row>
    <row r="197" spans="8:9">
      <c r="H197" s="5"/>
      <c r="I197" s="5"/>
    </row>
    <row r="198" spans="8:9">
      <c r="H198" s="5"/>
      <c r="I198" s="5"/>
    </row>
    <row r="199" spans="8:9">
      <c r="H199" s="5"/>
      <c r="I199" s="5"/>
    </row>
    <row r="200" spans="8:9">
      <c r="H200" s="5"/>
      <c r="I200" s="5"/>
    </row>
    <row r="201" spans="8:9">
      <c r="H201" s="5"/>
      <c r="I201" s="5"/>
    </row>
    <row r="202" spans="8:9">
      <c r="H202" s="5"/>
      <c r="I202" s="5"/>
    </row>
    <row r="203" spans="8:9">
      <c r="H203" s="5"/>
      <c r="I203" s="5"/>
    </row>
    <row r="204" spans="8:9">
      <c r="H204" s="5"/>
      <c r="I204" s="5"/>
    </row>
    <row r="205" spans="8:9">
      <c r="H205" s="5"/>
      <c r="I205" s="5"/>
    </row>
  </sheetData>
  <mergeCells count="1">
    <mergeCell ref="A1:I1"/>
  </mergeCells>
  <pageMargins left="0.31496062992125984" right="0.19685039370078741" top="0.35433070866141736" bottom="0.31496062992125984" header="0.31496062992125984" footer="0.31496062992125984"/>
  <pageSetup scale="70" orientation="landscape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Matt. de Caminos Vecinales</vt:lpstr>
      <vt:lpstr>Proy. Apoyo a la Mujer</vt:lpstr>
      <vt:lpstr>Proy. Apoyo a la Pers.con discp</vt:lpstr>
      <vt:lpstr>Apoyo al deporte</vt:lpstr>
      <vt:lpstr>MTTO DE LA UDU .</vt:lpstr>
      <vt:lpstr>CANCHAS DE CIMAS</vt:lpstr>
      <vt:lpstr>Recarp.y bacheo res.lib</vt:lpstr>
      <vt:lpstr>CASERIO COPINOL</vt:lpstr>
      <vt:lpstr>LOS CROTOS Y BAMBUES</vt:lpstr>
      <vt:lpstr>Calle al rastro com. rillon</vt:lpstr>
      <vt:lpstr>Rem.archivo y UAIP</vt:lpstr>
      <vt:lpstr>Asf.tramo Hacienda Arrazola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2021-07-12T21:39:01Z</dcterms:modified>
</cp:coreProperties>
</file>