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Operativo UAIP/CIGA/10. Insumos medición III modelo MI/"/>
    </mc:Choice>
  </mc:AlternateContent>
  <xr:revisionPtr revIDLastSave="729" documentId="11_E0D79381176C0D5E0AD032BFC33D7DA1151F4CB8" xr6:coauthVersionLast="47" xr6:coauthVersionMax="47" xr10:uidLastSave="{071F67E4-D04C-4B18-A3B3-B2D0BAC80648}"/>
  <bookViews>
    <workbookView xWindow="-120" yWindow="-120" windowWidth="29040" windowHeight="15840" tabRatio="846" activeTab="6" xr2:uid="{00000000-000D-0000-FFFF-FFFF00000000}"/>
  </bookViews>
  <sheets>
    <sheet name="TABLERO MANDO TM" sheetId="48" r:id="rId1"/>
    <sheet name="TRANSPARENCIA" sheetId="65" r:id="rId2"/>
    <sheet name="PREVEN Y LUCHA CORRUPCION" sheetId="66" r:id="rId3"/>
    <sheet name="ETICA PUBLICA" sheetId="67" r:id="rId4"/>
    <sheet name="PARTICIPACION CIUDADANA" sheetId="68" r:id="rId5"/>
    <sheet name="RENDICIÓN DE CUENTAS" sheetId="69" r:id="rId6"/>
    <sheet name="EFICIENCIA PUBLICA" sheetId="70" r:id="rId7"/>
  </sheets>
  <definedNames>
    <definedName name="_xlnm._FilterDatabase" localSheetId="2" hidden="1">'PREVEN Y LUCHA CORRUPCION'!$B$4:$N$4</definedName>
    <definedName name="_xlnm._FilterDatabase" localSheetId="1" hidden="1">TRANSPARENCIA!$B$4:$N$112</definedName>
    <definedName name="_xlnm.Print_Area" localSheetId="0">'TABLERO MANDO TM'!$D$2:$N$18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70" l="1"/>
  <c r="L184" i="70"/>
  <c r="J185" i="70"/>
  <c r="J184" i="70"/>
  <c r="K51" i="67"/>
  <c r="K50" i="67"/>
  <c r="I51" i="67"/>
  <c r="I50" i="67"/>
  <c r="F48" i="66" l="1"/>
  <c r="E48" i="66"/>
  <c r="F28" i="70" l="1"/>
  <c r="E28" i="70"/>
  <c r="L6" i="70"/>
  <c r="J6" i="70"/>
  <c r="L5" i="70"/>
  <c r="J5" i="70"/>
  <c r="J7" i="70" l="1"/>
  <c r="L7" i="70"/>
  <c r="L26" i="68"/>
  <c r="L25" i="68"/>
  <c r="J26" i="68"/>
  <c r="J25" i="68"/>
  <c r="J49" i="66"/>
  <c r="J133" i="65"/>
  <c r="J132" i="65"/>
  <c r="L27" i="68" l="1"/>
  <c r="J27" i="68"/>
  <c r="J134" i="65"/>
  <c r="J67" i="68"/>
  <c r="J66" i="68"/>
  <c r="J68" i="68" l="1"/>
  <c r="F99" i="70"/>
  <c r="F75" i="70"/>
  <c r="F37" i="69"/>
  <c r="F30" i="69"/>
  <c r="F17" i="69"/>
  <c r="F33" i="68"/>
  <c r="F19" i="68"/>
  <c r="F13" i="68"/>
  <c r="E56" i="67"/>
  <c r="E27" i="67"/>
  <c r="E19" i="67"/>
  <c r="F23" i="66"/>
  <c r="F51" i="65"/>
  <c r="F42" i="65"/>
  <c r="F24" i="65"/>
  <c r="E24" i="65" l="1"/>
  <c r="F142" i="66"/>
  <c r="E142" i="66"/>
  <c r="F287" i="70"/>
  <c r="E287" i="70"/>
  <c r="E75" i="70"/>
  <c r="L284" i="70"/>
  <c r="J284" i="70"/>
  <c r="L283" i="70"/>
  <c r="J283" i="70"/>
  <c r="L67" i="70"/>
  <c r="L66" i="70"/>
  <c r="J67" i="70"/>
  <c r="J66" i="70"/>
  <c r="L285" i="70" l="1"/>
  <c r="J285" i="70"/>
  <c r="J68" i="70"/>
  <c r="L68" i="70"/>
  <c r="K68" i="67" l="1"/>
  <c r="K67" i="67"/>
  <c r="I72" i="67"/>
  <c r="I71" i="67"/>
  <c r="E99" i="70" l="1"/>
  <c r="E17" i="69" l="1"/>
  <c r="D19" i="67"/>
  <c r="E40" i="66" l="1"/>
  <c r="E23" i="66"/>
  <c r="D56" i="67" l="1"/>
  <c r="D27" i="67"/>
  <c r="K52" i="67" l="1"/>
  <c r="I52" i="67"/>
  <c r="J68" i="65"/>
  <c r="J67" i="65"/>
  <c r="J64" i="65"/>
  <c r="J63" i="65"/>
  <c r="J69" i="65" l="1"/>
  <c r="J30" i="70"/>
  <c r="J29" i="70"/>
  <c r="L121" i="66"/>
  <c r="L120" i="66"/>
  <c r="J129" i="66"/>
  <c r="J128" i="66"/>
  <c r="J130" i="66" l="1"/>
  <c r="L85" i="69"/>
  <c r="L84" i="69"/>
  <c r="L49" i="69"/>
  <c r="L48" i="69"/>
  <c r="L61" i="69"/>
  <c r="J61" i="69"/>
  <c r="L60" i="69"/>
  <c r="J60" i="69"/>
  <c r="J62" i="69" l="1"/>
  <c r="L62" i="69"/>
  <c r="I68" i="67" l="1"/>
  <c r="I67" i="67"/>
  <c r="I64" i="67"/>
  <c r="I63" i="67"/>
  <c r="I58" i="67"/>
  <c r="I57" i="67"/>
  <c r="K38" i="67"/>
  <c r="I39" i="67"/>
  <c r="I38" i="67"/>
  <c r="I36" i="67"/>
  <c r="I35" i="67"/>
  <c r="I32" i="67"/>
  <c r="I31" i="67"/>
  <c r="K29" i="67"/>
  <c r="K28" i="67"/>
  <c r="I21" i="67"/>
  <c r="K21" i="67"/>
  <c r="K20" i="67"/>
  <c r="L137" i="66" l="1"/>
  <c r="J138" i="66"/>
  <c r="J137" i="66"/>
  <c r="J117" i="66"/>
  <c r="J116" i="66"/>
  <c r="J111" i="66"/>
  <c r="J110" i="66"/>
  <c r="J106" i="66"/>
  <c r="J105" i="66"/>
  <c r="L84" i="66"/>
  <c r="L83" i="66"/>
  <c r="J84" i="66"/>
  <c r="J83" i="66"/>
  <c r="J81" i="66"/>
  <c r="J80" i="66"/>
  <c r="J73" i="66"/>
  <c r="J72" i="66"/>
  <c r="J69" i="66"/>
  <c r="J68" i="66"/>
  <c r="L63" i="66"/>
  <c r="L62" i="66"/>
  <c r="L85" i="66" l="1"/>
  <c r="J85" i="66"/>
  <c r="L31" i="66"/>
  <c r="L30" i="66"/>
  <c r="J31" i="66"/>
  <c r="J30" i="66"/>
  <c r="J55" i="66"/>
  <c r="J54" i="66"/>
  <c r="L50" i="66"/>
  <c r="J50" i="66"/>
  <c r="L49" i="66"/>
  <c r="L138" i="66"/>
  <c r="J56" i="66" l="1"/>
  <c r="J51" i="66"/>
  <c r="L51" i="66"/>
  <c r="J139" i="66"/>
  <c r="L139" i="66"/>
  <c r="J79" i="68" l="1"/>
  <c r="J78" i="68"/>
  <c r="L79" i="68"/>
  <c r="L78" i="68"/>
  <c r="L35" i="68"/>
  <c r="L34" i="68"/>
  <c r="J35" i="68"/>
  <c r="J34" i="68"/>
  <c r="J125" i="65"/>
  <c r="J124" i="65"/>
  <c r="J80" i="65"/>
  <c r="J79" i="65"/>
  <c r="L279" i="70" l="1"/>
  <c r="J279" i="70"/>
  <c r="L278" i="70"/>
  <c r="J278" i="70"/>
  <c r="J274" i="70"/>
  <c r="J273" i="70"/>
  <c r="J268" i="70"/>
  <c r="J267" i="70"/>
  <c r="L264" i="70"/>
  <c r="J264" i="70"/>
  <c r="L263" i="70"/>
  <c r="J263" i="70"/>
  <c r="L259" i="70"/>
  <c r="J259" i="70"/>
  <c r="L258" i="70"/>
  <c r="J258" i="70"/>
  <c r="J254" i="70"/>
  <c r="J253" i="70"/>
  <c r="L248" i="70"/>
  <c r="J248" i="70"/>
  <c r="L247" i="70"/>
  <c r="J247" i="70"/>
  <c r="L243" i="70"/>
  <c r="J243" i="70"/>
  <c r="L242" i="70"/>
  <c r="J242" i="70"/>
  <c r="J237" i="70"/>
  <c r="J236" i="70"/>
  <c r="J232" i="70"/>
  <c r="J231" i="70"/>
  <c r="J228" i="70"/>
  <c r="J227" i="70"/>
  <c r="J224" i="70"/>
  <c r="J223" i="70"/>
  <c r="J219" i="70"/>
  <c r="J218" i="70"/>
  <c r="L215" i="70"/>
  <c r="J215" i="70"/>
  <c r="L214" i="70"/>
  <c r="J214" i="70"/>
  <c r="J211" i="70"/>
  <c r="J210" i="70"/>
  <c r="J205" i="70"/>
  <c r="J204" i="70"/>
  <c r="J201" i="70"/>
  <c r="J200" i="70"/>
  <c r="L195" i="70"/>
  <c r="J195" i="70"/>
  <c r="L194" i="70"/>
  <c r="J194" i="70"/>
  <c r="L191" i="70"/>
  <c r="J191" i="70"/>
  <c r="L190" i="70"/>
  <c r="J190" i="70"/>
  <c r="J181" i="70"/>
  <c r="J180" i="70"/>
  <c r="J174" i="70"/>
  <c r="J173" i="70"/>
  <c r="L170" i="70"/>
  <c r="J170" i="70"/>
  <c r="L169" i="70"/>
  <c r="J169" i="70"/>
  <c r="J166" i="70"/>
  <c r="J165" i="70"/>
  <c r="J161" i="70"/>
  <c r="J160" i="70"/>
  <c r="L157" i="70"/>
  <c r="J157" i="70"/>
  <c r="L156" i="70"/>
  <c r="J156" i="70"/>
  <c r="J153" i="70"/>
  <c r="J152" i="70"/>
  <c r="L150" i="70"/>
  <c r="J150" i="70"/>
  <c r="L149" i="70"/>
  <c r="J149" i="70"/>
  <c r="L144" i="70"/>
  <c r="J144" i="70"/>
  <c r="L143" i="70"/>
  <c r="J143" i="70"/>
  <c r="J141" i="70"/>
  <c r="J140" i="70"/>
  <c r="L136" i="70"/>
  <c r="J136" i="70"/>
  <c r="L135" i="70"/>
  <c r="J135" i="70"/>
  <c r="J134" i="70"/>
  <c r="J127" i="70"/>
  <c r="J126" i="70"/>
  <c r="L119" i="70"/>
  <c r="J119" i="70"/>
  <c r="L118" i="70"/>
  <c r="J118" i="70"/>
  <c r="J115" i="70"/>
  <c r="J114" i="70"/>
  <c r="L111" i="70"/>
  <c r="J111" i="70"/>
  <c r="L110" i="70"/>
  <c r="J110" i="70"/>
  <c r="J105" i="70"/>
  <c r="J104" i="70"/>
  <c r="L101" i="70"/>
  <c r="J101" i="70"/>
  <c r="L100" i="70"/>
  <c r="J100" i="70"/>
  <c r="J94" i="70"/>
  <c r="J93" i="70"/>
  <c r="L89" i="70"/>
  <c r="J89" i="70"/>
  <c r="L88" i="70"/>
  <c r="J88" i="70"/>
  <c r="J85" i="70"/>
  <c r="J84" i="70"/>
  <c r="L82" i="70"/>
  <c r="J82" i="70"/>
  <c r="L81" i="70"/>
  <c r="J81" i="70"/>
  <c r="L77" i="70"/>
  <c r="J77" i="70"/>
  <c r="L76" i="70"/>
  <c r="J76" i="70"/>
  <c r="L71" i="70"/>
  <c r="J71" i="70"/>
  <c r="L70" i="70"/>
  <c r="J70" i="70"/>
  <c r="L62" i="70"/>
  <c r="J62" i="70"/>
  <c r="L61" i="70"/>
  <c r="J61" i="70"/>
  <c r="L57" i="70"/>
  <c r="J57" i="70"/>
  <c r="L56" i="70"/>
  <c r="J56" i="70"/>
  <c r="L51" i="70"/>
  <c r="J51" i="70"/>
  <c r="L50" i="70"/>
  <c r="J50" i="70"/>
  <c r="L46" i="70"/>
  <c r="J46" i="70"/>
  <c r="L45" i="70"/>
  <c r="J45" i="70"/>
  <c r="L42" i="70"/>
  <c r="J42" i="70"/>
  <c r="L41" i="70"/>
  <c r="J41" i="70"/>
  <c r="J38" i="70"/>
  <c r="J37" i="70"/>
  <c r="J34" i="70"/>
  <c r="J33" i="70"/>
  <c r="L30" i="70"/>
  <c r="L29" i="70"/>
  <c r="L25" i="70"/>
  <c r="J25" i="70"/>
  <c r="L24" i="70"/>
  <c r="J24" i="70"/>
  <c r="L20" i="70"/>
  <c r="J20" i="70"/>
  <c r="L19" i="70"/>
  <c r="J19" i="70"/>
  <c r="L16" i="70"/>
  <c r="J16" i="70"/>
  <c r="L15" i="70"/>
  <c r="J15" i="70"/>
  <c r="L11" i="70"/>
  <c r="J11" i="70"/>
  <c r="L10" i="70"/>
  <c r="J10" i="70"/>
  <c r="F98" i="69"/>
  <c r="E98" i="69"/>
  <c r="J95" i="69"/>
  <c r="J94" i="69"/>
  <c r="L89" i="69"/>
  <c r="J89" i="69"/>
  <c r="L88" i="69"/>
  <c r="J88" i="69"/>
  <c r="J85" i="69"/>
  <c r="J84" i="69"/>
  <c r="L80" i="69"/>
  <c r="J80" i="69"/>
  <c r="L79" i="69"/>
  <c r="J79" i="69"/>
  <c r="J76" i="69"/>
  <c r="J75" i="69"/>
  <c r="L72" i="69"/>
  <c r="J72" i="69"/>
  <c r="L71" i="69"/>
  <c r="J71" i="69"/>
  <c r="J69" i="69"/>
  <c r="J68" i="69"/>
  <c r="L65" i="69"/>
  <c r="J65" i="69"/>
  <c r="L64" i="69"/>
  <c r="J64" i="69"/>
  <c r="J55" i="69"/>
  <c r="J54" i="69"/>
  <c r="J49" i="69"/>
  <c r="J48" i="69"/>
  <c r="J46" i="69"/>
  <c r="J45" i="69"/>
  <c r="J42" i="69"/>
  <c r="J41" i="69"/>
  <c r="L39" i="69"/>
  <c r="J39" i="69"/>
  <c r="L38" i="69"/>
  <c r="J38" i="69"/>
  <c r="E37" i="69"/>
  <c r="L32" i="69"/>
  <c r="J32" i="69"/>
  <c r="L31" i="69"/>
  <c r="J31" i="69"/>
  <c r="E30" i="69"/>
  <c r="L25" i="69"/>
  <c r="J25" i="69"/>
  <c r="L24" i="69"/>
  <c r="J24" i="69"/>
  <c r="L19" i="69"/>
  <c r="J19" i="69"/>
  <c r="L18" i="69"/>
  <c r="J18" i="69"/>
  <c r="J14" i="69"/>
  <c r="J13" i="69"/>
  <c r="L11" i="69"/>
  <c r="J11" i="69"/>
  <c r="L10" i="69"/>
  <c r="J10" i="69"/>
  <c r="L6" i="69"/>
  <c r="J6" i="69"/>
  <c r="L5" i="69"/>
  <c r="J5" i="69"/>
  <c r="F87" i="68"/>
  <c r="E87" i="68"/>
  <c r="L84" i="68"/>
  <c r="J84" i="68"/>
  <c r="L83" i="68"/>
  <c r="J83" i="68"/>
  <c r="L80" i="68"/>
  <c r="J75" i="68"/>
  <c r="J74" i="68"/>
  <c r="L71" i="68"/>
  <c r="J71" i="68"/>
  <c r="L70" i="68"/>
  <c r="J70" i="68"/>
  <c r="J62" i="68"/>
  <c r="J61" i="68"/>
  <c r="L57" i="68"/>
  <c r="J57" i="68"/>
  <c r="L56" i="68"/>
  <c r="J56" i="68"/>
  <c r="L49" i="68"/>
  <c r="J49" i="68"/>
  <c r="L48" i="68"/>
  <c r="J48" i="68"/>
  <c r="L42" i="68"/>
  <c r="J42" i="68"/>
  <c r="L41" i="68"/>
  <c r="J41" i="68"/>
  <c r="E33" i="68"/>
  <c r="L21" i="68"/>
  <c r="J21" i="68"/>
  <c r="L20" i="68"/>
  <c r="J20" i="68"/>
  <c r="E19" i="68"/>
  <c r="L15" i="68"/>
  <c r="J15" i="68"/>
  <c r="L14" i="68"/>
  <c r="J14" i="68"/>
  <c r="E13" i="68"/>
  <c r="L11" i="68"/>
  <c r="J11" i="68"/>
  <c r="L10" i="68"/>
  <c r="J10" i="68"/>
  <c r="L6" i="68"/>
  <c r="J6" i="68"/>
  <c r="L5" i="68"/>
  <c r="J5" i="68"/>
  <c r="E75" i="67"/>
  <c r="D75" i="67"/>
  <c r="I73" i="67"/>
  <c r="K58" i="67"/>
  <c r="K57" i="67"/>
  <c r="K45" i="67"/>
  <c r="I45" i="67"/>
  <c r="K44" i="67"/>
  <c r="I44" i="67"/>
  <c r="K39" i="67"/>
  <c r="I33" i="67"/>
  <c r="I29" i="67"/>
  <c r="I28" i="67"/>
  <c r="I20" i="67"/>
  <c r="K15" i="67"/>
  <c r="I15" i="67"/>
  <c r="K14" i="67"/>
  <c r="I14" i="67"/>
  <c r="K11" i="67"/>
  <c r="I11" i="67"/>
  <c r="K10" i="67"/>
  <c r="I10" i="67"/>
  <c r="K6" i="67"/>
  <c r="I6" i="67"/>
  <c r="K5" i="67"/>
  <c r="I5" i="67"/>
  <c r="L2" i="67"/>
  <c r="L134" i="66"/>
  <c r="J134" i="66"/>
  <c r="L133" i="66"/>
  <c r="J133" i="66"/>
  <c r="J125" i="66"/>
  <c r="J124" i="66"/>
  <c r="J121" i="66"/>
  <c r="J120" i="66"/>
  <c r="L103" i="66"/>
  <c r="J103" i="66"/>
  <c r="L102" i="66"/>
  <c r="J102" i="66"/>
  <c r="J99" i="66"/>
  <c r="J98" i="66"/>
  <c r="J94" i="66"/>
  <c r="J93" i="66"/>
  <c r="L88" i="66"/>
  <c r="J88" i="66"/>
  <c r="L87" i="66"/>
  <c r="J87" i="66"/>
  <c r="J82" i="66"/>
  <c r="L76" i="66"/>
  <c r="J76" i="66"/>
  <c r="L75" i="66"/>
  <c r="J75" i="66"/>
  <c r="J70" i="66"/>
  <c r="J66" i="66"/>
  <c r="J65" i="66"/>
  <c r="J63" i="66"/>
  <c r="J62" i="66"/>
  <c r="L59" i="66"/>
  <c r="J59" i="66"/>
  <c r="L58" i="66"/>
  <c r="J58" i="66"/>
  <c r="L42" i="66"/>
  <c r="J42" i="66"/>
  <c r="L41" i="66"/>
  <c r="J41" i="66"/>
  <c r="L36" i="66"/>
  <c r="J36" i="66"/>
  <c r="L35" i="66"/>
  <c r="J35" i="66"/>
  <c r="L25" i="66"/>
  <c r="J25" i="66"/>
  <c r="L24" i="66"/>
  <c r="J24" i="66"/>
  <c r="L21" i="66"/>
  <c r="J21" i="66"/>
  <c r="L20" i="66"/>
  <c r="J20" i="66"/>
  <c r="L18" i="66"/>
  <c r="J18" i="66"/>
  <c r="L17" i="66"/>
  <c r="J17" i="66"/>
  <c r="L15" i="66"/>
  <c r="J15" i="66"/>
  <c r="L14" i="66"/>
  <c r="J14" i="66"/>
  <c r="L11" i="66"/>
  <c r="J11" i="66"/>
  <c r="L10" i="66"/>
  <c r="J10" i="66"/>
  <c r="L6" i="66"/>
  <c r="J6" i="66"/>
  <c r="L5" i="66"/>
  <c r="J5" i="66"/>
  <c r="J37" i="66" l="1"/>
  <c r="L37" i="66"/>
  <c r="L135" i="66"/>
  <c r="J135" i="66"/>
  <c r="J43" i="70"/>
  <c r="J52" i="70"/>
  <c r="J63" i="70"/>
  <c r="J72" i="70"/>
  <c r="J162" i="70"/>
  <c r="J238" i="70"/>
  <c r="J112" i="70"/>
  <c r="J86" i="70"/>
  <c r="J196" i="70"/>
  <c r="J216" i="70"/>
  <c r="J260" i="70"/>
  <c r="J120" i="70"/>
  <c r="J35" i="70"/>
  <c r="J19" i="68"/>
  <c r="J77" i="69"/>
  <c r="J167" i="70"/>
  <c r="J182" i="70"/>
  <c r="J73" i="69"/>
  <c r="L12" i="70"/>
  <c r="L17" i="70"/>
  <c r="L26" i="70"/>
  <c r="J66" i="69"/>
  <c r="I19" i="67"/>
  <c r="K46" i="67"/>
  <c r="L58" i="68"/>
  <c r="J83" i="70"/>
  <c r="J81" i="69"/>
  <c r="L33" i="69"/>
  <c r="J7" i="69"/>
  <c r="J175" i="70"/>
  <c r="J95" i="70"/>
  <c r="J99" i="70"/>
  <c r="J21" i="70"/>
  <c r="J39" i="70"/>
  <c r="J116" i="70"/>
  <c r="J128" i="70"/>
  <c r="J142" i="70"/>
  <c r="L186" i="70"/>
  <c r="L196" i="70"/>
  <c r="J202" i="70"/>
  <c r="J212" i="70"/>
  <c r="J225" i="70"/>
  <c r="J233" i="70"/>
  <c r="L52" i="70"/>
  <c r="L63" i="70"/>
  <c r="L72" i="70"/>
  <c r="L83" i="70"/>
  <c r="L90" i="70"/>
  <c r="L120" i="70"/>
  <c r="J186" i="70"/>
  <c r="J75" i="70"/>
  <c r="L137" i="70"/>
  <c r="J154" i="70"/>
  <c r="J229" i="70"/>
  <c r="J269" i="70"/>
  <c r="L43" i="70"/>
  <c r="J30" i="69"/>
  <c r="L43" i="68"/>
  <c r="J33" i="68"/>
  <c r="J87" i="68"/>
  <c r="J37" i="69"/>
  <c r="J47" i="69"/>
  <c r="J56" i="69"/>
  <c r="J78" i="70"/>
  <c r="L102" i="70"/>
  <c r="M112" i="70"/>
  <c r="J145" i="70"/>
  <c r="L158" i="70"/>
  <c r="J192" i="70"/>
  <c r="L244" i="70"/>
  <c r="J255" i="70"/>
  <c r="J275" i="70"/>
  <c r="L280" i="70"/>
  <c r="I56" i="67"/>
  <c r="J12" i="68"/>
  <c r="J43" i="68"/>
  <c r="J58" i="68"/>
  <c r="J72" i="68"/>
  <c r="L21" i="70"/>
  <c r="L47" i="70"/>
  <c r="L58" i="70"/>
  <c r="L78" i="70"/>
  <c r="L145" i="70"/>
  <c r="J158" i="70"/>
  <c r="L171" i="70"/>
  <c r="L192" i="70"/>
  <c r="L216" i="70"/>
  <c r="J265" i="70"/>
  <c r="L7" i="68"/>
  <c r="L90" i="69"/>
  <c r="J96" i="69"/>
  <c r="J47" i="70"/>
  <c r="J58" i="70"/>
  <c r="J106" i="70"/>
  <c r="L265" i="70"/>
  <c r="J249" i="70"/>
  <c r="L249" i="70"/>
  <c r="J288" i="70"/>
  <c r="L31" i="70"/>
  <c r="E288" i="70"/>
  <c r="J43" i="69"/>
  <c r="F288" i="70"/>
  <c r="J102" i="70"/>
  <c r="J137" i="70"/>
  <c r="L151" i="70"/>
  <c r="J171" i="70"/>
  <c r="J206" i="70"/>
  <c r="J220" i="70"/>
  <c r="J244" i="70"/>
  <c r="J280" i="70"/>
  <c r="J151" i="70"/>
  <c r="L260" i="70"/>
  <c r="J90" i="70"/>
  <c r="J31" i="70"/>
  <c r="J28" i="70"/>
  <c r="J12" i="70"/>
  <c r="J17" i="70"/>
  <c r="J26" i="70"/>
  <c r="L81" i="69"/>
  <c r="J90" i="69"/>
  <c r="J16" i="68"/>
  <c r="L16" i="68"/>
  <c r="L26" i="69"/>
  <c r="J26" i="69"/>
  <c r="J33" i="69"/>
  <c r="J17" i="69"/>
  <c r="L12" i="69"/>
  <c r="L40" i="69"/>
  <c r="L50" i="69"/>
  <c r="L66" i="69"/>
  <c r="L73" i="69"/>
  <c r="L86" i="69"/>
  <c r="J12" i="69"/>
  <c r="L20" i="69"/>
  <c r="J70" i="69"/>
  <c r="L7" i="69"/>
  <c r="J15" i="69"/>
  <c r="J20" i="69"/>
  <c r="J40" i="69"/>
  <c r="J50" i="69"/>
  <c r="J86" i="69"/>
  <c r="J98" i="69"/>
  <c r="E99" i="69"/>
  <c r="E101" i="69" s="1"/>
  <c r="F99" i="69"/>
  <c r="K16" i="67"/>
  <c r="I27" i="67"/>
  <c r="K22" i="67"/>
  <c r="K59" i="67"/>
  <c r="I7" i="67"/>
  <c r="I40" i="67"/>
  <c r="E76" i="67"/>
  <c r="K7" i="67"/>
  <c r="K12" i="67"/>
  <c r="I22" i="67"/>
  <c r="K30" i="67"/>
  <c r="I46" i="67"/>
  <c r="I59" i="67"/>
  <c r="I65" i="67"/>
  <c r="I69" i="67"/>
  <c r="I30" i="67"/>
  <c r="I12" i="67"/>
  <c r="I16" i="67"/>
  <c r="K40" i="67"/>
  <c r="K69" i="67"/>
  <c r="I37" i="67"/>
  <c r="D76" i="67"/>
  <c r="J100" i="66"/>
  <c r="J26" i="66"/>
  <c r="J48" i="66"/>
  <c r="L7" i="66"/>
  <c r="L16" i="66"/>
  <c r="J64" i="66"/>
  <c r="J77" i="66"/>
  <c r="L122" i="66"/>
  <c r="J22" i="66"/>
  <c r="J23" i="66"/>
  <c r="L64" i="66"/>
  <c r="J67" i="66"/>
  <c r="J74" i="66"/>
  <c r="J95" i="66"/>
  <c r="J104" i="66"/>
  <c r="J122" i="66"/>
  <c r="J43" i="66"/>
  <c r="J40" i="66"/>
  <c r="J16" i="66"/>
  <c r="F143" i="66"/>
  <c r="L12" i="66"/>
  <c r="L19" i="66"/>
  <c r="L22" i="66"/>
  <c r="J32" i="66"/>
  <c r="L43" i="66"/>
  <c r="J60" i="66"/>
  <c r="J89" i="66"/>
  <c r="L104" i="66"/>
  <c r="J107" i="66"/>
  <c r="J118" i="66"/>
  <c r="J7" i="66"/>
  <c r="J12" i="66"/>
  <c r="J19" i="66"/>
  <c r="L26" i="66"/>
  <c r="L32" i="66"/>
  <c r="L60" i="66"/>
  <c r="L77" i="66"/>
  <c r="L89" i="66"/>
  <c r="J112" i="66"/>
  <c r="J126" i="66"/>
  <c r="E143" i="66"/>
  <c r="J142" i="66"/>
  <c r="J7" i="68"/>
  <c r="E88" i="68"/>
  <c r="E90" i="68" s="1"/>
  <c r="L22" i="68"/>
  <c r="L36" i="68"/>
  <c r="L50" i="68"/>
  <c r="J63" i="68"/>
  <c r="L72" i="68"/>
  <c r="J76" i="68"/>
  <c r="J80" i="68"/>
  <c r="J85" i="68"/>
  <c r="L12" i="68"/>
  <c r="F88" i="68"/>
  <c r="J22" i="68"/>
  <c r="J36" i="68"/>
  <c r="J50" i="68"/>
  <c r="L85" i="68"/>
  <c r="L112" i="70"/>
  <c r="J13" i="68"/>
  <c r="I75" i="67"/>
  <c r="F167" i="65"/>
  <c r="E167" i="65"/>
  <c r="J164" i="65"/>
  <c r="J163" i="65"/>
  <c r="L159" i="65"/>
  <c r="J159" i="65"/>
  <c r="L158" i="65"/>
  <c r="J158" i="65"/>
  <c r="J155" i="65"/>
  <c r="J154" i="65"/>
  <c r="J150" i="65"/>
  <c r="J149" i="65"/>
  <c r="J147" i="65"/>
  <c r="J146" i="65"/>
  <c r="L143" i="65"/>
  <c r="J143" i="65"/>
  <c r="L142" i="65"/>
  <c r="J142" i="65"/>
  <c r="J139" i="65"/>
  <c r="J138" i="65"/>
  <c r="L129" i="65"/>
  <c r="J129" i="65"/>
  <c r="L128" i="65"/>
  <c r="J128" i="65"/>
  <c r="J126" i="65"/>
  <c r="J120" i="65"/>
  <c r="J119" i="65"/>
  <c r="J115" i="65"/>
  <c r="J114" i="65"/>
  <c r="J111" i="65"/>
  <c r="J110" i="65"/>
  <c r="J107" i="65"/>
  <c r="J106" i="65"/>
  <c r="L99" i="65"/>
  <c r="J99" i="65"/>
  <c r="L98" i="65"/>
  <c r="J98" i="65"/>
  <c r="L95" i="65"/>
  <c r="J95" i="65"/>
  <c r="L94" i="65"/>
  <c r="J94" i="65"/>
  <c r="J91" i="65"/>
  <c r="J90" i="65"/>
  <c r="L84" i="65"/>
  <c r="J84" i="65"/>
  <c r="L83" i="65"/>
  <c r="J83" i="65"/>
  <c r="J81" i="65"/>
  <c r="L76" i="65"/>
  <c r="J76" i="65"/>
  <c r="L75" i="65"/>
  <c r="J75" i="65"/>
  <c r="J73" i="65"/>
  <c r="J72" i="65"/>
  <c r="L64" i="65"/>
  <c r="L63" i="65"/>
  <c r="J61" i="65"/>
  <c r="J60" i="65"/>
  <c r="J58" i="65"/>
  <c r="J57" i="65"/>
  <c r="L53" i="65"/>
  <c r="J53" i="65"/>
  <c r="L52" i="65"/>
  <c r="J52" i="65"/>
  <c r="E51" i="65"/>
  <c r="L44" i="65"/>
  <c r="J44" i="65"/>
  <c r="L43" i="65"/>
  <c r="J43" i="65"/>
  <c r="E42" i="65"/>
  <c r="L38" i="65"/>
  <c r="J38" i="65"/>
  <c r="L37" i="65"/>
  <c r="J37" i="65"/>
  <c r="L33" i="65"/>
  <c r="J33" i="65"/>
  <c r="L32" i="65"/>
  <c r="J32" i="65"/>
  <c r="L26" i="65"/>
  <c r="J26" i="65"/>
  <c r="L25" i="65"/>
  <c r="J25" i="65"/>
  <c r="L20" i="65"/>
  <c r="J20" i="65"/>
  <c r="L19" i="65"/>
  <c r="J19" i="65"/>
  <c r="L16" i="65"/>
  <c r="J16" i="65"/>
  <c r="L15" i="65"/>
  <c r="J15" i="65"/>
  <c r="L11" i="65"/>
  <c r="J11" i="65"/>
  <c r="L10" i="65"/>
  <c r="J10" i="65"/>
  <c r="L6" i="65"/>
  <c r="J6" i="65"/>
  <c r="L5" i="65"/>
  <c r="J5" i="65"/>
  <c r="L144" i="65" l="1"/>
  <c r="J144" i="65"/>
  <c r="J289" i="70"/>
  <c r="J92" i="65"/>
  <c r="L96" i="65"/>
  <c r="J140" i="65"/>
  <c r="J7" i="65"/>
  <c r="J45" i="65"/>
  <c r="J59" i="65"/>
  <c r="J121" i="65"/>
  <c r="J165" i="65"/>
  <c r="J88" i="68"/>
  <c r="J112" i="65"/>
  <c r="J108" i="65"/>
  <c r="J24" i="65"/>
  <c r="J17" i="65"/>
  <c r="L65" i="65"/>
  <c r="J74" i="65"/>
  <c r="J85" i="65"/>
  <c r="J116" i="65"/>
  <c r="J148" i="65"/>
  <c r="L7" i="65"/>
  <c r="L17" i="65"/>
  <c r="L39" i="65"/>
  <c r="L45" i="65"/>
  <c r="J51" i="65"/>
  <c r="L54" i="65"/>
  <c r="L77" i="65"/>
  <c r="J42" i="65"/>
  <c r="L27" i="65"/>
  <c r="J151" i="65"/>
  <c r="J160" i="65"/>
  <c r="J167" i="65"/>
  <c r="J34" i="65"/>
  <c r="J99" i="69"/>
  <c r="I76" i="67"/>
  <c r="J143" i="66"/>
  <c r="E168" i="65"/>
  <c r="L100" i="65"/>
  <c r="L12" i="65"/>
  <c r="L21" i="65"/>
  <c r="J12" i="65"/>
  <c r="J21" i="65"/>
  <c r="L34" i="65"/>
  <c r="J77" i="65"/>
  <c r="J130" i="65"/>
  <c r="L160" i="65"/>
  <c r="J54" i="65"/>
  <c r="J96" i="65"/>
  <c r="F168" i="65"/>
  <c r="J27" i="65"/>
  <c r="J39" i="65"/>
  <c r="J65" i="65"/>
  <c r="L85" i="65"/>
  <c r="J100" i="65"/>
  <c r="L130" i="65"/>
  <c r="J156" i="65"/>
  <c r="J168" i="6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Beatriz Barahona Rubio</author>
    <author>Dell</author>
  </authors>
  <commentList>
    <comment ref="D9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No considero conveniente dejar siempre "sistema". Podría ser mecanismo o herramienta de control utlizado, aplica para las 3 de este bloque.</t>
        </r>
      </text>
    </comment>
    <comment ref="H128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Se agregará Plan de Implementación</t>
        </r>
      </text>
    </comment>
    <comment ref="H130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Se agregará Plan de Implementación</t>
        </r>
      </text>
    </comment>
    <comment ref="D14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Propuesta: Se utilizan App´s o sitios web con diseño adaptable a dispositivos móviles vinculados con temas de transparencia.</t>
        </r>
      </text>
    </comment>
    <comment ref="D14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Plural: ¿Se han desarrollado procedimientos para actualizar los sitios web de la institución? Y (Siguiente): ¿Se actualización la información de los sitios web de acuerdo a lo definido en los procedimientos?</t>
        </r>
      </text>
    </comment>
    <comment ref="D163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Revisar redacción: ¿Se han promocionado las plataformas de descarga de datos abiertos con los usuarios del TEG?</t>
        </r>
      </text>
    </comment>
    <comment ref="D165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¿Se ha comunicado a la ciudadanía sobre la habilitación de portales del que permiten la descarga de datos abiertos?</t>
        </r>
      </text>
    </comment>
    <comment ref="D166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Dentro de las plataformas, ¿Se registran las observaciones de la ciudadanía sobre su funcionamiento?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F4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Falta fórmula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Abril Halina Ortiz Pocasangre</author>
    <author>Marcela Beatriz Barahona Rubio</author>
  </authors>
  <commentList>
    <comment ref="D2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Abril Halina Ortiz Pocasangre:</t>
        </r>
        <r>
          <rPr>
            <sz val="9"/>
            <color indexed="81"/>
            <rFont val="Tahoma"/>
            <family val="2"/>
          </rPr>
          <t xml:space="preserve">
Se debe incluir el tema general y las preguntas se desplazan a la derecha, deberá denominarse estrategia de comunicación en la difusión de contenidos sobre Participación Ciudadana.</t>
        </r>
      </text>
    </comment>
    <comment ref="D78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¿Las plataformas y/o sitios web institucionales cuentan con un apartado para accceso de la ciudadanía en temas de aportes ciudadanos?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m.cornejo</author>
    <author>Marcela Beatriz Barahona Rubio</author>
  </authors>
  <commentList>
    <comment ref="E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m.cornejo:</t>
        </r>
        <r>
          <rPr>
            <sz val="9"/>
            <color indexed="81"/>
            <rFont val="Tahoma"/>
            <family val="2"/>
          </rPr>
          <t xml:space="preserve">
Consultar con lic. Serarols si hay acuerdo del Pleno</t>
        </r>
      </text>
    </comment>
    <comment ref="E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m.cornejo: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Propuesta de redacción</t>
        </r>
      </text>
    </comment>
    <comment ref="D88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Propuesta de redacción</t>
        </r>
      </text>
    </comment>
    <comment ref="D89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Marcela Beatriz Barahona Rubio:</t>
        </r>
        <r>
          <rPr>
            <sz val="9"/>
            <color indexed="81"/>
            <rFont val="Tahoma"/>
            <family val="2"/>
          </rPr>
          <t xml:space="preserve">
Propuesta de redacción</t>
        </r>
      </text>
    </comment>
  </commentList>
</comments>
</file>

<file path=xl/sharedStrings.xml><?xml version="1.0" encoding="utf-8"?>
<sst xmlns="http://schemas.openxmlformats.org/spreadsheetml/2006/main" count="2075" uniqueCount="1239">
  <si>
    <t>1I Plan de formación sobre acceso a la información pública</t>
  </si>
  <si>
    <t>2M Gestión de administración de contratos</t>
  </si>
  <si>
    <t>2Q Gestión de  Control Interno</t>
  </si>
  <si>
    <t>3B. Código de Ética institucional</t>
  </si>
  <si>
    <t>3C. Política sobre Género</t>
  </si>
  <si>
    <t>4K Tecnologías de información aplicada a procesos de participación ciudadana</t>
  </si>
  <si>
    <t>4J Participación ciudadana en asuntos clave de la gestión institucional.</t>
  </si>
  <si>
    <t>4L . Seguimiento a procesos de participación ciudadana</t>
  </si>
  <si>
    <t>4H Gestión de institución en ejercicios de participación ciudadana</t>
  </si>
  <si>
    <t>4B Normativas sobre Participación Ciudadana</t>
  </si>
  <si>
    <t>5D Unidad de gestión del sistema de mejora en área de integridad</t>
  </si>
  <si>
    <t>5B. Normativas  sobre ejercicios de rendición de cuentas</t>
  </si>
  <si>
    <t>5E. Estrategia de comunicación institucional sobre temas de rendición de cuentas</t>
  </si>
  <si>
    <t>5 M Uso de TICS aplicado a mecanismos de rendición de cuentas</t>
  </si>
  <si>
    <t>5H Evaluación de los ejercicios de rendición de cuentas</t>
  </si>
  <si>
    <t>5J Modalidades de ejercicios de rendición de cuentas sobre la gestión de la institución</t>
  </si>
  <si>
    <t>6B1 Gestión del proceso administrativo sancionador del TEG</t>
  </si>
  <si>
    <t>6X Programa de formación de Entidades públicas</t>
  </si>
  <si>
    <t>6M Unidad responsable de la facultad consultiva del TEG</t>
  </si>
  <si>
    <t>6E1 Diagnóstico de entes obligados sobre aplicación de lineamientos de gestión de TEG</t>
  </si>
  <si>
    <t>6S. Contratación de servidores públicos en base a requisitos y mérito</t>
  </si>
  <si>
    <t xml:space="preserve">6N. Elaboración, comunicación de Estudios sobre Clima Organizacional </t>
  </si>
  <si>
    <t>6D. Carta sobre derechos ciudadanos</t>
  </si>
  <si>
    <t>6E. Normas sobre gestión de la calidad en los servicios a los ciudadanos</t>
  </si>
  <si>
    <t>MODELO DE INTEGRIDAD INSTITUCIONAL</t>
  </si>
  <si>
    <t>TABLERO DE MANDO - TM</t>
  </si>
  <si>
    <t>CUADRO RESUMEN DE DIMENSIONES DE INTEGRIDAD Y  COMPONENTES ORGANIZACIONALES</t>
  </si>
  <si>
    <t>DIMENSIONES DE INTEGRIDAD</t>
  </si>
  <si>
    <t>COMPONENTES    ORGANIZACIONALES</t>
  </si>
  <si>
    <t>Transparencia (1)</t>
  </si>
  <si>
    <t>Prevención y Lucha contra la Corrupción (2)</t>
  </si>
  <si>
    <t>Etica Pública (3)</t>
  </si>
  <si>
    <t>Participación Ciudadana (4)</t>
  </si>
  <si>
    <t>Rendición de Cuentas (5)</t>
  </si>
  <si>
    <t>Eficiencia Pública (6)</t>
  </si>
  <si>
    <t xml:space="preserve">Integridad </t>
  </si>
  <si>
    <t>NORMAS                                              (N)</t>
  </si>
  <si>
    <t>ORGANIZACIÓN                               (O)</t>
  </si>
  <si>
    <t>CULTURA ORGANIZACIONAL (CO)</t>
  </si>
  <si>
    <t>GESTION DE PROCESOS           (GP)</t>
  </si>
  <si>
    <t>Rango Valoración</t>
  </si>
  <si>
    <t>Calificación</t>
  </si>
  <si>
    <t>Color Indicativo</t>
  </si>
  <si>
    <t>91%-100%</t>
  </si>
  <si>
    <t>Excelente</t>
  </si>
  <si>
    <t>71%-90%</t>
  </si>
  <si>
    <t>Muy Bueno</t>
  </si>
  <si>
    <t>51%-70%</t>
  </si>
  <si>
    <t>Medio</t>
  </si>
  <si>
    <t>Transparencia</t>
  </si>
  <si>
    <t>26%-50%</t>
  </si>
  <si>
    <t>Bajo</t>
  </si>
  <si>
    <t>Prevención y lucha contra la corrupción</t>
  </si>
  <si>
    <t>0%-25%</t>
  </si>
  <si>
    <t>Muy Bajo</t>
  </si>
  <si>
    <t>Ética pública</t>
  </si>
  <si>
    <t>Participación ciudadana</t>
  </si>
  <si>
    <t>Rendición de cuentas</t>
  </si>
  <si>
    <t>Eficiencias pública</t>
  </si>
  <si>
    <t>Integridad institucional</t>
  </si>
  <si>
    <t>DIMENSIÓN DE INTEGRIDAD : TRANSPARENCIA</t>
  </si>
  <si>
    <t>MD1</t>
  </si>
  <si>
    <t xml:space="preserve">Indicadores de Medición Integridad     (A) </t>
  </si>
  <si>
    <t>Criterio                                                                                               (B)</t>
  </si>
  <si>
    <t>Preguntas de evaluación                                                                    (C)</t>
  </si>
  <si>
    <t>Valoración máxima por pregunta ( D )</t>
  </si>
  <si>
    <t>Valoración Obtenida (E)</t>
  </si>
  <si>
    <t>Puntos de cumplimiento</t>
  </si>
  <si>
    <t>Observaciones</t>
  </si>
  <si>
    <t>Valoración por  Criterio (F)</t>
  </si>
  <si>
    <t>Valoración por Indicador de Medición integridad (G)</t>
  </si>
  <si>
    <t>Criterios sobre puntaje de pregunta</t>
  </si>
  <si>
    <t>Estatus (H)</t>
  </si>
  <si>
    <t xml:space="preserve">1A. Política sobre Integridad y gobierno Abierto con dimensión de | Transparencia </t>
  </si>
  <si>
    <t>Política de Integridad y gobierno abierto (PIGA) con dimensión sobre Transparencia</t>
  </si>
  <si>
    <t>¿Existe registro si se ha desarrollado una PIGA con dimensión sobre transparencia?</t>
  </si>
  <si>
    <t>Política ( ) -Objetivos ( )- Autorizada titular ( )</t>
  </si>
  <si>
    <t>Puntos posibles criterio</t>
  </si>
  <si>
    <t>Puntos posibles Indicador</t>
  </si>
  <si>
    <t>¿Existe registro si la PIGA con dimensión de transparencia ha sido comunicada por los titulares de la institución a los servidores y funcionarios públicos?</t>
  </si>
  <si>
    <t>Puntos asignados  criterio</t>
  </si>
  <si>
    <t>Puntos valorados Indicador</t>
  </si>
  <si>
    <t>¿Existe registro si la PIGA con dimensión de  transparencia ha sido publicada en el portal web de la institución?</t>
  </si>
  <si>
    <t>% Criterio</t>
  </si>
  <si>
    <r>
      <t xml:space="preserve">% Indicador </t>
    </r>
    <r>
      <rPr>
        <b/>
        <sz val="12"/>
        <color theme="1"/>
        <rFont val="Century Schoolbook"/>
        <family val="2"/>
        <scheme val="minor"/>
      </rPr>
      <t>1A</t>
    </r>
  </si>
  <si>
    <t>¿Existe registro si la política ha sido socializada por diferentes medios en la institución?</t>
  </si>
  <si>
    <t>1B Normativa sobre Unidad de Acceso a la Información Pública</t>
  </si>
  <si>
    <t>Normativa sobre Unidad de Acceso a la Información Pública</t>
  </si>
  <si>
    <t>¿Se ha desarrollado una normativa para la creación de la  Unidad de Acceso a la Información Pública de acuerdo a lo establecido en la LAIP?</t>
  </si>
  <si>
    <t>Puntos posibles  criterio</t>
  </si>
  <si>
    <t>¿Define la Normativa el nombramiento de un oficial de información de acuerdo al Art. 48 de la LAIP?</t>
  </si>
  <si>
    <t>Puntos asignados criterio</t>
  </si>
  <si>
    <t>¿Establece la normativa las formas del divulgación de información oficiosa según establece la LAIP?</t>
  </si>
  <si>
    <t>% Indicador 1B</t>
  </si>
  <si>
    <t>¿Establece la normativa los medios y costos para brindar respuesta a solicitudes de información según establece la LAIP?</t>
  </si>
  <si>
    <t>1C Normativa interna sobre gestión documental</t>
  </si>
  <si>
    <t>Gestión de información documental</t>
  </si>
  <si>
    <t>¿Se ha desarrollado una normativa para la creación de la  Unidad de Gestión Documental y Archivo de acuerdo a lo establecido en la LAIP?</t>
  </si>
  <si>
    <t>Unidad Responsable ( ) - Objetivos ( ) - Designación por titular ( )</t>
  </si>
  <si>
    <t>¿Define la Normativa el nombramiento de un Encargado de Gestión Documental y Archivo de acuerdo a los lineamientos del IAIP?</t>
  </si>
  <si>
    <t>¿Se ha desarrollado una normativa interna de gestión documental de acuerdo a los establecido en la LAIP?</t>
  </si>
  <si>
    <t>% Indicador 1C</t>
  </si>
  <si>
    <t>¿La normativa interna sobre gestión documental de archivos ha sido divulgada al interior por cualquier medio?</t>
  </si>
  <si>
    <t>1D Política de Integridad son dimensión sobre datos abiertos</t>
  </si>
  <si>
    <r>
      <t xml:space="preserve">. </t>
    </r>
    <r>
      <rPr>
        <b/>
        <sz val="12"/>
        <color theme="1"/>
        <rFont val="Century Schoolbook"/>
        <family val="1"/>
        <scheme val="minor"/>
      </rPr>
      <t>La política de integridad contiene un componente sobre datos abiertos</t>
    </r>
  </si>
  <si>
    <t>AVANZADO</t>
  </si>
  <si>
    <t>¿Se ha comunicado la Política de Integridad con componente de Datos Abiertos a los servidores públicos de la institución?</t>
  </si>
  <si>
    <t>¿Se ha publicado la Política de Integridad con componente de Datos abiertos en el portal web de la institución?</t>
  </si>
  <si>
    <t>% Indicador 1D</t>
  </si>
  <si>
    <t>¿Se ha difundido por diferentes medios la Política de Integridad con componente de Datos abiertos?</t>
  </si>
  <si>
    <t>Sub total por Normas (1N)</t>
  </si>
  <si>
    <t>%1N</t>
  </si>
  <si>
    <t>1E Organización de Unidad de Acceso a la Información Pública</t>
  </si>
  <si>
    <t>Formación de la Unidad Institucional de Acceso a la Información Pública</t>
  </si>
  <si>
    <t>¿Existe en la institución una Unidad de Acceso a la Información Pública de acuerdo al Art. 48 de la LAIP?</t>
  </si>
  <si>
    <t>Espacio físico ( )- Equipada ( ) -Oficial Designado ( )- personal asignado ( ) - en operación ( )</t>
  </si>
  <si>
    <t>¿Cuenta la Unidad con un Plan de trabajo definido?</t>
  </si>
  <si>
    <t>Lista de actividades ( ) -objetivos ( ) -Metas establecidas ( )</t>
  </si>
  <si>
    <t>¿Cuenta la Unidad con un presupuesto asignado?</t>
  </si>
  <si>
    <t>Establecer % de recursos entregados según los requerimientos establecidos</t>
  </si>
  <si>
    <t>% Indicador 1E</t>
  </si>
  <si>
    <t>¿Cuenta la Unidad con un instructivo de operación con funciones acorde a las establecidas en el Art. 50 de la LAIP??</t>
  </si>
  <si>
    <t>Objetivos ( ) -Procedimientos ( )- Funciones ( ) -Flujos proceso( )</t>
  </si>
  <si>
    <t>¿La UAIP cuenta con accesos adecuados para personal con discapacidad física?</t>
  </si>
  <si>
    <t>¿ La institución cuenta con mecanismos adecuados para facilitar la recepción de solicitudes de información de parte de los ciudadanos a nivel nacional?</t>
  </si>
  <si>
    <t>¿ Cuenta la UAIP con un oficial de información que desempeña a tiempo completo y con exclusividad las atribuciones asignadas a esta Unidad?</t>
  </si>
  <si>
    <t>1F Organización de  Comunicación o responsable en temas de integridad</t>
  </si>
  <si>
    <t xml:space="preserve">Organización de la Unidad de Comunicaciones </t>
  </si>
  <si>
    <t>¿Existe una unidad de comunicación organizada (o responsable asignado)  para esta área en la institución?</t>
  </si>
  <si>
    <t>Espacio físico ( )- Equipada ( ) - Designado ( )- personal asignado ( ) - en operación ( )</t>
  </si>
  <si>
    <t>¿Cuenta la Unidad de comunicaciones (o responsable asignado) con un manual operativo de trabajo?</t>
  </si>
  <si>
    <t>¿Cuenta la Unidad (o responsable asignado) con un presupuesto que incluya una partida para el tema de transparencia?</t>
  </si>
  <si>
    <t>% Indicador 1F</t>
  </si>
  <si>
    <t>¿Cuenta la Unidad (o responsable asignado) con un plan de trabajo desarrollado?</t>
  </si>
  <si>
    <t xml:space="preserve">1G Organización de unidad de Gestión Documental y Archivos 
</t>
  </si>
  <si>
    <t xml:space="preserve">Formación de la Unidad de Gestión Documental y Archivos </t>
  </si>
  <si>
    <t>¿Ha sido conformada la Unidad institucional de Gestión Documental y Archivos ?</t>
  </si>
  <si>
    <t>¿Se cuenta con un manual de operación para el área de Gestión Documental y Archivos?</t>
  </si>
  <si>
    <t>¿Se cuenta con un plan de trabajo para la unidad de Gestión Documental y Archivos ?</t>
  </si>
  <si>
    <t>% Indicador 1G</t>
  </si>
  <si>
    <t>¿Existe registro que la unidad cuenta con un presupuesto asignado para la Gestión  Documental y Archivos ?</t>
  </si>
  <si>
    <t>Sub total por Organización (1O)</t>
  </si>
  <si>
    <t>%1O</t>
  </si>
  <si>
    <t xml:space="preserve">1H. Estrategia de comunicación institucional sobre temas de transparencia, </t>
  </si>
  <si>
    <t>Estrategia de comunicación sobre el área de transparencia</t>
  </si>
  <si>
    <t>¿Se ha desarrollado un programa de comunicación institucional que fomente el tema de transparencia ?</t>
  </si>
  <si>
    <t>Objetivos ( ) -Segmentos ( )-     Canales ( ) -Calendario ( )</t>
  </si>
  <si>
    <t>¿Se ha implementado el Programa de comunicación en el área de transparencia?.</t>
  </si>
  <si>
    <t>Acciones divulgativas internas y externas</t>
  </si>
  <si>
    <t>¿Se coordina la estrategia de comunicación del área de transparencia con las aplicaciones informáticas disponibles, como sitios web y dispositivos móviles?</t>
  </si>
  <si>
    <t>% Indicador 1H</t>
  </si>
  <si>
    <t>¿ La Unidad de Comunicaciones utiliza las redes sociales como parte de su estrategia?</t>
  </si>
  <si>
    <t>¿La estrategia de comunicación ha sido elaborada tomando en cuenta la Política de género establecida por la institución?</t>
  </si>
  <si>
    <t>¿La estrategia de comunicación promueve la participación activa de las mujeres en temas de transparencia?</t>
  </si>
  <si>
    <t>¿ Coordina la Unidad de Comunicaciones con las áreas responsables de la transparencia, participación ciudadana y rendición de cuentas?</t>
  </si>
  <si>
    <t>Sub total por Cultura Organizacional (1CO)</t>
  </si>
  <si>
    <t>%1CO</t>
  </si>
  <si>
    <t>Plan de formación para miembros de UAIP</t>
  </si>
  <si>
    <t>¿Se cuenta con un plan de formación para el personal de la UAIP de acuerdo al Art. 45 de la LAIP?</t>
  </si>
  <si>
    <t>Identificación de necesidades de formación -Programa temático ( ) -  Cronograma trabajo( )- metas ()</t>
  </si>
  <si>
    <t>¿Existe material didáctico diseñado para capacitar a UAIP?</t>
  </si>
  <si>
    <t>¿Se ha desarrollado un plan de formación para capacitar a los miembros de la UAIP ?</t>
  </si>
  <si>
    <t>% Indicador 1I</t>
  </si>
  <si>
    <t>¿ Se cuenta con registro que el OIP del ente obligado ha recibido el curso preparatorio sobre la LAIP impartido por el IAIP?</t>
  </si>
  <si>
    <t>100% ejecución total/ 50% mitad de la meta o menos</t>
  </si>
  <si>
    <t>Plan de formación para servidores públicos de la institución</t>
  </si>
  <si>
    <t>¿Se cuenta con un plan de formación para los servidores públicos de la institución de acuerdo al Art. 45 de LAIP?</t>
  </si>
  <si>
    <t>¿Existe material didáctico desarrollado para capacitar a los servidores públicos?</t>
  </si>
  <si>
    <t>¿Se ha ejecutado un plan de formación para capacitar a los servidores públicos institución?</t>
  </si>
  <si>
    <t>Desarrollo  de Indicadores de formación</t>
  </si>
  <si>
    <t>¿Existen indicadores desarrollados para medir el plan de formación de la UAIP?</t>
  </si>
  <si>
    <t>Responsables ()- Variables definidas ()- metas ()</t>
  </si>
  <si>
    <t>¿Existen registro de implementación de indicadores de gestión formación?</t>
  </si>
  <si>
    <t>1J.  Plan de Formación de personal de Sistema de Archivo.</t>
  </si>
  <si>
    <t>Plan de formación para Oficial de Archivo Institucional</t>
  </si>
  <si>
    <t>¿Se ha desarrollado un plan de formación en técnicas de archivología para el Oficial de Archivo de acuerdo a los establecido en el Art. 41.d de la LAIP?</t>
  </si>
  <si>
    <t>¿Existe material didáctico desarrollado para capacitar al Oficial de Información?</t>
  </si>
  <si>
    <t>¿Se ha implementado un plan de formación para el Oficial de archivo en técnicas de archivología de acuerdo a los establecido en el Art. 41.d de la LAIP?</t>
  </si>
  <si>
    <t>% Indicador 1J</t>
  </si>
  <si>
    <t>Plan de formación a servidores públicos de la entidad en materia de Archivo Institucional</t>
  </si>
  <si>
    <t>¿Se ha desarrollado un plan de formación en técnicas de archivología de acuerdo a los establecido en el Art. 41.d de la LAIP?</t>
  </si>
  <si>
    <t>¿El plan de formación incluye los enlaces de las diferentes unidades con el área de archivo de la institución?</t>
  </si>
  <si>
    <t>¿Se ha implementado un plan de formación en técnicas de archivología de acuerdo a los establecido en el Art. 41.d de la LAIP?</t>
  </si>
  <si>
    <t>Indicadores sobre plan de formación</t>
  </si>
  <si>
    <t>¿Existe  registro que hay indicadores desarrollados para el área de formación?</t>
  </si>
  <si>
    <t>Puntos posibles Criterio</t>
  </si>
  <si>
    <t>¿Existe indicadores de medición sobre nivel de aprendizaje alcanzado en las capacitaciones realizadas?</t>
  </si>
  <si>
    <t>Procedimiento sobre actividades divulgativas de la UAIP</t>
  </si>
  <si>
    <t>¿Se ha desarrollado un procedimiento para la gestión de las actividades divulgativas de información oficiosa de acuerdo al Art. 10 de LAIP?</t>
  </si>
  <si>
    <t>Lista de pasos ( ) -Objetivos ( ) - Mapeo ( )</t>
  </si>
  <si>
    <t>¿Ha capacitado al personal de la entidad sobre el procedimiento de actividades divulgativas de información oficiosa de la UAIP?</t>
  </si>
  <si>
    <t>¿Existe registro que se actualiza de forma periódica la información oficiosa de acuerdo al Art. 10 de la LAIP ?</t>
  </si>
  <si>
    <t>% Indicador 1K</t>
  </si>
  <si>
    <t>¿ Se cuenta en el portal web de la institución una sección para publicación de la información oficiosa de la institución?</t>
  </si>
  <si>
    <t>Procedimiento sobre actividades de gestión de solicitudes de información pública a la UAIP</t>
  </si>
  <si>
    <t>¿Se ha desarrollado un procedimiento para la gestión de solicitudes de información pública  de acuerdo a lo estipulado LAIP?</t>
  </si>
  <si>
    <t>¿Ha capacitado al personal de la entidad sobre el procedimiento de solicitudes de información pública?</t>
  </si>
  <si>
    <t>¿Se ha desarrollado una guía que ayude a los ciudadanos en los pasos a seguir para solicitar información pública ?</t>
  </si>
  <si>
    <t>¿ Se cuenta con registro que se ha enviado al IAIP el reporte anual sobre la gestión de la institución de acuerdo a lo estipulado en el Art. 60 de la LAIP?</t>
  </si>
  <si>
    <t>1L Gestión de divulgación de  información Reservada y Confidencial</t>
  </si>
  <si>
    <t>Procedimiento sobre gestión de información reservada</t>
  </si>
  <si>
    <t>¿Se ha desarrollado un procedimiento sobre la gestión de la información reservada?</t>
  </si>
  <si>
    <t>¿Ha capacitado al Oficial de Información sobre el procedimiento de gestión de información reservada ?</t>
  </si>
  <si>
    <t>¿Las resoluciones de información reservada, están motivadas de acuerdo  con los parámetros establecidos en el Art. 21 de la LAIP ?</t>
  </si>
  <si>
    <t>% Indicador 1L</t>
  </si>
  <si>
    <t>¿El índice de la información clasificada como reservada esta diseñado de acuerdo al Art. 22, de la LAIP ?</t>
  </si>
  <si>
    <t>¿Se ha publicado el índice de la información clasificada como reservada de acuerdo al Art. 22, de la LAIP ?</t>
  </si>
  <si>
    <t>¿Se publica el índice de información reservada de la institución de manera periódica, al menos cada 6 meses?</t>
  </si>
  <si>
    <t>¿ Se envía el índice de información reservada al IAIP según lo establece el Art. 32 de RLAIP?</t>
  </si>
  <si>
    <t>Gestión de datos personales</t>
  </si>
  <si>
    <t>¿ Se cuenta con un procedimiento para la gestión de datos personales de acuerdo a lo establecido en el Arts 24 y 32. de la LAIP?</t>
  </si>
  <si>
    <t>¿ Se ha capacitado al personal sobre el procedimiento sobre la gestión de datos personales de acuerdo a lo establecido en los artículos 24 y Art. 32. de la LAIP?</t>
  </si>
  <si>
    <t>¿Se cuenta con una guía para usuarios sobre los pasos a seguir para solicitar información relacionada a datos personales ?</t>
  </si>
  <si>
    <t>1 M. Estadísticas sobre gestión de solicitudes de información y respuesta</t>
  </si>
  <si>
    <t>Estadísticas sobre solicitudes de información de UAIP</t>
  </si>
  <si>
    <t>¿Se generan estadísticas de las diferentes tipos de solicitudes que se tramitan ?</t>
  </si>
  <si>
    <t>¿Las estadísticas generan  información sobre los tiempos de proceso de las solicitudes que se tramitan ?</t>
  </si>
  <si>
    <t>% Indicador 1M</t>
  </si>
  <si>
    <t xml:space="preserve">1N Gestión del Sistema de archivo físico de la institución.
</t>
  </si>
  <si>
    <t>Gestión de organización de archivo</t>
  </si>
  <si>
    <t>¿Se ha desarrollado un procedimiento de identificación documental dentro del sistema de archivos de la institución?</t>
  </si>
  <si>
    <t>¿Se ha implementado el Cuadro de Clasificación Documental bajo el sistema de clasificación funcional en el sistema de archivo institucional?</t>
  </si>
  <si>
    <t>¿Se ha implementado el procedimiento de organización de la información en el sistema de archivo institucional?</t>
  </si>
  <si>
    <t>% Indicador 1N</t>
  </si>
  <si>
    <t>¿Se verifica que los medios físicos de almacenamiento del archivo cuenta con controles visuales para facilitar  la identificación de la información?</t>
  </si>
  <si>
    <t>¿Se ha desarrollado la Guía de Archivo que describe el Fondo Documental de la Institución?</t>
  </si>
  <si>
    <t>¿Se ha elaborado un procedimiento para la gestión de transferencia de documentos al archivo Central institucional?</t>
  </si>
  <si>
    <t>¿Se ha implementado un procedimiento para la transferencia de archivos de producción al archivo central de la Institución?</t>
  </si>
  <si>
    <t>Gestión de Control de archivo</t>
  </si>
  <si>
    <t>¿Se ha elaborado el procedimiento de control del inventario de documentos en el sistema de archivo físico de la institución?</t>
  </si>
  <si>
    <t>¿Se ha implementado el procedimiento de control del inventario de documentos en el sistema de archivo físico de la institución?</t>
  </si>
  <si>
    <t>¿Se ha elaborado un procedimiento de búsqueda de la información en el sistema archivo físico de la institución?</t>
  </si>
  <si>
    <t xml:space="preserve">Lista de pasos (2 ) -Objetivos ( ) </t>
  </si>
  <si>
    <t>¿Se ha implementado un procedimiento de búsqueda de la información en el sistema archivo físico de la institución?</t>
  </si>
  <si>
    <t>Gestión de archivo Central</t>
  </si>
  <si>
    <t>¿Se ha desarrollado un Catálogo para el manejo de archivo central de la institución?</t>
  </si>
  <si>
    <t>¿Se ha elaborado un procedimiento para la conservación de archivos de la institución?</t>
  </si>
  <si>
    <t>¿Se ha implementado un procedimiento para la conservación de archivos de la institución?</t>
  </si>
  <si>
    <t>Mantenimiento de inventario de documentos</t>
  </si>
  <si>
    <t>¿Se ha establecido el comité institucional de selección y eliminación de documentos?</t>
  </si>
  <si>
    <t>Acuerdo()- miembros(2)</t>
  </si>
  <si>
    <t>¿ Se ha desarrollado la tabla de valoración documental?</t>
  </si>
  <si>
    <t>¿Se ha elaborado la tabla de plazos de conservación documental?</t>
  </si>
  <si>
    <t>¿Se ha implementado el procedimiento de eliminación de documentos de acuerdo al Art 8. Lineamiento 6 para la valoración y selección documental ?</t>
  </si>
  <si>
    <t>Instalaciones del Archivo Físico</t>
  </si>
  <si>
    <t>¿Cuenta las instalaciones con medios de almacenamiento físico que optimicen el espacio ?</t>
  </si>
  <si>
    <t>¿Cuenta las instalaciones con medios de almacenamiento físico que faciliten el acceso a la búsqueda de la información?</t>
  </si>
  <si>
    <t>¿Cuentan las instalaciones con un sistema de prevención de riesgos?</t>
  </si>
  <si>
    <t>¿Cuentan las instalaciones de archivos con un sistema de prevención de la extracción de documentos de manera no autorizada?</t>
  </si>
  <si>
    <t>Plan de mejora sobre gestión de archivo físico</t>
  </si>
  <si>
    <t>¿Se ha diseñado un plan de mejora sobre el sistema de archivo físico de la institución?</t>
  </si>
  <si>
    <t>Equipo de trabajo ( ) - Metas establecidas ( )-  Lista de reuniones ( ) - Registro de Mejoras ( )</t>
  </si>
  <si>
    <t>¿Se ha implementado un plan de mejora sobre el sistema de archivo físico de la institución?</t>
  </si>
  <si>
    <t>¿Existe registro de un indicador de gestión del área de archivo que permite identificar los resultados de las mejoras implementadas?</t>
  </si>
  <si>
    <t>1O Gestión de sistemas virtuales de manejo de datos institucionales</t>
  </si>
  <si>
    <t>Organización de documentos ofimáticos</t>
  </si>
  <si>
    <t xml:space="preserve">¿ Se ha elaborado un procedimiento para que las unidades productoras ordenen las carpetas que contienen los documentos ofimáticos de acuerdo al cuadro de clasificación documental? </t>
  </si>
  <si>
    <t>Lista de pasos ( ) -Objetivos ( ) - responsables ( )</t>
  </si>
  <si>
    <t>¿Se ha implementado la organización de los documentos digitales localizados en las computadoras de las unidades productoras?</t>
  </si>
  <si>
    <t>¿ Se ha utilizado en la denominación de documentos ofimáticos una codificación normalizada y aprobada por unidad productora, de tal forma que facilite la localización de documentos?</t>
  </si>
  <si>
    <t>% Indicador 1O</t>
  </si>
  <si>
    <t xml:space="preserve">Sistemas virtuales de gestión de datos institucionales </t>
  </si>
  <si>
    <t>¿Se han desarrollado sistemas virtuales de manejo de datos institucionales?</t>
  </si>
  <si>
    <t>Ingreso de datos ( )- Módulos para usuarios ( )- Reportes estadísticos ( ) -Manual de usuario ( )- Módulo calidad  ( )</t>
  </si>
  <si>
    <t>¿Los sistemas virtual proporcionan  información oficiosa de acuerdo a lo que establecen los Arts. 10 y 44 de LAIP?</t>
  </si>
  <si>
    <t>¿Los sistemas virtuales tiene habilitados filtros  consulta/búsqueda de datos?</t>
  </si>
  <si>
    <t>¿Existe registro de estadísticas generadas por los sistemas virtuales de gestión de datos institucionales?</t>
  </si>
  <si>
    <t>¿Se cuenta con un inventario de datos digitalizados en los sistemas virtuales de la institución?</t>
  </si>
  <si>
    <t>Plan de mejora sobre sistemas de gestión de archivo virtual</t>
  </si>
  <si>
    <t>¿Se ha diseñado un plan de mejora para los  sistemas virtual de manejo de datos de la institución?</t>
  </si>
  <si>
    <t>¿Se ha implementado un plan de mejora para los sistemas virtuales de datos institucionales?</t>
  </si>
  <si>
    <t>1 P Aplicaciones tecnológicas relacionadas con los procesos de acceso a la información</t>
  </si>
  <si>
    <t>Gestión de realizar solicitudes de información en línea</t>
  </si>
  <si>
    <t>¿El sitio web de la institución permite que ciudadanos realicen solicitudes de información según la LAIP?</t>
  </si>
  <si>
    <t>Sitio web funcionando (2 ) - 1. Diseño  responsivo ( )</t>
  </si>
  <si>
    <t>¿Se cuenta con APP's desarrolladas para dispositivos móviles en relación a temas vinculados a la transparencia?</t>
  </si>
  <si>
    <t>% Indicador 1P</t>
  </si>
  <si>
    <t>Procedimiento de actualización de sitios web institucionales</t>
  </si>
  <si>
    <t>¿Se ha desarrollado procedimiento para actualizar los sitios web de la institución?</t>
  </si>
  <si>
    <t>¿Se actualiza la información de los sitios web de acuerdo a lo definido en los procedimientos?</t>
  </si>
  <si>
    <t>Estrategias de comunicación</t>
  </si>
  <si>
    <t>¿Existe una estrategia de comunicación implementada sobre TIC's?</t>
  </si>
  <si>
    <t>¿La estrategia de comunicación propone el uso de TICS y redes sociales?</t>
  </si>
  <si>
    <t>¿La estrategia de comunicación basada en TICS, tiene un enfoque de acuerdo a la política de género definida por el TEG?</t>
  </si>
  <si>
    <t>¿La estrategia de comunicación considera el empoderamiento de la mujer para que ejerza su derecho de acceso a la información pública?</t>
  </si>
  <si>
    <t>Indicadores de uso de tecnologías</t>
  </si>
  <si>
    <t>¿Se ha implementado mediciones de indicadores sobre el tráfico de los sitios web de la institución en relación a temas de transparencia?</t>
  </si>
  <si>
    <t>¿Se cuenta con estándares esperados para el tráfico de sitios web de la institución?</t>
  </si>
  <si>
    <t>¿Se realizan acciones de mejora relacionados con la utilización de indicadores de monitoreo de sitios web de la institución?</t>
  </si>
  <si>
    <t>1 Q Publicación de Datos Abiertos de la institución</t>
  </si>
  <si>
    <t>Plataformas de descargas de datos por parte de usuarios</t>
  </si>
  <si>
    <t>¿Se cuenta con plataformas de descarga de datos abiertos de parte de usuarios?</t>
  </si>
  <si>
    <t>Diferentes tipos de formatos()- Se realizó consulta ciudadana()- Cuenta con asistente()- Información oficiosa del año()- portal para colocar observaciones()</t>
  </si>
  <si>
    <t>¿ La plataformas disponibles permiten la descarga de datos en diferentes tipos de formatos?</t>
  </si>
  <si>
    <t>La plataformas poseen filtros para selección de datos a descargar?</t>
  </si>
  <si>
    <t>% Indicador 1Q</t>
  </si>
  <si>
    <t>Promoción de datos abiertos con grupos de interés.</t>
  </si>
  <si>
    <t xml:space="preserve">¿Se han realizado actividades de promoción con los usuarios de datos abiertos para identificar datos de interés a ser incorporados en la plataforma? </t>
  </si>
  <si>
    <t xml:space="preserve">¿Se ha realizado actividades de promoción con los usuarios  sobre el desarrollo de aplicaciones que utilicen la base de datos abiertos  de la institución? </t>
  </si>
  <si>
    <t>¿Se ha comunicado a la ciudadanía sobre la habilitación de portales que permiten la descarga de datos abiertos?</t>
  </si>
  <si>
    <t>Sub total por Gestión de Procesos (1GP)</t>
  </si>
  <si>
    <t>%1GP</t>
  </si>
  <si>
    <t>TOTALES</t>
  </si>
  <si>
    <t>Total de Dimensión de Integridad Transparencia (VD1)</t>
  </si>
  <si>
    <t>%VD1</t>
  </si>
  <si>
    <t>DIMENSION DE INTEGRIDAD: PREVENCION Y LUCHA CONTRA LA CORRUPCION</t>
  </si>
  <si>
    <t>MD2</t>
  </si>
  <si>
    <t xml:space="preserve">Indicadores de Medición Integridad  (A) </t>
  </si>
  <si>
    <t xml:space="preserve">                                                                                        Criterio                                                                                        (B)</t>
  </si>
  <si>
    <t xml:space="preserve">                  Preguntas de evaluación                (C)</t>
  </si>
  <si>
    <t xml:space="preserve">                                           Valoración por Criterio (F)</t>
  </si>
  <si>
    <t xml:space="preserve">             Estatus (H)</t>
  </si>
  <si>
    <t>2A Política de Integridad y GA con dimensión de  Prevención y Lucha Contra la Corrupción</t>
  </si>
  <si>
    <t>Política de Integridad y GA (PIGA) con dimensión de Prevención y Lucha Contra la Corrupción</t>
  </si>
  <si>
    <t>¿Se cuenta con una PIGA con dimesión de Prevención y Lucha Contra la Corrupción desarrollada en la institución?</t>
  </si>
  <si>
    <t>¿Se cuenta con evidencia que la PIGA con dimesión de Prevención y Lucha Contra la Corrupción ha sido comunicada personalmente a los servidores por los titulares de la institución?</t>
  </si>
  <si>
    <t>¿Existe registro que la PIGA con dimesión de Prevención y Lucha Contra la Corrupción ha sido comunicada por cualquier medio en la  institución?</t>
  </si>
  <si>
    <t>% Indicador 2A</t>
  </si>
  <si>
    <t>¿Existe registro que la PIGA con dimesión de Prevención y Lucha Contra la Corrupción ha sido publicada en el portal web de la institución?</t>
  </si>
  <si>
    <t>2B Normativa sobre comisión de prevención y lucha contra la corrupción de CIGA</t>
  </si>
  <si>
    <t>Formación de comisión de prevención y lucha contra la corrupción CIGA</t>
  </si>
  <si>
    <t>¿Se ha desarrollado una normativa sobre la creación de la comisión de prevención y lucha contra la corrupción que es parte de CIGA?</t>
  </si>
  <si>
    <t>¿Se ha comunicado la normativa sobre la comisión de prevención y lucha contra la corrupción a los servidores públicos?</t>
  </si>
  <si>
    <t>% Indicador 2B</t>
  </si>
  <si>
    <t>2C Normativa sobre gestión de  quejas</t>
  </si>
  <si>
    <t xml:space="preserve">Gestión de solicitudes de quejas </t>
  </si>
  <si>
    <t>¿Se cuenta con una Normativa sobre la gestión de quejas ?</t>
  </si>
  <si>
    <t>¿La normativa sobre gestión de quejas y ha sido publicada por cualquier medio?</t>
  </si>
  <si>
    <t>% Indicador 2C</t>
  </si>
  <si>
    <t>2D Normativa sobre Ley de Declaración de Patrimonio de funcionarios públicos que deben presentarla</t>
  </si>
  <si>
    <t>Normativa sobre Ley de Declaración de Patrimonio de funcionarios de la institución obligados a presentarla</t>
  </si>
  <si>
    <t xml:space="preserve">¿Se cuenta con una normativa sobre operativización de la  Ley de Enriquecimiento Ilícito de Funcionarios y Empleados Públicos? </t>
  </si>
  <si>
    <t xml:space="preserve">¿La normativa ha sido comunicada a los servidores públicos de la institución obligados para presentarla? </t>
  </si>
  <si>
    <t>% Indicador 2D</t>
  </si>
  <si>
    <t>2 E Normativas sobre Control Interno de la institución</t>
  </si>
  <si>
    <t>Normativa de Gestión de Control Interno</t>
  </si>
  <si>
    <t>¿Se ha desarrollado una Normativa sobre la gestión del control interno  de acuerdo a la Ley de la Corte de Cuentas de la República?</t>
  </si>
  <si>
    <t xml:space="preserve">¿Se ha divulgado a los servidores públicos con una periodicidad anual la normativa de gestión del control interno de la institución?  </t>
  </si>
  <si>
    <t>% Indicador 2E</t>
  </si>
  <si>
    <t>Sub total por Normas (2N)</t>
  </si>
  <si>
    <t>% 2N</t>
  </si>
  <si>
    <t>2F Comisión de prevención y lucha contra la corrupción</t>
  </si>
  <si>
    <t>Formación de comisión de prevención y lucha contra la corrupción parte del CIGA</t>
  </si>
  <si>
    <t>¿Existe una comisión de prevención y lucha contra la corrupción en la institución ?</t>
  </si>
  <si>
    <t>• Nombramiento oficial por titular-• ¿Está compuesta la comisión de lucha contra la corrupción con personal de alto nivel jerárquico representativos de diferentes áreas de la institución?-Investigaciones / Actas de reuniones periódicas del comité- En operación</t>
  </si>
  <si>
    <t>Puntos posibles Dimensión</t>
  </si>
  <si>
    <t>Encargo de Sistema de Integridad institucional</t>
  </si>
  <si>
    <t>¿Cuenta la comisión con lineamientos de funcionamiento?</t>
  </si>
  <si>
    <t xml:space="preserve">Objetivos ( ) -Procedimientos ( )- Funciones ( ) </t>
  </si>
  <si>
    <t>¿Cuenta la comisión con un plan de trabajo anual implementado?</t>
  </si>
  <si>
    <t>% Indicador 2F</t>
  </si>
  <si>
    <t>Cabezas de unidades principales de institución, RRHH, Planificación, Despacho del Ministro o Director, Finanzas, Auditoría, etc.</t>
  </si>
  <si>
    <t>¿ Cuenta la comisión con una asignación de recursos para implementar sus planes de trabajo?</t>
  </si>
  <si>
    <t>El Plan contiene objetivos, metas, avances del plan, etc.</t>
  </si>
  <si>
    <t>2G Unidad de Auditoría Interna</t>
  </si>
  <si>
    <t>Unidad institucional de auditoría interna</t>
  </si>
  <si>
    <t>¿Existe una unidad de auditoría interna en la institución?</t>
  </si>
  <si>
    <t>Espacio físico ( )- Equipada ( ) -Coordinador responsable Designado ( )- personal asignado ( ) - en operación ( )</t>
  </si>
  <si>
    <r>
      <t xml:space="preserve">¿Existe registro que la unidad posee un manual de </t>
    </r>
    <r>
      <rPr>
        <sz val="12"/>
        <rFont val="Century Schoolbook"/>
        <family val="1"/>
        <scheme val="minor"/>
      </rPr>
      <t>procedimientos?</t>
    </r>
  </si>
  <si>
    <t>¿Cuenta la Unidad con un plan de trabajo anual ?</t>
  </si>
  <si>
    <t>% Indicador 2G</t>
  </si>
  <si>
    <t>¿ Cuenta la unidad con una asignación de recursos para la ejecución de su plan de trabajo?</t>
  </si>
  <si>
    <t>1H Responsable(s) de gestión de quejas</t>
  </si>
  <si>
    <t>Existe un responsable(s)  de la gestión de quejas</t>
  </si>
  <si>
    <t>¿Existe en la institución un responsble(s) de la gestión de quejas para atender demandas de la ciudadanía?</t>
  </si>
  <si>
    <t>Espacio físico ( )-  personal asignado ( ) - en operación ( )</t>
  </si>
  <si>
    <t>¿Cuentan el responsable(s) con lineamientos de gestión establecidos sobre su gestión?</t>
  </si>
  <si>
    <t>Objetivos ( ) -Procedimientos ( )- Funciones ( )</t>
  </si>
  <si>
    <t>¿Se establecen parámetros internos sobre el tiempo de respuesta a los denunciantes?</t>
  </si>
  <si>
    <t>% Indicador 2H</t>
  </si>
  <si>
    <t>¿El lugar de la institución destinada a atender a personas que presenten quejas cuenta con accesos adecuados para personal con discapacidad física?</t>
  </si>
  <si>
    <t>Sub total por Organización (2O)</t>
  </si>
  <si>
    <t>%2O</t>
  </si>
  <si>
    <t>2I Estrategia de comunicación institucional sobre prevención de la corrupción</t>
  </si>
  <si>
    <t>Programa de comunicación sobre el área de prevención y lucha contra la corrupción</t>
  </si>
  <si>
    <t>¿Se ha desarrollado un programa de comunicación institucional en el tema de prevención de la corrupción?</t>
  </si>
  <si>
    <t>Solo plan 2021-2022</t>
  </si>
  <si>
    <t>¿Se ha implementado el programa de comunicación en el área de prevención de la corrupción?</t>
  </si>
  <si>
    <t>evidencia fotográfica eventos en carpeta</t>
  </si>
  <si>
    <t>¿ Ha participado el titular de la institución en actividades relacionadas a la implementación del programa de comunicación en el área de prevención de la corrupción?</t>
  </si>
  <si>
    <t>% Indicador 2I</t>
  </si>
  <si>
    <t>¿ Han participado las autoridades de alto nivel de la institución en actividades relacionadas a la implementado del programa de comunicación en el área de prevención de la corrupción?</t>
  </si>
  <si>
    <t>¿Se han reunido la Comisión del CIGA sobre PYLCC con unidad de comunicación para establecer lineamientos para el programa?</t>
  </si>
  <si>
    <t>Correos de coordinación de actividades</t>
  </si>
  <si>
    <t>¿El programa de comunicación se ha diseñado tomando en cuenta la política de género de la institución?</t>
  </si>
  <si>
    <t>Sub total por Cultura Organizacional (2CO)</t>
  </si>
  <si>
    <t>% 2CO</t>
  </si>
  <si>
    <t>2J. Gestión de actividades de quejas</t>
  </si>
  <si>
    <t>Procedimiento sobre gestión de quejas interpuestas en la institución</t>
  </si>
  <si>
    <t>¿Se ha desarrollado lineamientos para la gestión de quejas interpuestas en la institución?</t>
  </si>
  <si>
    <t>Lista de pasos ( ) -Objetivos ( ) - Responsables</t>
  </si>
  <si>
    <t>¿Se ha capacitado al personal designado  en el procedimiento de gestión de quejas?</t>
  </si>
  <si>
    <t>¿Existe registro de la comunicación por cualquier medio del  procedimiento de quejas?</t>
  </si>
  <si>
    <t>Investigación y resolución de quejas</t>
  </si>
  <si>
    <t>¿Se tiene registro de investigaciones realizadas como resultado de las quejas interpuestas en la institución?</t>
  </si>
  <si>
    <t>Reporte de investigación()- Resultado de investigación()- Notificación de resultado a denunciante()</t>
  </si>
  <si>
    <t>¿ Se traslada al responsable correspondiente para que se aplique proceso sancionatorio como resultado de la queja cuando así procede?</t>
  </si>
  <si>
    <t xml:space="preserve">¿ Se establecen correccciones ante las oportunidades de mejora reveladas cuando las quejas son procedentes? </t>
  </si>
  <si>
    <t>2K Gestión de declaraciones de patrimonio de funcionarios de la institución</t>
  </si>
  <si>
    <t>Procedimiento interno sobre gestión de las declaraciones de patrimonio por los funcionarios obligados a presentarla</t>
  </si>
  <si>
    <t>¿Se cuenta con un procedimiento interno  para el control de cumplimiento de presentación de declaraciones de patrimonio de los servidores públicos obligados según la Ley sobre el Enriquecimiento Ilícito de Funcionarios y Empleados Públicos?</t>
  </si>
  <si>
    <t>Debe ir asociado a la existencia de un procedimiento, Y un requisito de contratación; Sin el documento de Probidad presentado por el  funcionario, no puede haber contratación.</t>
  </si>
  <si>
    <t>¿ Se cuenta con un registro interno de las personas que son sujetos a presentar declaraciones de patrimonio al ingresar a la institución?</t>
  </si>
  <si>
    <t>% Indicador 2K</t>
  </si>
  <si>
    <t xml:space="preserve">2L. Gestión de UACI, </t>
  </si>
  <si>
    <t xml:space="preserve"> Expediente sobre Ofertantes, Contratistas y Documentos relativos a los procesos de adquisición y contratación pública </t>
  </si>
  <si>
    <t>¿Se ha desarrollado el expediente relativo a los procesos de adquisición y contratación pública de acuerdo con la LACAP?</t>
  </si>
  <si>
    <t>% Indicador 2L</t>
  </si>
  <si>
    <t>Registro de contrataciones de UACI</t>
  </si>
  <si>
    <t>¿Cuenta la UACI con un registro de contrataciones de acuerdo con lo establecido en el Art. 15 de la LACAP?</t>
  </si>
  <si>
    <t>¿Se publica el registro de contrataciones de acuerdo con lo establecido en el Art. 15 de la LACAP?</t>
  </si>
  <si>
    <t xml:space="preserve">Procedimiento de contrataciones </t>
  </si>
  <si>
    <t>¿Aplica un procedimiento de contratación según lo establecido en la LACAP?</t>
  </si>
  <si>
    <t>¿Contiene el procedimiento de contratación un registro de verificación de personas inhabilitadas a ofertar según lo establecido en la LACAP?</t>
  </si>
  <si>
    <t>¿El procedimiento de contratación toma insumos del registro de evaluación de proveedores para el proceso de evaluación?</t>
  </si>
  <si>
    <t>Determinación de Bases de Licitación</t>
  </si>
  <si>
    <t>¿Las bases de licitación han sido elaboradas en base al Art. 44  de la LACAP?</t>
  </si>
  <si>
    <t>¿Las bases de licitación contienen las exigencias sobre las especificaciones técnicas y otras especificaciones descritas según el Art. 45  de la LACAP?</t>
  </si>
  <si>
    <t>Administración de contratos</t>
  </si>
  <si>
    <t>¿Se ha designado un administrador de contratos para cada contrato asignado de acuerdo al Art. 82 bis de LACAP?</t>
  </si>
  <si>
    <t>¿ Se verifica la idoneidad del administrador de contrato en el área relacionada con el tema del contrato a ejecutar?</t>
  </si>
  <si>
    <t>¿ Se ha capacitado al administrador de contratos en los lineamientos, atribuciones y responsabilidad establecidos por la UNAC del estado para ejercer dicho cargo?</t>
  </si>
  <si>
    <t>% Indicador 2M</t>
  </si>
  <si>
    <t>¿ Se desarrolla una formación interna sobre la gestión institucional para ser impartida a los  administradores de contrato para mejorar su desempeño?</t>
  </si>
  <si>
    <t>Incumplimiento de Contrato</t>
  </si>
  <si>
    <t>¿Al verificarse el incumplimiento de un contrato se aplica las condiciones del Art. 85 de LACAP?</t>
  </si>
  <si>
    <r>
      <t>¿Se publica la información oficiosa sobre la resolución de incumplimiento de contrato de las entidades a las cuales se les aplicó condiciones del Art. 85 de LACAP?</t>
    </r>
    <r>
      <rPr>
        <sz val="12"/>
        <color rgb="FFFF0000"/>
        <rFont val="Century Schoolbook"/>
        <family val="1"/>
        <scheme val="minor"/>
      </rPr>
      <t xml:space="preserve"> </t>
    </r>
  </si>
  <si>
    <r>
      <t xml:space="preserve">2N Desarrollo de medidas cooperación entre instituciones públicas u </t>
    </r>
    <r>
      <rPr>
        <sz val="14"/>
        <rFont val="Century Schoolbook"/>
        <family val="1"/>
        <scheme val="minor"/>
      </rPr>
      <t>otros.</t>
    </r>
  </si>
  <si>
    <t>Pactos de cooperación entre entidades públicas  u otros para prevenir la corrupción.</t>
  </si>
  <si>
    <t xml:space="preserve">¿Existe registro de pactos  de cooperación firmados entre la institución, el sector ciudadano u otros? </t>
  </si>
  <si>
    <t>¿ Existe registro de reuniones entre el TEG y las entidades firmantes para gestionar los temas de prevención de la corrupción?</t>
  </si>
  <si>
    <t>% Indicador 2N</t>
  </si>
  <si>
    <t>2O. Mapa de Riesgo institucionales</t>
  </si>
  <si>
    <t xml:space="preserve">Procedimiento de mapa de riesgo </t>
  </si>
  <si>
    <t xml:space="preserve">¿Se ha desarrollado un  procedimiento para la elaboración de  mapa de riesgo de la institución? </t>
  </si>
  <si>
    <t>Lista de pasos ( ) -Objetivos ( ) - Parámetros de evaluación( )</t>
  </si>
  <si>
    <t>¿ Para la aplicación del procedimiento se seleccionan procesos claves relevantes a riesgo en la institución?</t>
  </si>
  <si>
    <t>¿Existe registro que se han identificado los Riesgos de corrupción claves en los procesos seleccionados?</t>
  </si>
  <si>
    <t>% Indicador 2O</t>
  </si>
  <si>
    <t>¿Se han identificado los controles asociados a los riesgos existentes en los procesos analizados?</t>
  </si>
  <si>
    <t>¿Existe registro que se ha  valorado el riesgo inherente de ocurrencia de corrupción en el proceso seleccionado para el análisis?</t>
  </si>
  <si>
    <t>Desarrollo de acciones de mejora sobre los controles de prevención identificadas</t>
  </si>
  <si>
    <t>¿Se ha desarrollado un plan de mejora con base al análisis de valoración del riesgo realizado?</t>
  </si>
  <si>
    <t>Equipo de trabajo()- Listas de reuniones- Cronograma ()- registro de mejoras()</t>
  </si>
  <si>
    <t>¿Se han implementado las mejoras identificadas en los controles para la gestión del riesgo analizado?</t>
  </si>
  <si>
    <t>¿Se ha implementado un monitoreo sobre las acciones de mejora desarrolladas?</t>
  </si>
  <si>
    <t>¿ Se cuenta con registros sobre actualizaciones realizadas a los mapas de riesgo desarrollados?</t>
  </si>
  <si>
    <t>Utilización del Mapa de riesgo para la toma de decisiones de control por el titular de la institución</t>
  </si>
  <si>
    <t>¿Existe registro que el Pleno participa  a la revisión del mapa de riesgos de la institución?</t>
  </si>
  <si>
    <t>¿Existe registro que se ha implementado las recomendaciones del Pleno para la gestión de procesos de mejora?</t>
  </si>
  <si>
    <t>2P Gestión de  Auditoría Interna de institución</t>
  </si>
  <si>
    <t>Procesos de auditoría interna</t>
  </si>
  <si>
    <t>¿ Se han desarrollado normativa sobre procedimientos de auditoría interna de la institución?</t>
  </si>
  <si>
    <t>Lista de pasos ( ) -Objetivos ( ) - formatos de auditoría ( )</t>
  </si>
  <si>
    <t>¿ Se ha capacitado al personal de la unidad en los procedimientos de auditoría interna?</t>
  </si>
  <si>
    <t>% Indicador 2P</t>
  </si>
  <si>
    <t>Plan de auditoría anual</t>
  </si>
  <si>
    <t>¿Se desarrolla un plan anual de ejecución de auditoría interna?</t>
  </si>
  <si>
    <t>Lista de actividades ()- Fechas ()- responsables()</t>
  </si>
  <si>
    <t>¿Se cuenta con criterios para seleccionar las áreas claves que serán incluidas en el plan de auditoría de la institución?</t>
  </si>
  <si>
    <t xml:space="preserve">¿ Se envía el Plan de auditoría interna del próximo año a la Corte de Cuentas de la República, antes de finalizar el plazo establecido? </t>
  </si>
  <si>
    <t>¿Se envía el plan de auditoría interna, ajustado del año próximo, a la Corte de Cuentas antes del 31 de marzo del presente año ? (ART. 36 LEY DE LA CORTE)</t>
  </si>
  <si>
    <t xml:space="preserve">Gestión de Auditoria Interna </t>
  </si>
  <si>
    <t>¿Se ha implementado el plan anual de ejecución de auditorías de gestión?</t>
  </si>
  <si>
    <t>¿Se han implementado auditorías especiales que respondan a contingencias?</t>
  </si>
  <si>
    <t>¿Se ha  implementado el seguimiento a las recomendaciones planteadas por CCR o de forma interna?</t>
  </si>
  <si>
    <t>¿Se envía el reporte final de auditoría al Pleno a màs tardar cinco días hábiles después de elaborado el informe?</t>
  </si>
  <si>
    <t>¿Se envía el reporte final de auditoría a la CCR a mas tardar 30 días hábiles después de entregado el reporte al titular de la institución?</t>
  </si>
  <si>
    <t>Plan de Capacitación a personal de Unidad de Auditoría Interna</t>
  </si>
  <si>
    <t>¿Se cuenta con un programa de capacitación desarrollado para el personal de auditoría interna?</t>
  </si>
  <si>
    <t>Determinación necesidades ()-Programa temático()- Cronograma ()</t>
  </si>
  <si>
    <t>¿ Se ha implementado el programa de capacitación para el personal de auditoría interna?</t>
  </si>
  <si>
    <t>Verificación de cumplimiento de normativa de control interno</t>
  </si>
  <si>
    <t>¿Se han desarrollado procedimientos  de gestión de  control interno de acuerdo a la planificación institucional?</t>
  </si>
  <si>
    <t>Lista de pasos ( ) -Objetivos ( ) - formatos de control ( )</t>
  </si>
  <si>
    <t>¿Se ha comunicado a los servidores públicos los procedimientos de control interno desarrollados?</t>
  </si>
  <si>
    <t>¿Se aplican mecanismos de control interno dentro de la planificación institucional?</t>
  </si>
  <si>
    <t>% Indicador 2Q</t>
  </si>
  <si>
    <t>Reportes y acciones sobre los controles internos de administración financiera</t>
  </si>
  <si>
    <t>¿Existe registro de reportes de control interno de administración financiera ?</t>
  </si>
  <si>
    <t>¿Se implementan planes para mejorar la efectividad de los controles interno con base a los resultados de los reportes de control interno de administración financiera?</t>
  </si>
  <si>
    <t>¿Se implementan planes de monitoreo para verificación si las mejoras implementadas han sido efectivas?</t>
  </si>
  <si>
    <t>Fondo Circulante</t>
  </si>
  <si>
    <t>¿ Se ha elaborado un procedimiento para la gestión del fondo circulante?</t>
  </si>
  <si>
    <t>¿ El pleno ha nombrado un responsable del fondo circulante de monto fijo de la institución?</t>
  </si>
  <si>
    <t>¿ Se cuenta con registro de transacciones realizadas a través del fondo circulante?</t>
  </si>
  <si>
    <t>2R  Comunicación y Publicación de resultados de auditoría interna y/o  externa</t>
  </si>
  <si>
    <t>Reportes de resultados de auditorias internas o especiales</t>
  </si>
  <si>
    <t>¿Existe registro que los reportes de resultados de auditoría interna se comunica al Pleno del TEG?</t>
  </si>
  <si>
    <t>¿Existe registro que los reportes de resultados de auditorias externas se comunican al pleno de la institución ?</t>
  </si>
  <si>
    <t>% Indicador 2R</t>
  </si>
  <si>
    <t xml:space="preserve">2S Promoción y seguimiento de quejas </t>
  </si>
  <si>
    <t>Promoción y seguimiento de quejas</t>
  </si>
  <si>
    <t>¿ El portal Web de la institución posibilita la recepción de quejas?</t>
  </si>
  <si>
    <t>Ingreso de datos()- Módulos para diferentes usuarios()</t>
  </si>
  <si>
    <t>¿ Se han habilitado correos, buzones o cualquier otro medio físico para comunicar quejas sobre la institución o de las personas servidoras públicas que la integran?</t>
  </si>
  <si>
    <t>¿Se promociona en las redes sociales y otros medios electrónicos la posibilidad de interponer quejas?</t>
  </si>
  <si>
    <t>% Indicador 2S</t>
  </si>
  <si>
    <t>¿Se cuentas con estadísticas sobre quejas de la institución?</t>
  </si>
  <si>
    <t>Sub total por Gestión de Procesos (2GP)</t>
  </si>
  <si>
    <t>%2GP</t>
  </si>
  <si>
    <t>Total Dimensión de Integridad Prevención de la Corrupción (VD2)</t>
  </si>
  <si>
    <t>%VD2</t>
  </si>
  <si>
    <t>DIMENSION DE INTEGRIDAD: ÉTICA PÚBLICA</t>
  </si>
  <si>
    <t>MD3</t>
  </si>
  <si>
    <t xml:space="preserve">Indicadores de Medición Integridad          (A) </t>
  </si>
  <si>
    <t xml:space="preserve">                                Criterio                                                                                                (B)                                  </t>
  </si>
  <si>
    <t>Valoración por Criterio (F)</t>
  </si>
  <si>
    <t>Estatus (I)</t>
  </si>
  <si>
    <t>ESTATUS (H)</t>
  </si>
  <si>
    <t>3A. Política sobre Integridad y Gobierno Abierto con dimensión sobre Ética institucional</t>
  </si>
  <si>
    <t>Política de Integridad y GA (PIGA) con dimesnión de Ética institucional</t>
  </si>
  <si>
    <t>¿Se cuenta con  PIGA que fomenten la Ética institucional ?</t>
  </si>
  <si>
    <t>¿Existe registro de que las políticas sobre Ética han sido comunicada a los servidores públicos por los titulares de la institución?</t>
  </si>
  <si>
    <t>¿Existe registro de que las políticas sobre Ética ha sido publicadas a los ciudadanos en el portal web de la institución?</t>
  </si>
  <si>
    <t>% criterio</t>
  </si>
  <si>
    <t>% Indicador 3A</t>
  </si>
  <si>
    <t>¿Existe registro de que las políticas sobre Ética ha sido comunicada por diferentes medios en la institución?</t>
  </si>
  <si>
    <t>Elaboración de Código de Ética institucional.</t>
  </si>
  <si>
    <t>¿Se ha desarrollado un Código de Ética en la institución?</t>
  </si>
  <si>
    <t>¿Existe registro que El Código de Ética ha sido compartido por los titulares  a los servidores públicos de la institución?</t>
  </si>
  <si>
    <t>¿Existe registro que él Código de Ética ha sido publicado por algún medio a la ciudadanía?</t>
  </si>
  <si>
    <t>%criterio</t>
  </si>
  <si>
    <t>% Indicador 3B</t>
  </si>
  <si>
    <t>Política sobre género</t>
  </si>
  <si>
    <t>¿Se ha desarrollado una política sobre género en la institución ?</t>
  </si>
  <si>
    <t>¿Existe registro de que la política sobre género ha sido comunicada a los funcionarios por los titulares de la institución?</t>
  </si>
  <si>
    <t>¿Existe registro de que la política sobre género ha sido publicada en el portal Web de la institución?</t>
  </si>
  <si>
    <t>% Indicador 3C</t>
  </si>
  <si>
    <t>¿Existe registro de que la política sobre género ha sido comunicada por cualquier medio en la institución?</t>
  </si>
  <si>
    <t>Sub total por Normas (3N)</t>
  </si>
  <si>
    <t>%3N</t>
  </si>
  <si>
    <t xml:space="preserve">3D. Comisión de fortalecimiento de ética pública institucional </t>
  </si>
  <si>
    <t>Integración y organización de Comisión de fortalecimiento y promoción de ética pública</t>
  </si>
  <si>
    <t>¿Está conformada en la institución una Comisión de fortalecimiento y promoción de ética pública?</t>
  </si>
  <si>
    <t>Unidad institucional con personal designado, con funciones y POE, en ejecución de funciones</t>
  </si>
  <si>
    <t>¿Existe registro que se cuenta con una asignación de recursos para el desarrollo del plan operativo de la comisión?</t>
  </si>
  <si>
    <t>¿Se ha desarrollado un manual de procedimientos de la comisión?</t>
  </si>
  <si>
    <t>% Indicador 3D</t>
  </si>
  <si>
    <t>¿Ha formulado la Comisión un Plan de Trabajo?</t>
  </si>
  <si>
    <t>¿Cuenta el Plan de Trabajo de la Comisión con el visto bueno de los titulares?</t>
  </si>
  <si>
    <t>¿Ha implementado la Comisión el Plan de Trabajo establecido?</t>
  </si>
  <si>
    <t>Sub total por Organización (3O)</t>
  </si>
  <si>
    <t>%3O</t>
  </si>
  <si>
    <t>3E Gestión de Valores y principios  Institucionales relacionados con integridad.</t>
  </si>
  <si>
    <t>Valores relacionados con la integridad y ética institucional</t>
  </si>
  <si>
    <t>¿Se cuenta con una declaración institucional sobre valores de integridad y ética ?</t>
  </si>
  <si>
    <t>¿La declaración sobre valores de integridad y ética cuenta con el visto bueno de los titulares de la institución?</t>
  </si>
  <si>
    <t>¿Ha sido publicada la declaración sobre integridad y ética?</t>
  </si>
  <si>
    <t>% Indicador 3E</t>
  </si>
  <si>
    <t>Medición de cumplimiento de valores institucionales .</t>
  </si>
  <si>
    <t>¿Se ha desarrollado un instrumento de evaluación sobre el cumplimiento de los valores éticos institucionales?</t>
  </si>
  <si>
    <t>¿Se cuenta con reportes sobre las evaluaciones realizadas del cumplimiento de valores institucionales?</t>
  </si>
  <si>
    <t>¿Existe registro sobre los obstáculos visualizados en la institución para el cumplimiento de valores institucionales relacionados al enfoque de género?</t>
  </si>
  <si>
    <t>¿Existe registro sobre los obstáculos visualizados en la institución para el cumplimiento de valores institucionales?</t>
  </si>
  <si>
    <t>Plan de Acción implementado con base a los resultados de estudios de medición de cumplimiento de valores institucionales.</t>
  </si>
  <si>
    <t>¿Se revisan con el Pleno de la institución los resultados de la evaluación de cumplimiento de valores institucionales para establecer líneas de acción?</t>
  </si>
  <si>
    <t>¿Existe registro de un plan de acción implementado para el cumplimiento de los valores institucionales?</t>
  </si>
  <si>
    <t>3F. Estrategia de comunicación institucional sobre temas de Ética</t>
  </si>
  <si>
    <t xml:space="preserve">Programa de comunicación (divulgación) organizacional sobre el área de ética </t>
  </si>
  <si>
    <t>¿Se ha desarrollado  un programa de comunicación institucional sobre el tema de ética ?</t>
  </si>
  <si>
    <t>¿Se ha facilitado material informativo a los servidores públicos sobre el área de ética?</t>
  </si>
  <si>
    <t>¿ Se despliega información sobre ética en el sitio Web, correo interno, iintranet  u otros medios para impulsar el programa de comunicación?</t>
  </si>
  <si>
    <t>% Indicador 3F</t>
  </si>
  <si>
    <t>¿ Se toma en cuenta el enfoque de política de género de la institución en el programa de comunicación sobre ética?</t>
  </si>
  <si>
    <t>¿Se han reunido la Comisión del CIGA sobre fortalecimiento de Ética institucional con unidad de comunicación para establecer lineamientos para el programa?</t>
  </si>
  <si>
    <t>3G. Programa de sensibilización sobre valores éticos</t>
  </si>
  <si>
    <t>Programa de sensibilización sobre valores éticos</t>
  </si>
  <si>
    <t>¿Se ha desarrollado un programa de sensibilización sobre valores éticos institucionales para apoyar la mejora en la cultura organizacional?</t>
  </si>
  <si>
    <t>¿Han participado los titulares de la institución en actividades del programa de sensibilización sobre  valores éticos?</t>
  </si>
  <si>
    <t>¿Han participado las jefaturas y áreas de supervisión de las principales unidades en el programa de sensibilización sobre valores éticos?</t>
  </si>
  <si>
    <t>% Indicador 3G</t>
  </si>
  <si>
    <t>¿El programa de sensibilización incluye un componente sobre enfoque de género?</t>
  </si>
  <si>
    <t>¿Se ha implementado el programa de sensibilización sobre valores éticos?</t>
  </si>
  <si>
    <t>3H. Acciones de divulgación sobre el Código de ética</t>
  </si>
  <si>
    <t>Acciones de divulgación sobre el Código de ética</t>
  </si>
  <si>
    <t>¿ Se ha desarrollado material para formación sobre el código de ética institución?</t>
  </si>
  <si>
    <t>¿Ha sido capacitado el personal de la institución sobre el material de formación desarrollado?</t>
  </si>
  <si>
    <t>¿ Ha firmado el personal de la institución una carta compromiso ético como parte de la comunicación sobre el código de ética institucional?</t>
  </si>
  <si>
    <t>% Indicador 3H</t>
  </si>
  <si>
    <t>¿ Se ha entregado al personal de la institución una copia del código de ética?</t>
  </si>
  <si>
    <t>¿ Se ha implementado una estrategia instutcional de divulgación del código de ética?</t>
  </si>
  <si>
    <t>Sub total por Cultura Organizacional (3CO)</t>
  </si>
  <si>
    <t>%3CO</t>
  </si>
  <si>
    <t xml:space="preserve">3I Ejecución de Actividades Formativas en temas éticos
</t>
  </si>
  <si>
    <t>Ejecución de las actividades formativas en temas éticos</t>
  </si>
  <si>
    <t>¿Se cuenta con una estrategia de formación del personal de la institución en el área de ética desarrollado por la unidad asignada?</t>
  </si>
  <si>
    <t>¿Existe registro de material didáctico desarrollado bajo la estrategia de formación desarrollada?</t>
  </si>
  <si>
    <t>¿Existe registro que se ha implementado la estrategia de formación a empleados de la institución?</t>
  </si>
  <si>
    <t>% Indicador 3I</t>
  </si>
  <si>
    <t>¿Se ha determinado la necesidad de capacitación para los miembros del pleno?</t>
  </si>
  <si>
    <t>¿Han recibido las jefaturas de la institución la estrategia de formación en ética que realiza la unidad designada?</t>
  </si>
  <si>
    <t>Planes de mejora sobre gestión de formación en ética</t>
  </si>
  <si>
    <t>¿Existen indicadores implementados para medir el plan de formación sobre el área de ética?</t>
  </si>
  <si>
    <t>¿Se cuenta con estándares de calidad establecidos para los indicadores de formación del área de ética?</t>
  </si>
  <si>
    <t>¿Con base a los resultados de medición obtenidos, se han desarrollado planes de mejora para acercarse a los estándares de calidad establecidos?</t>
  </si>
  <si>
    <t>3J. Sistema de incentivos a los servidores públicos vinculado a la aplicación de normas éticas o servicio público de excelencia</t>
  </si>
  <si>
    <t>Están definidos los incentivos del cumplimiento de las normas éticas o de servicio público de excelencia</t>
  </si>
  <si>
    <t>¿Se ha desarrollado un procedimiento sobre incentivos a los servidores públicos en relación al cumplimiento de las normas éticas o de servicio público de excelencia?</t>
  </si>
  <si>
    <t>¿Se ha comunicado el procedimiento sobre incentivos a los servidores públicos en relación al cumplimiento de las normas éticas o de servicio público de excelencia?</t>
  </si>
  <si>
    <t>¿Se ha implementado de forma periódica acciones sobre incentivos a los servidores públicos en relación al seguimiento de las normas éticas o de servicio público de excelencia?</t>
  </si>
  <si>
    <t>% Indicador 3J</t>
  </si>
  <si>
    <t>¿Participan los titulares de la institución de la aplicación de incentivos a servidores públicos en relación al seguimiento de las normas éticas o de servicio público de excelencia?</t>
  </si>
  <si>
    <t>Publicación de resultados de la aplicación de incentivos al comportamiento ético o de servicio público de excelencia</t>
  </si>
  <si>
    <t>¿Existen registros si se genera un reporte periódico sobre el resultado de aplicación de incentivos al personal relacionado al cumplimiento de conductas ética o de servicio público de excelencia?</t>
  </si>
  <si>
    <t>Existen registros si se publica en la institución el reporte periódico sobre resultado de la aplicación de incentivos relacionados a la conducta ética o de servicio público de excelencia?</t>
  </si>
  <si>
    <t>Sub total por Gestión de Procesos (3GP)</t>
  </si>
  <si>
    <t>%3GP</t>
  </si>
  <si>
    <t>Total de Dimensión de Integridad Ética Pública (VD3)</t>
  </si>
  <si>
    <t>%VD3</t>
  </si>
  <si>
    <t>DIMENSION DE INTEGRIDAD : PARTICIPACIÓN CIUDADANA</t>
  </si>
  <si>
    <t>MD4</t>
  </si>
  <si>
    <t xml:space="preserve">                        Criterio                                                                                           (B)</t>
  </si>
  <si>
    <t xml:space="preserve">   Preguntas de evaluación                                                                    (C)</t>
  </si>
  <si>
    <t>Valoración Obtenida ( E )</t>
  </si>
  <si>
    <t>4A Política sobre Integridad y gobierno Abierto con dimensión de  Participación Ciudadana</t>
  </si>
  <si>
    <t>Política de Integridad y Gobierno Abierto (PIGA) con dimesión de Participación Ciudadana</t>
  </si>
  <si>
    <t>¿Se ha desarrollado una PIGA con dimensión sobre Participación Ciudadana?</t>
  </si>
  <si>
    <t>¿Existe registro que la PIGA con dimensión sobre Participación Ciudadana ha sido comunicada a los servidores públicos?</t>
  </si>
  <si>
    <t>¿Existe registro que la PIGA con dimensión sobre Participación Ciudadana ha sido publicada en el portal Web de la institución?</t>
  </si>
  <si>
    <t>% Indicador 4A</t>
  </si>
  <si>
    <t>¿Existe registro que la Política de Participación Ciudadana ha sido comunicada por cualquier medio en la institución?</t>
  </si>
  <si>
    <t>Normativa sobre mecanismos de participación ciudadana</t>
  </si>
  <si>
    <t>¿Se ha desarrollado una normativa sobre participación ciudadana ?</t>
  </si>
  <si>
    <t>Unidad Responsable ( ) - Acuerdo Pleno( ) - Objetivos ( )</t>
  </si>
  <si>
    <t xml:space="preserve">¿Existe registro de que se han publicado la normativa sobre gestión de participación ciudadana? </t>
  </si>
  <si>
    <t>% Indicador 4B</t>
  </si>
  <si>
    <t>Sub total por Normas (4N)</t>
  </si>
  <si>
    <t>%4N</t>
  </si>
  <si>
    <t>4C Designado o designados dedicados a coordinación de actividades de participación ciudadana</t>
  </si>
  <si>
    <t>Organización de las funciones para la participación ciudadana</t>
  </si>
  <si>
    <t>¿Se cuenta con uno o varios designados encargados del área de Participación Ciudadana?</t>
  </si>
  <si>
    <t xml:space="preserve"> Equipada ( ) - personal asignado ( ) - en operación ( )</t>
  </si>
  <si>
    <t>¿Cuentan los designados con un manual de operaciones definido?</t>
  </si>
  <si>
    <t xml:space="preserve">Objetivos ( ) -Mecanismos ()- Procedimientos ( )- Funciones ( ) </t>
  </si>
  <si>
    <t>¿Cuentan los designados con asignación de fondos para su operación?</t>
  </si>
  <si>
    <t>% Indicador 4C</t>
  </si>
  <si>
    <t>¿Los designados cuentan  con un plan de trabajo anual desarrollado?</t>
  </si>
  <si>
    <t>¿Los designados cuentan con un plan de trabajo anual implementado?</t>
  </si>
  <si>
    <t>Porcentaje de implementación</t>
  </si>
  <si>
    <t>Sub total por Organización (4O)</t>
  </si>
  <si>
    <t>% 4 O</t>
  </si>
  <si>
    <t>4 D. Medición de percepción pública sobre de la institución sobre integridad.</t>
  </si>
  <si>
    <t>Protocolo de procedimientos de medición de la percepción ciudadana sobre integridad</t>
  </si>
  <si>
    <t>¿Existe un procedimiento de medición de percepción pública sobre integridad en la institución?</t>
  </si>
  <si>
    <t>Lista de pasos ( ) -Objetivos ( ) - Áreas de medición ( )</t>
  </si>
  <si>
    <t>PROTOCOLO DE PROCEDIMIENTO E INSTRUMENTO DESARROLLADO.</t>
  </si>
  <si>
    <t xml:space="preserve">¿Existe registro de instrumentos elaborados para la medición de percepción pública sobre integridad en la institución? </t>
  </si>
  <si>
    <t>Pueden ser encuestas, grupos focales, Entrevistas, etc.</t>
  </si>
  <si>
    <t xml:space="preserve">¿Existe reporte de resultados de la medición de percepción pública sobre integridad en la institución? </t>
  </si>
  <si>
    <t>% Indicador 4D</t>
  </si>
  <si>
    <t>¿Existe registro de la publicación de resultados de estudios de percepción sobre integridad en la institución?</t>
  </si>
  <si>
    <t>4E Estrategia de comunicación sobre el área de participación ciudadana</t>
  </si>
  <si>
    <t>Programa de comunicación en la difusión de contenidos sobre participación ciudadana</t>
  </si>
  <si>
    <t>¿Se ha desarrollado una estrategia de comunicación institucional que fomente el tema de participación ciudadana?</t>
  </si>
  <si>
    <t>¿Se ha implementado la estrategia de comunicación en el área de participación ciudadana</t>
  </si>
  <si>
    <t>¿Se coordina la estrategia de comunicación del área de PC con las aplicaciones informáticas disponibles, como sitios web y dispositivos móviles?</t>
  </si>
  <si>
    <t>% Indicador 4E</t>
  </si>
  <si>
    <t>¿La estrategia de comunicación promueve la participación activa de las mujeres en temas de PC?</t>
  </si>
  <si>
    <t>¿ Coordina la Unidad de Comunicaciones con las áreas responsables de PC, participación ciudadana y rendición de cuentas?</t>
  </si>
  <si>
    <t>Sub total por Cultura Organizacional (4CO)</t>
  </si>
  <si>
    <t>% 4CO</t>
  </si>
  <si>
    <t>4F Gestión de sensibilización de Unidad dedicada a coordinación de actividades de participación ciudadana</t>
  </si>
  <si>
    <t>Protocolo de sensibilización hacia la ciudadanía en temas de participación ciudadana</t>
  </si>
  <si>
    <t>¿Se ha desarrollado un programa para sensibilizar a la opinión pública en temas de participación ciudadana?</t>
  </si>
  <si>
    <t>Temáticas a desarrollar (1)- Desarrollo talleres (1)- Calendario de actividades (1)</t>
  </si>
  <si>
    <t>Se entiende protocolo un programa desarrollado, y comunicado a la ciudadanía</t>
  </si>
  <si>
    <t>¿Existe un registro de implementación del programa de sensibilización ciudadana?</t>
  </si>
  <si>
    <t>¿ Han participado los titulares de la institución en actividades del programa de sensibilización sobre participación ciudadana?</t>
  </si>
  <si>
    <t>% Indicador 4F</t>
  </si>
  <si>
    <t>¿ Han participado las direcciones y jefaturas en las actividades del programa de sensibilización sobre participación ciudadana?</t>
  </si>
  <si>
    <t>¿ Incluye el programa de sensibilización un componente de empoderamiento de la mujer en mecanismos de participación ciudadana?</t>
  </si>
  <si>
    <t>¿ Incluye el protocolo de sensibilización un enfoque de género de acuerdo a la política institucional?</t>
  </si>
  <si>
    <t>4G Gestión de sensibilización hacia servidores públicos de la institución sobre temas de participación ciudadana</t>
  </si>
  <si>
    <t>Protocolo de sensibilización hacia servidores públicos de la institución en temas de participación ciudadana</t>
  </si>
  <si>
    <t>¿Se ha desarrollado un programa para sensibilizar a los servidores públicos de la institución en temas de participación ciudadana?</t>
  </si>
  <si>
    <t>¿Existe un registro de implementación del programa de sensibilización de los servidores públicos?</t>
  </si>
  <si>
    <t>¿ Ha participado el titular de la institución en actividades del programa de sensibilización sobre participación ciudadana?</t>
  </si>
  <si>
    <t>% Indicador 4G</t>
  </si>
  <si>
    <t>¿ Han participado las direcciones y gerencias en las actividades del programa de sensibilización sobre participación ciudadana?</t>
  </si>
  <si>
    <t>Gestión institucional de los ejercicios de participación ciudadana</t>
  </si>
  <si>
    <t xml:space="preserve">¿ Cuenta la institución con un manual operativo para el diseño de los ejercicios de participación ciudadana? </t>
  </si>
  <si>
    <t>Objetivos () -Funciones () -Mecanismos () -Lista de pasos () -</t>
  </si>
  <si>
    <t xml:space="preserve">¿ Se han publicado las directrices sobre los mecanismos de participación ciudadana? </t>
  </si>
  <si>
    <t>¿Se han implementado los procesos para el desarrollo de los ejercicios de participación ciudadana?</t>
  </si>
  <si>
    <t>% Indicador 4H</t>
  </si>
  <si>
    <t>¿Se publican en medios masivos los ejercicios de participación ciudadana?</t>
  </si>
  <si>
    <t>¿Incluyen los procesos de comunicación el enfoque de género?</t>
  </si>
  <si>
    <t>¿ Cumplen los espacios físicos adonde se realizan los ejercicios de participación ciudadana con requerimientos logísticos apropiados para los participantes?</t>
  </si>
  <si>
    <t>¿ Cumplen los espacios físicos adonde se realizan los ejercicios de participación ciudadana con requerimientos logísticos apropiados para participantes con discapacidad física?</t>
  </si>
  <si>
    <t>4I Participación ciudadana en recomendaciones sobre necesidades, servicios y funcionamiento de la institución</t>
  </si>
  <si>
    <t xml:space="preserve">Protocolo de aplicación de los insumos de participación ciudadana para la formulación de leyes, políticas y normativas sectoriales </t>
  </si>
  <si>
    <t>¿Se ha desarrollado un procedimiento de toma en cuenta de los insumos de la participación ciudadana para la formulación de leyes, políticas y normativas sectoriales?</t>
  </si>
  <si>
    <t>Lista de pasos ( ) -Objetivos ( ) - Formatos de registro ( )</t>
  </si>
  <si>
    <t>¿ Los procedimientos de participación ciudadana sobre formulación de políticas y normativas sectoriales, incluyen el enfoque de género?</t>
  </si>
  <si>
    <t>¿Se ha publicado el procedimiento institucional de participación ciudadana para la formulación de leyes, políticas y normativas sectoriales?</t>
  </si>
  <si>
    <t>% Indicador 4I</t>
  </si>
  <si>
    <t xml:space="preserve">¿Se cuentan con registros de como se ha valorado los insumos recopilados de los ejercicios de participación ciudadana para la formulación de leyes, políticas y normativas sectoriales ? </t>
  </si>
  <si>
    <t>Procedimiento de aplicación de los insumos de participación ciudadana para el tratamiento de problemas planteados por la ciudadanía o grupos de interés</t>
  </si>
  <si>
    <t>¿Se ha desarrollado un procedimiento de aplicación de los insumos de participación ciudadana para el tratamiento de problemas planteados por la ciudadanía?</t>
  </si>
  <si>
    <t>¿Tiene el procedimiento  un componente sobre perspectiva de género?</t>
  </si>
  <si>
    <t>¿Se ha comunicado el procedimiento a la ciudadanía?</t>
  </si>
  <si>
    <t>¿Se cuentan con registros de como se ha implementado el procedimiento de aplicación de los insumos de participación ciudadana para el tratamiento de problemas planteados como iniciativa ciudadana?</t>
  </si>
  <si>
    <t>Protocolo de aplicación de los insumos de participación ciudadana para el diseño de la Planificación Estratégica institucional</t>
  </si>
  <si>
    <t>¿Se ha desarrollado un procedimiento de aplicación de los insumos de participación ciudadana para la planificación institucional?</t>
  </si>
  <si>
    <t>¿Se ha comunicado el procedimiento de aplicación de los insumos de la participación ciudadana en la planificación institucional?</t>
  </si>
  <si>
    <t>¿Se cuentan con registros de la implementación del procedimiento de aplicación de los insumos de la participación ciudadana en la planificación institucional?</t>
  </si>
  <si>
    <t>Alianzas con sociedad civil para establecer mecanismos de participación ciudadana en la contraloría de la gestión institucional</t>
  </si>
  <si>
    <t>¿Se han establecido alianzas con organizaciones de la sociedad civil para diseñar mecanismos de participación ciudadana sobre contraloría de la gestión pública?</t>
  </si>
  <si>
    <t>Mecanismos de acercamiento()- reuniones sostenidas con organizaciones, instituciones ()- Pactos firmados</t>
  </si>
  <si>
    <t xml:space="preserve">¿ Se han desarrollado procedimientos de contraloría ciudadana sobre la gestión pública? </t>
  </si>
  <si>
    <t>Lista de pasos ( ) -Objetivos ( ) - proyecto designados ( )</t>
  </si>
  <si>
    <t>¿Existe un registro de la implementación del procedimiento de contraloría ciudadana de la gestión pública?</t>
  </si>
  <si>
    <t>% Indicador 4J</t>
  </si>
  <si>
    <r>
      <t xml:space="preserve">Alianzas con organizaciones sociedad civil e instituciones  para establecer propuestas sobre la cultura de la </t>
    </r>
    <r>
      <rPr>
        <sz val="12"/>
        <rFont val="Century Schoolbook"/>
        <family val="1"/>
        <scheme val="minor"/>
      </rPr>
      <t>ética pública</t>
    </r>
    <r>
      <rPr>
        <sz val="12"/>
        <rFont val="Century Schoolbook"/>
        <family val="2"/>
        <scheme val="minor"/>
      </rPr>
      <t xml:space="preserve"> en la sociedad</t>
    </r>
  </si>
  <si>
    <r>
      <t xml:space="preserve">¿Se han establecido alianzas con organizaciones de la sociedad civil y/o instituciones para diseñar propuestas sobre la cultura de la </t>
    </r>
    <r>
      <rPr>
        <sz val="12"/>
        <rFont val="Century Schoolbook"/>
        <family val="1"/>
        <scheme val="minor"/>
      </rPr>
      <t>ética pública</t>
    </r>
    <r>
      <rPr>
        <sz val="12"/>
        <rFont val="Century Schoolbook"/>
        <family val="2"/>
        <scheme val="minor"/>
      </rPr>
      <t xml:space="preserve"> en la sociedad</t>
    </r>
  </si>
  <si>
    <t>¿Existe un registro sobre el resultado de alianzas del TEG con organizaciones de la sociedad civil y/o  instituciones para diseñar propuestas de mejora de la cultura de la ética pública en la sociedad?</t>
  </si>
  <si>
    <t>¿Existe un registro de la implementación de alguna estrategia para mejorar la cultura de la ética pública en la sociedad?</t>
  </si>
  <si>
    <t>Gestión de mecanismos de participación ciudadana usando TIC's</t>
  </si>
  <si>
    <t xml:space="preserve">¿ Las plataformas y/o sitios web institucionales cuentan con un apartado para acceso de la ciudadanía en temas de aportes ciudadanos? </t>
  </si>
  <si>
    <t>Sitio específico diseñado()- Capacidad que ciudadanos cuelguen sus observaciones () - Diseño responsivo ()</t>
  </si>
  <si>
    <t>¿ Se utilizan las redes sociales para promover a participación ciudadana, en los canales definidios por la institución ?</t>
  </si>
  <si>
    <t>¿ Se utilizan plataformas alternas (como Legisla) para promoción de actividades de registro de aportaciones ciudadanas?</t>
  </si>
  <si>
    <t>% Indicador 4K</t>
  </si>
  <si>
    <t>¿ Se genera reportes o informes finales sobre los resultados de las aportaciones ciudadanas registradas en los canales definidos?</t>
  </si>
  <si>
    <t>Procedimiento de seguimiento de iniciativas de participación ciudadana</t>
  </si>
  <si>
    <t>¿ Se ha desarrollado un procedimiento para el seguimiento a los aportes provenientes de la participación ciudadana por diferentes canales?</t>
  </si>
  <si>
    <t>Lista de pasos ( ) - Tiempos de respuesta ( ) - Formatos ( )</t>
  </si>
  <si>
    <t>¿ Se establecen parámetros para establecer tiempos de respuestas a los insumos o peticiones de participación ciudadana?</t>
  </si>
  <si>
    <t>¿ Existe registro de repuestas de resultados sobre peticiones o insumos de participación ciudadana?</t>
  </si>
  <si>
    <t>% Indicador 4L</t>
  </si>
  <si>
    <t>Sub total por Gestión de Procesos  (4GP)</t>
  </si>
  <si>
    <t>% 4GP</t>
  </si>
  <si>
    <t>Total Dimensión de Integridad Participación Ciudadana (VD4)</t>
  </si>
  <si>
    <t>%VD4</t>
  </si>
  <si>
    <t>DIMENSION DE INTEGRIDAD : RENDICION DE CUENTAS</t>
  </si>
  <si>
    <t>MD5</t>
  </si>
  <si>
    <t xml:space="preserve">             Criterio ( B )</t>
  </si>
  <si>
    <t>5A Política de Integridad y Gobierno Abierto con dimensión sobre Rendición de Cuentas</t>
  </si>
  <si>
    <t>Política de Integridad y Gobierno Abierto (PIGA) con dimensión sobre Rendición de Cuentas</t>
  </si>
  <si>
    <t>¿Se cuenta con una PIGA con dimesnión sobre Rendición de Cuentas autorizada por los titulares de la institución?</t>
  </si>
  <si>
    <t>¿Se cuenta con evidencia que la Política de Rendición de Cuentas ha sido comunicada a los servidores públicos por los titulares de la institución?</t>
  </si>
  <si>
    <t>¿Existe registro que la PIGA con dimesnión sobre Rendición de Cuentas ha sido comunicada por diferentes medios en la institución?</t>
  </si>
  <si>
    <t>% Indicador 5A</t>
  </si>
  <si>
    <t>¿Existe registro que la PIGA con dimesnión sobre Rendición de Cuentas ha sido publicada en el portal Web?</t>
  </si>
  <si>
    <t>Normativas sobre creación de Comisión de gestión de Rendición de Cuentas institucional</t>
  </si>
  <si>
    <t>¿Se ha emitido acuerdo para regular la gestión de Rendición de Cuentas?</t>
  </si>
  <si>
    <t>¿Existe registro que se ha comunicado al personal el acuerdo de regular la gestión de Rendición de Cuentas?</t>
  </si>
  <si>
    <t>% Indicador  5B</t>
  </si>
  <si>
    <t>Normativas sobre diseño de ejercicios de rendición de cuentas</t>
  </si>
  <si>
    <t>¿Se ha desarrollado una Normativa sobre el diseño de ejercicios de rendición de cuentas?</t>
  </si>
  <si>
    <t>¿Existe registro que se ha comunicado al personal la Normativa de diseño de ejercicios de rendición de cuentas?</t>
  </si>
  <si>
    <t>¿Existe registro que se ha publicado la Normativa de diseño de ejercicios de rendición de cuentas?</t>
  </si>
  <si>
    <t>Sub total por Normas (5N)</t>
  </si>
  <si>
    <t>%5N</t>
  </si>
  <si>
    <t xml:space="preserve">5C.Comisión  o) responsable que gestiona la rendición de cuentas.
</t>
  </si>
  <si>
    <t>Creación de comisión o nombramiento de responsable de la gestión de Rendición de Cuentas</t>
  </si>
  <si>
    <t>¿Existe Acuerdo del Pleno que designe responsables para la gestión de la Rendición de Cuentas?</t>
  </si>
  <si>
    <t xml:space="preserve">Designados(2) -En operación(2)- </t>
  </si>
  <si>
    <t>¿Los responsables cuentan con un manual de operaciones para la gestión de su funcionamiento?</t>
  </si>
  <si>
    <t>Objetivos ( ) -Procedimientos ( )- Funciones ( ) -Tipos RC( )</t>
  </si>
  <si>
    <t>¿Existe un presupuesto designado para la gestión de rendición de cuentas?</t>
  </si>
  <si>
    <t>% Indicador 5C</t>
  </si>
  <si>
    <t>¿ Los responsables cuentan con un plan de trabajo desarrollado para su funcionamiento?</t>
  </si>
  <si>
    <t>Listado actividades () -Calendarización()- Metas()</t>
  </si>
  <si>
    <t>¿ Los responsables cuentan con un plan de trabajo implementado para su funcionamiento?</t>
  </si>
  <si>
    <t>Porcentaje de implementación plan</t>
  </si>
  <si>
    <t>Formación del Círculo de Integridad Institucional y Gobierno Abierto (CIGA)</t>
  </si>
  <si>
    <t>¿Existe Acuerdo del Pleno que se designe un Círculo de Integridad Institucional para la gestión de mejora en el área de integridad?</t>
  </si>
  <si>
    <t>Mandato ()- Responsables ()</t>
  </si>
  <si>
    <t>Existe un presupuesto designado para la operación del CII en el área de integridad?</t>
  </si>
  <si>
    <t>¿El CII cuenta con un manual de operaciones para la gestión de su funcionamiento?</t>
  </si>
  <si>
    <t>Objetivos ( ) -Procedimientos ( )- Funciones ( ) -Base conceptual ( )</t>
  </si>
  <si>
    <t>% Indicador   5D</t>
  </si>
  <si>
    <t>¿Cuenta el  CII con un plan de trabajo desarrollado?</t>
  </si>
  <si>
    <t>¿Cuenta el CII con un plan de trabajo implementado?</t>
  </si>
  <si>
    <t>Sub total por Organización (5O)</t>
  </si>
  <si>
    <t>%5O</t>
  </si>
  <si>
    <t>Estrategia de comunicación sobre el área de Rendición de Cuentas</t>
  </si>
  <si>
    <t>¿Se ha desarrollado una estrategia de comunicación institucional en los temas de Rendición de Cuentas ?</t>
  </si>
  <si>
    <t>Actividades () -Canales ()-Cronograma ()</t>
  </si>
  <si>
    <t>¿La Estrategia de comunicación empodera a la mujer a participar en los ejercicios de Rendición de Cuentas?</t>
  </si>
  <si>
    <t>¿Existe registro sobre la ejecución de la estrategia de comunicación en el área de Rendición de Cuentas?</t>
  </si>
  <si>
    <t>% Indicador   5E</t>
  </si>
  <si>
    <t>¿Ha participado el pleno de la institución en el Programa de comunicación en el área de Rendición de Cuentas?</t>
  </si>
  <si>
    <t>¿ Coordina la Unidad de Comunicaciones con las áreas responsables del CIGA en el área de Eficiencia Pública para establecer lineamientos del programa?</t>
  </si>
  <si>
    <t>Sub total por Cultura Organizacional (5CO)</t>
  </si>
  <si>
    <t>%5CO</t>
  </si>
  <si>
    <t>5F  Sistema de mejora institucional en área de integridad</t>
  </si>
  <si>
    <t xml:space="preserve">Modelo de mejora en integridad adoptado y en ejecución. </t>
  </si>
  <si>
    <t>¿Existe implementado un Plan de Mejora en el área de integridad de la institución?</t>
  </si>
  <si>
    <t>IMPLICARIA UN SISTEMA DE GESTIÓN DOCUMENTADO, EQUIPO DESIGNADO, REGISTROS DE IMPLEMENTACIÓN.</t>
  </si>
  <si>
    <t>¿EL Plan de Mejora está asociado a indicadores de gestión para su monitoreo?</t>
  </si>
  <si>
    <t>% Indicador 5F</t>
  </si>
  <si>
    <t>Medición y evaluación del Modelo de integridad institucional</t>
  </si>
  <si>
    <t>¿Se cuenta con un procedimiento de medición sobre el Modelo de Integridad Institucional?</t>
  </si>
  <si>
    <t>Mecanismos de medición modelo () -Valoraciones ()- Metodología medición ()</t>
  </si>
  <si>
    <t>¿Se cuenta con un  equipo capacitado en realizar la medición del Modelo de Integridad Institucional?</t>
  </si>
  <si>
    <t>¿Se  establece un plan de realización de la medición en integridad en la institución?</t>
  </si>
  <si>
    <t>¿Se cuenta con registro del reporte final sobre la medición del Modelo de Integridad Institucional?</t>
  </si>
  <si>
    <t>Comunicación de evaluación al pleno de la institución.</t>
  </si>
  <si>
    <t>¿Se comunica al pleno del TEG los resultados de la evaluación del Modelo de Integridad Institucional?</t>
  </si>
  <si>
    <t>¿Establece el pleno de la institución junto con el CII un plan de mejora sobre los resultados de la evaluación?</t>
  </si>
  <si>
    <t>¿El pleno de la institución asigna recursos al plan de mejora establecido?</t>
  </si>
  <si>
    <t xml:space="preserve">5G. Organización de los ejercicios de rendición de cuentas  </t>
  </si>
  <si>
    <t>Guía sobre diseño de ejercicios de rendición de cuentas</t>
  </si>
  <si>
    <t>¿Se ha desarrollado una guía para el diseño de los ejercicios de rendición de cuentas ?</t>
  </si>
  <si>
    <t>Objetivos()- consultas () - tipos de RC () -Procedimientos()</t>
  </si>
  <si>
    <t>¿La guía para el diseño de los ejercicios de rendición de cuentas busca transversalizar la perspectiva de género?</t>
  </si>
  <si>
    <t>¿Se han tomado insumos de grupos ciudadanos en el diseño de los procesos sobre los ejercicios de rendición de cuentas?</t>
  </si>
  <si>
    <t>% Indicador 5G</t>
  </si>
  <si>
    <t>¿Se han implementado los procesos de diseño de los ejercicios de rendición de cuentas?</t>
  </si>
  <si>
    <t>¿ Se han implementado mecanismos para recopilar la opinión ciudadana sobre la calidad de los ejercicios de rendición de cuentas ?</t>
  </si>
  <si>
    <t>Logísticas hacia la ciudadanía para promover los ejercicios de rendición de cuentas</t>
  </si>
  <si>
    <t>¿Se promocionan en medios masivos la realización de ejercicios de rendición de cuentas?</t>
  </si>
  <si>
    <t>¿Se incentiva la participación de la mujer en los ejercicios de rendición de cuentas ?</t>
  </si>
  <si>
    <t>¿Se envía a grupos ciudadanos de interés los informes de rendición de cuentas de forma anticipada ?</t>
  </si>
  <si>
    <t>¿Los espacios que se utilizan para los ejercicios de rendición de cuentas tienen acondicionamiento y espacio adecuado para su realización?</t>
  </si>
  <si>
    <t>¿Los lugares utilizados para realizar el ejercicio de rendición de cuentas están adecuado para el acceso de personal con discapacidad física?</t>
  </si>
  <si>
    <t>Procedimientos sobre evaluación de ejercicios de rendición de cuentas</t>
  </si>
  <si>
    <t>¿Se ha desarrollado un procedimiento para evaluación de los ejercicios de rendición de cuentas de la institución?</t>
  </si>
  <si>
    <t>¿ Se ha capacitado al personal en el procedimiento de rendición de cuentas?</t>
  </si>
  <si>
    <t>¿Se cuenta con registros de los reportes sobre las evaluaciones de los ejercicios de rendición de cuentas?</t>
  </si>
  <si>
    <t>% Indicador 5H</t>
  </si>
  <si>
    <t xml:space="preserve">5I.Enfoque de gestión de resultados en Informes de rendición de cuentas.
</t>
  </si>
  <si>
    <t>Enfoque de gestión de resultados en Informes de rendición de cuentas.</t>
  </si>
  <si>
    <t>¿Existe registro que la institución ejecute ejercicios de Rendición de Cuentas  a la ciudadanía,  sobre Planes y metas anuales establecidos vrs. Logros alcanzados?</t>
  </si>
  <si>
    <t>¿El Ejercicio de Rendición de Cuentas explica la justificación o motivos por los cuáles los Planes Establecidos no fueron desarrollados total o parcialmente?</t>
  </si>
  <si>
    <t>¿El ejercicio explica la razón de cambios en partidas presupuestarias de un Plan establecido y que fueron trasladados a otro Plan o actividad?</t>
  </si>
  <si>
    <t>% Indicador    5I</t>
  </si>
  <si>
    <t>Publicación de ejercicios de Rendición de Cuentas</t>
  </si>
  <si>
    <t>¿Se publican en el portal web los ejercicios de Rendición de Cuentas realizados por la institución?</t>
  </si>
  <si>
    <t>¿Se publican por diferentes medios los resultados de los ejercicios de Rendición de Cuentas?</t>
  </si>
  <si>
    <t>Mecanismo para realizar rendición de cuentas sobre situaciones específicas de la gestión de la institución que haya originado polémica social o dudas sobre su transparencia</t>
  </si>
  <si>
    <t>¿Se ha desarrollado  mecanismo para realizar rendición de cuentas de la gestión institucional que haya generado polémica social o duda sobre su transparencia?</t>
  </si>
  <si>
    <t>¿Existe registro que la institución ha realizado ejercicios de rendición de cuentas sobre la gestión de la institución que haya originado polémica social o dudas sobre su transparencia?</t>
  </si>
  <si>
    <t>% Indicador    5J</t>
  </si>
  <si>
    <t>Mecanismo para realizar rendición de cuentas sobre los resultados de integridad institucional</t>
  </si>
  <si>
    <t>¿Se incorporan los avances o resultados  en el Modelo de Integridad Institucional  en el ejercicio de Rdc institucional?</t>
  </si>
  <si>
    <t>Lista de pasos ( ) -Objetivos ( ) - segmento identificado( )</t>
  </si>
  <si>
    <t>¿Existe registro que la institución ha realizado ejercicios de rendición de cuentas sobre los resultados del modelo de medición de integridad institucional?</t>
  </si>
  <si>
    <t>5K Mecanismos para presentar observaciones o denuncias sobre la rendición de cuentas de la institución</t>
  </si>
  <si>
    <t>Mecanismos de gestión para presentar observaciones y/o o preguntas sobre el reporte de Rendición de Cuentas</t>
  </si>
  <si>
    <t>¿ Se ha publicado a la ciudadanía el procedimiento para presentar observaciones y/o preguntas sobre el reporte de Rendición de Cuentas?</t>
  </si>
  <si>
    <t>¿ La comunicación sobre el procedimiento para presentar observaciones y/o preguntas sobre el reporte de Rendición de Cuentas empodera a la mujer a participar de forma activa?</t>
  </si>
  <si>
    <t>¿Se contestaron respuestas sobre la RdC a los participantes dusratne el evento?</t>
  </si>
  <si>
    <t>% Indicador   5K</t>
  </si>
  <si>
    <t>¿La institución constestó respuests posteriores al evento de RDC por medios definidos (portal web, etc)  ?</t>
  </si>
  <si>
    <t>5 L Sistema de consecuencias antes resultados de rendición de cuentas</t>
  </si>
  <si>
    <t>Gestión de consecuencias ante resultados de ejercicios de rendición de cuentas</t>
  </si>
  <si>
    <t>¿Se ha desarrollado un procedimiento de consecuencias aplicables a resultados de ejercicios de rendición de cuentas cuando así lo aplique?</t>
  </si>
  <si>
    <t>Objetivos()- instrumentos -parámetros ()</t>
  </si>
  <si>
    <t>¿Se cuenta con evidencias sobre aplicación del sistema de consecuencias  cuando se verifica que debe ser aplicado?</t>
  </si>
  <si>
    <t>% Indicador   5L</t>
  </si>
  <si>
    <t>Uso de TIC's aplicados en el portal web de la institución en temas de ejercicios de rendición de cuentas</t>
  </si>
  <si>
    <t>¿La institución cuenta en sus portales web con un espacio destinado a gestionar información relacionada con ejercicios de rendición de cuentas?</t>
  </si>
  <si>
    <t>En operación (2) -Diseño Responsivo ()</t>
  </si>
  <si>
    <t>¿La institución publica la información de rendición de cuentas en los portales web y cuentas institucionales de la institución?</t>
  </si>
  <si>
    <t>¿Para el ejerccio de rendición de cuentas se utiliza su difusión por medio de redes sociales ( facebook live, youtube, etc)?</t>
  </si>
  <si>
    <t>% Indicador   5M</t>
  </si>
  <si>
    <t>¿ La institución ha realizado ejercicios de rendición de cuentas  con  ciudadanía o grupos de la sociedad civil  utilizando plataformas virtuales?</t>
  </si>
  <si>
    <t>¿ Se ha realizado una estrategia de comunicación hacia la ciudadanía sobre las tecnologías virtuales disponibles para acceder a los mecanismos de rendición de cuentas establecidos?</t>
  </si>
  <si>
    <t>Se registran en redes socilales los comentarios de ejercicios de RdC cuando se transmiten</t>
  </si>
  <si>
    <t>¿Se registran los comentarios de redes sociales publicados durante las trnasmisiones de Rdc?</t>
  </si>
  <si>
    <t>¿Se genera estadísticas o reporte sobre los resultados de las observaciones de los ejercicios de RdC?</t>
  </si>
  <si>
    <t>Sub total por Gestión de Procesos (5GP)</t>
  </si>
  <si>
    <t>%5GP</t>
  </si>
  <si>
    <t>Total de Dimensión de Integridad Rendición de Cuentas (VD5)</t>
  </si>
  <si>
    <t>%VD5</t>
  </si>
  <si>
    <t>MODELO DE MEDICION DE INTEGRIDAD INSTITUCIONAL</t>
  </si>
  <si>
    <t>DIMENSION DE INTEGRIDAD: EFICIENCIA PUBLICA</t>
  </si>
  <si>
    <t>MD6</t>
  </si>
  <si>
    <t xml:space="preserve">                        Criterio                           ( B )</t>
  </si>
  <si>
    <t xml:space="preserve">            Preguntas de evaluación       (C)</t>
  </si>
  <si>
    <t>6A Política de Integridad y Gobierno Abierto con dimensión sobre Eficiencia Pública</t>
  </si>
  <si>
    <t>Política de Integridad y Gobierno Abierto (PIGA) con dimensión sobre Eficiencia Pública</t>
  </si>
  <si>
    <t>¿Se cuenta con una PIGA con dimesnión sobre Eficiencia Pública autorizada por los titulares de la institución?</t>
  </si>
  <si>
    <t>¿Se cuenta con evidencia que la PIGA con dimensión sobre eficienciapública ha sido comunicada a los servidores públicos por los titulares de la institución?</t>
  </si>
  <si>
    <t>¿Existe registro que la PIGA con dimesnión sobre Eficiencia Pública ha sido comunicada por diferentes medios en la institución?</t>
  </si>
  <si>
    <t>% Indicador 6A</t>
  </si>
  <si>
    <t>¿Existe registro que la PIGA con dimesnión sobre Eficiencia Pública ha sido publicada en el portal Web?</t>
  </si>
  <si>
    <t>6B. Política sobre Talento humano</t>
  </si>
  <si>
    <t>Protocolo de Política sobre Talento humano</t>
  </si>
  <si>
    <t>¿Existe desarrollada una política sobre talento humano ?</t>
  </si>
  <si>
    <t>PROTOCOLO DE POLÍTICA IMPLICA DESARROLLADA, AUTORIZADA POR TITULAR DE INSTITUCIÓN, PUBLCADA Y COMUNICADA AL PERSONAL.</t>
  </si>
  <si>
    <t>¿Existe registro que la política sobre talento humano ha sido comunicada por el titular a los servidores públicos de la institución?</t>
  </si>
  <si>
    <t>¿Existe registro  que la política sobre talento humano ha sido publicada a los ciudadanos en el portal web de la institución?</t>
  </si>
  <si>
    <t>% Indicador 6B</t>
  </si>
  <si>
    <t>¿Existe registro que la política sobre talento humano ha sido publicada en las diferentes dependencias de la institución?</t>
  </si>
  <si>
    <t>6C Normas sobre gestión del recurso humano</t>
  </si>
  <si>
    <t>Normativa sobre contrataciones de personal</t>
  </si>
  <si>
    <t>¿Se ha desarrollado una normativa sobre contrataciones de personal?</t>
  </si>
  <si>
    <t>Normativa sobre evaluación del desempeño de personal</t>
  </si>
  <si>
    <t>¿Se ha desarrollado una normativa sobre evaluación de personal?</t>
  </si>
  <si>
    <t>Normativa sobre formación profesional</t>
  </si>
  <si>
    <t>¿Se ha desarrollado una  normativa sobre formación profesional?</t>
  </si>
  <si>
    <t>% Indicador 6C</t>
  </si>
  <si>
    <t xml:space="preserve">Normativa sobre administración del personal </t>
  </si>
  <si>
    <t>¿Se ha desarrollado una normativa sobre administración del personal?</t>
  </si>
  <si>
    <t xml:space="preserve">Desarrollo de carta de derechos ciudadanos </t>
  </si>
  <si>
    <t>¿Se ha desarrollado una carta sobre derechos ciudadanos relacionados a los servicios que brinda la institución?</t>
  </si>
  <si>
    <t>¿Se ha comunicado a los empleados de la institución la carta sobre derechos ciudadanos?</t>
  </si>
  <si>
    <t>¿Se ha publicado en el sitio web la carta sobre derechos ciudadanos?</t>
  </si>
  <si>
    <t>% Indicador 6D</t>
  </si>
  <si>
    <t>¿Se ha publicado en las dependencias de la institución la carta sobre derechos ciudadanos?</t>
  </si>
  <si>
    <t>Normativa guía sobre institucionalización de una gestión de calidad sobre los servicios a los ciudadanos</t>
  </si>
  <si>
    <t>¿Se ha desarrollado una normativa sobre gestión de la calidad en los servicios hacia los ciudadanos?</t>
  </si>
  <si>
    <t>¿La normativa establece directrices sobre comportamientos esperados en el servicio hacia los ciudadanos ?</t>
  </si>
  <si>
    <t>¿Se ha comunicado a los empleados de la institución, la normativa sobre comportamientos esperados del servidor público hacia los ciudadanos?</t>
  </si>
  <si>
    <t>% Indicador 6E</t>
  </si>
  <si>
    <t>Sub total por Normas (6N)</t>
  </si>
  <si>
    <t>%6N</t>
  </si>
  <si>
    <t>6F  Unidades o responsables de gestión de talento humano</t>
  </si>
  <si>
    <t xml:space="preserve"> Responsable del proceso de contratación de personal</t>
  </si>
  <si>
    <t>¿Se ha  designado un responsable para la gestión del proceso de contratación de personal ?</t>
  </si>
  <si>
    <t>¿Se cuenta con un manual operativo para la contratación de personal?</t>
  </si>
  <si>
    <t>¿Se cuenta con un plan de trabajo para el responsable del proceso de contratación de personal?</t>
  </si>
  <si>
    <t>% Indicador 6F</t>
  </si>
  <si>
    <t>¿Se garantiza el destino de recursos para el proceso de contratación del personal?</t>
  </si>
  <si>
    <t>Responsable del proceso de evaluación del desempeño</t>
  </si>
  <si>
    <t>¿Se ha  designado un responsable para la gestión de evaluación del desempeño del personal de la institución?</t>
  </si>
  <si>
    <t>Se cuenta con un manual operativo para el área de la gestión de la evaluación del desempeño?</t>
  </si>
  <si>
    <t>¿Se cuenta con un plan de trabajo para la evaluación del desempeño?</t>
  </si>
  <si>
    <t>¿Se cuenta con recursos asignados para este proceso?</t>
  </si>
  <si>
    <t>Responsable del área de formación profesional</t>
  </si>
  <si>
    <t>¿Se ha designado un responsable para la gestión de la formación profesional?</t>
  </si>
  <si>
    <t>Se cuenta con un manual operativo para la formación profesional?</t>
  </si>
  <si>
    <t>¿Se cuenta con una asignación de recursos para la formación profesional?</t>
  </si>
  <si>
    <t>¿Se cuenta con un plan de trabajo para la formación profesional?</t>
  </si>
  <si>
    <t>6G. Comisión o designado para la administración del personal</t>
  </si>
  <si>
    <t>Designación de responsable de la administración del personal</t>
  </si>
  <si>
    <t xml:space="preserve">¿Se ha designado a un responsable de la administración del personal?  </t>
  </si>
  <si>
    <t>¿El responsable cuenta con un manual operativo para su gestión ?</t>
  </si>
  <si>
    <t>¿El responsable cuenta con un plan de trabajo para su gestión ?</t>
  </si>
  <si>
    <t>% Indicador 6G</t>
  </si>
  <si>
    <t>6H. Responsable encargado de Gestión de la Calidad institucional</t>
  </si>
  <si>
    <t>Responsable de gestión de calidad de la instucional</t>
  </si>
  <si>
    <t>¿Hay un responsable definido para la gestión de la calidad institucional?</t>
  </si>
  <si>
    <t>¿Hay objetivos y funciones asignadas para el responsable de la función de calidad institucional?</t>
  </si>
  <si>
    <t>¿Se cuenta con un plan de trabajo desarrollado ?</t>
  </si>
  <si>
    <t>% Indicador 6H</t>
  </si>
  <si>
    <t>¿Se ha implementado el plan de trabajo desarrollado?</t>
  </si>
  <si>
    <t>6I Unidad responsable de la tramitación de procesos administrativo sancionador de TEG</t>
  </si>
  <si>
    <t>Conformación de la unidad de trámite de proceso administrativo sancionador en materia de ética pública</t>
  </si>
  <si>
    <t>¿Se cuenta con una unidad jurídica que dé trámite a las denuncias de ética?</t>
  </si>
  <si>
    <t>¿La unidad cuenta con un manual de funcionamiento?</t>
  </si>
  <si>
    <t>¿Se cuenta con recursos para el funcionamiento de la unidad?</t>
  </si>
  <si>
    <t>% Indicador 6I</t>
  </si>
  <si>
    <t>¿Se cuenta con un plan de trabajo desarrollado para la unidad?</t>
  </si>
  <si>
    <t>¿Ha implementado la unidad el plan de trabajo desarrollado?</t>
  </si>
  <si>
    <t>6J Organización de Unidad de Formación Institucional en temas relacionados a la LEG (UDICA)</t>
  </si>
  <si>
    <t>Unidad de capacitación institucional en temas relacionados a LEG</t>
  </si>
  <si>
    <t>¿Ha sido conformada la unidad de capacitación institucional?</t>
  </si>
  <si>
    <t>¿Se cuenta con un manual de procedimientos para el área de capacitación?</t>
  </si>
  <si>
    <t>¿Se cuenta con un plan de trabajo para la unidad de capacitación?</t>
  </si>
  <si>
    <t>% Indicador 6J</t>
  </si>
  <si>
    <t>¿Existe registro que la unidad cuenta con recursos asignados para la gestión de sus planes?</t>
  </si>
  <si>
    <t>6K Secretaría General</t>
  </si>
  <si>
    <t>Designación de la Secretaría General</t>
  </si>
  <si>
    <t>¿Se cuenta con una Secretaría General?</t>
  </si>
  <si>
    <t>¿Se cuenta con un manual de operación para la Secretaría General?</t>
  </si>
  <si>
    <t>¿Se cuenta con un plan de trabajo para la Secretaría General?</t>
  </si>
  <si>
    <t>% Indicador 6K</t>
  </si>
  <si>
    <t>¿Existe registro que la Secretaría General cuenta con recursos asignados para la gestión de sus planes?</t>
  </si>
  <si>
    <t>¿Se tiene control del seguimiento de los acuerdos del pleno?</t>
  </si>
  <si>
    <t>6L Pleno del TEG</t>
  </si>
  <si>
    <t>Funcionamiento del Pleno del TEG</t>
  </si>
  <si>
    <t xml:space="preserve">¿Se encuentra el Pleno completamente integrado? </t>
  </si>
  <si>
    <t>¿Se tiene agenda de cada una de las sesiones del Pleno?</t>
  </si>
  <si>
    <t>¿Existen mecanismos establecidos para coordinar la gestión institucional del TEG?</t>
  </si>
  <si>
    <t>% Indicador 6L</t>
  </si>
  <si>
    <t>Creación de unidad responsable o designación de responsable de elaborar proyecto de respuesta de consultas sobre la aplicación de la LEG y su reglamento.</t>
  </si>
  <si>
    <t>¿Ha sido designado un responsable para elaborar proyectos de respuesta a consultas?</t>
  </si>
  <si>
    <t>¿Se cuenta con un manual de operación para esta área?</t>
  </si>
  <si>
    <t>¿Se cuenta con un plan de trabajo para esta área?</t>
  </si>
  <si>
    <t>% Indicador 6M</t>
  </si>
  <si>
    <t>Sub total por Organización (6O)</t>
  </si>
  <si>
    <t>%6O</t>
  </si>
  <si>
    <t>Elaboración y difusión de estudios de Clima Organizacional</t>
  </si>
  <si>
    <t>¿Se cuenta con un procedimiento desarrollado para la realización del  estudio de Clima Organizacional?</t>
  </si>
  <si>
    <t>¿Se cuenta con un reporte sobre los resultados del estudio de Clima Organizacional en la institución?</t>
  </si>
  <si>
    <t>¿El procedimiento de medición de clima organizacional evalúa el tema de la aplicación institucional a la perspectiva de género?</t>
  </si>
  <si>
    <t>% Indicador 6N</t>
  </si>
  <si>
    <t>¿Se ha comunicado a los servidores públicos los resultados del estudio de Clima Organizacional?</t>
  </si>
  <si>
    <t>6O. Medición Periódica de la gestión Institucional en temas de eficiencia pública</t>
  </si>
  <si>
    <t>Indicadores de gestión desarrollados en área de eficiencia pública</t>
  </si>
  <si>
    <t>¿Existen indicadores de gestión desarrollados en el área de eficiencia pública?</t>
  </si>
  <si>
    <t>¿Existe registro de estadísticas sobre los indicadores de gestión del área de eficiencia pública?</t>
  </si>
  <si>
    <t>% Indicador 6O</t>
  </si>
  <si>
    <t>Acciones mejora para la gestión de la eficiencia pública</t>
  </si>
  <si>
    <t>¿Se cuenta con registro de estándares de calidad establecidos para el área de eficiencia pública?</t>
  </si>
  <si>
    <t>¿Existe un plan de mejora implementado para la gestión de la eficiencia pública?</t>
  </si>
  <si>
    <t>6P. Programa de cambio de cultura organizacional enfocado en integridad pública</t>
  </si>
  <si>
    <t>Programa de mejora de cultura organizacional</t>
  </si>
  <si>
    <t>¿Se ha diseñado un plan anual de fortalecimiento de la cultura organizacional?</t>
  </si>
  <si>
    <t>¿El plan de fortalecimiento de cultura organizacional tiene un componente diseñado para el enfoque de género?</t>
  </si>
  <si>
    <t>¿Se ha implementado el programa de cambio de cultura organizacional en la institución?</t>
  </si>
  <si>
    <t>% Indicador 6P</t>
  </si>
  <si>
    <t>¿Se toman en cuenta los insumos del estudio de clima organizacional para elaborar el programa de mejora en la cultura institucional?</t>
  </si>
  <si>
    <t>Cambio de cultura organizacional</t>
  </si>
  <si>
    <t>¿ Ha asistido el pleno de la institución al programa de fortalecimiento de cultura organizacional?</t>
  </si>
  <si>
    <t>¿Han asistido los gerentes y jefaturas de la institución al programa de fortalecimiento de la cultura organizacional?</t>
  </si>
  <si>
    <t>¿Se ha diseñado un plan de comunicación interno sobre el fortalecimiento de la cultura organizacional?</t>
  </si>
  <si>
    <t>¿Se ha implementado el plan de comunicación interno sobre el fortalecimiento de la cultura organizacional?</t>
  </si>
  <si>
    <t>¿Contiene un enfoque de género el programa de comunicación interno sobre el fortalecimiento de la cultura organizacional ?</t>
  </si>
  <si>
    <t>Sub total por Cultura Organizacional (6CO)</t>
  </si>
  <si>
    <t>%6CO</t>
  </si>
  <si>
    <t>6Q Sistema de Gestión de Calidad Institucional</t>
  </si>
  <si>
    <t>Sistema de gestión de calidad sobre los servicios ciudadanos</t>
  </si>
  <si>
    <t>¿Se ha desarrollado un diagnóstico por el responsable para identificar oportunidades de mejora en la calidad institucional?</t>
  </si>
  <si>
    <t>¿ Se han desarrollado capacitaciones internas sobre la aplicación de herramientas de mejora de la calidad?</t>
  </si>
  <si>
    <t>¿Los titulares de la institución proporciona directrices estratégicas de priorización sobre la gestión de mejora enfocada en los servicios que brinda la institución?</t>
  </si>
  <si>
    <t>% Indicador 6Q</t>
  </si>
  <si>
    <t>Estudios y mejoras de gestión de calidad institucional</t>
  </si>
  <si>
    <t>¿Se aplican herramientas de análisis de calidad sobre la gestión institucional en las diferentes unidades de la institución?</t>
  </si>
  <si>
    <t>¿Se realizan estudios de productividad en las diferentes unidades  de la institución?</t>
  </si>
  <si>
    <t>¿Se cuenta con estándares de rendimiento para las unidades organizacionales a las que se le han realizado estudios de productividad?</t>
  </si>
  <si>
    <t>¿ Se analiza la brecha entre los estándares de rendimiento y los resultados del estudio de productividad?</t>
  </si>
  <si>
    <t>¿Se han implementado planes de mejora para reducir o eliminar las brechas entre los estándares y los resultados del estudio de productividad?</t>
  </si>
  <si>
    <t xml:space="preserve">6R Mecanismos de convocatoria de personal, publicitados a nivel interno y externo.
</t>
  </si>
  <si>
    <t>Procedimiento de convocatoria interno para plazas vacantes</t>
  </si>
  <si>
    <t>¿Se ha implementado un procedimiento de convocatoria interno para plazas vacantes antes de realizar convocatorias externas?</t>
  </si>
  <si>
    <t>¿Se ha comunicado al personal el procedimiento de convocatoria interno para plazas vacantes?</t>
  </si>
  <si>
    <t>¿Se emplea un enfoque de género durante el procedimiento de convocatoria interno para plazas vacantes ?</t>
  </si>
  <si>
    <t>% Indicador 6R</t>
  </si>
  <si>
    <t>¿Se ha publicado convocatorias internas para plazas vacantes a los servidores públicos?</t>
  </si>
  <si>
    <t>Procedimiento de convocatoria externo para plazas vacantes.</t>
  </si>
  <si>
    <t xml:space="preserve">¿Se cuenta con un procedimiento de convocatoria externa implementado para plazas vacantes? </t>
  </si>
  <si>
    <t>¿Existen registros que se han publicado convocatorias externas para plazas vacantes?</t>
  </si>
  <si>
    <t>¿Las publicaciones sobre convocatorias para plazas vacantes externas se realizan utilizando un enfoque de género?</t>
  </si>
  <si>
    <t xml:space="preserve">Protocolo de procesos de contratación se hacen con base a requisitos, mérito y género. </t>
  </si>
  <si>
    <t>¿Se cuenta con el desarrollo de un procedimiento de selección de servidores públicos?</t>
  </si>
  <si>
    <t>Protocolo de contratación significa desarrollado, comunicado e implementado</t>
  </si>
  <si>
    <t>¿El procedimiento de contratación cuenta con requisitos de contratación previamente establecidos?</t>
  </si>
  <si>
    <t>¿El procedimiento de contratación cuenta con impedimentos de contratación previamente establecidos?</t>
  </si>
  <si>
    <t>% Indicador 6S</t>
  </si>
  <si>
    <t>¿El procedimiento de contratación tiene incluido una perspectiva de enfoque de género?</t>
  </si>
  <si>
    <t>¿Existe registro si el procedimiento de contratación verifica si las personas no han sido sancionadas por el TEG?</t>
  </si>
  <si>
    <t>¿El procedimiento de contratación incluye verificación de las competencias que se requieren del puesto de trabajo?</t>
  </si>
  <si>
    <t>¿Existe registro que se ha implementado la verificación  del mérito de la persona que aplica al puesto?</t>
  </si>
  <si>
    <t xml:space="preserve">Selección de candidatos </t>
  </si>
  <si>
    <t>¿Existe un procedimiento de evaluación de los candidatos según las pruebas de idoneidad específicas para la plaza?</t>
  </si>
  <si>
    <t>¿Se realiza un proceso de selección de acuerdo a los resultados de las pruebas de evaluación realizadas a los candidatos?</t>
  </si>
  <si>
    <t>¿Se toma en cuenta el enfoque institucional en género para la selección de personal ?</t>
  </si>
  <si>
    <t>¿Se toma en cuenta el enfoque institucional sobre inclusión de personas con discapacidad para la selección de personal ?</t>
  </si>
  <si>
    <t>¿Participa la jefatura inmediata en el procedimiento de selección de la plaza?</t>
  </si>
  <si>
    <t>¿El nombramiento de los aspirantes a la plaza se realiza conforme al procedimiento establecido?</t>
  </si>
  <si>
    <t>¿Existe registro si el procedimiento de contratación que considere convocatorias internas de servidores toma en cuenta los resultados de evaluación del desempeño?</t>
  </si>
  <si>
    <t>Publicación de resultados de proceso de contratación de funcionarios públicos</t>
  </si>
  <si>
    <t>¿Se publican los resultados de los procesos de contratación de empleados públicos?</t>
  </si>
  <si>
    <t>6T .Evaluación de Desempeño basado en función de resultados de productividad y comportamiento ético</t>
  </si>
  <si>
    <t>Procedimiento de evaluación de desempeño en el puesto de trabajo.</t>
  </si>
  <si>
    <t>¿Se ha desarrollado un procedimiento para evaluaciones de desempeño de los servidores públicos?</t>
  </si>
  <si>
    <t>¿El procedimiento de evaluación incluye aspectos de productividad en el desempeño de las funciones del servidor público?</t>
  </si>
  <si>
    <t>¿El procedimiento de evaluación del desempeño incluye aspectos de comportamiento ético en el desempeño de sus funciones?</t>
  </si>
  <si>
    <t>% Indicador 6T</t>
  </si>
  <si>
    <t>¿Ha sido comunicado a los servidores públicos el procedimiento de evaluación de desempeño?</t>
  </si>
  <si>
    <t>¿Existe registro de evaluaciones desarrolladas con base al instrumento de evaluación diseñado?</t>
  </si>
  <si>
    <t>Desempeño no satisfactorio relacionado con  aspectos de productividad</t>
  </si>
  <si>
    <t>¿Existe registro que los informes de gestión del recurso humano incluyan los casos de desempeño no satisfactorio relacionado con  aspectos de productividad.?</t>
  </si>
  <si>
    <t>Puntos posibles sub criterio</t>
  </si>
  <si>
    <t>¿Existe registro que los informe de gestión del recurso humano incluyan los casos de desempeño no satisfactorio relacionado con  aspectos de comportamiento ético?</t>
  </si>
  <si>
    <t>Puntos asignados sub criterio</t>
  </si>
  <si>
    <t>% subcriterio</t>
  </si>
  <si>
    <t>6U Procesos de Mejoramiento profesional de los servidores públicos.</t>
  </si>
  <si>
    <t>Planes de formación para los servidores públicos</t>
  </si>
  <si>
    <t>¿Se han desarrollado planes de formación para los servidores públicos por área de trabajo?</t>
  </si>
  <si>
    <t>¿Existe registro de la implementación institucional de planes de formación de los servidores públicos ?</t>
  </si>
  <si>
    <t>¿Existe registro que los planes de formación se vinculan con el desarrollo profesional de los servidores públicos?</t>
  </si>
  <si>
    <t>% Indicador 6U</t>
  </si>
  <si>
    <t>¿Los planes de formación tienen un componente en relación a la formación sobre enfoque de género?</t>
  </si>
  <si>
    <t>¿Existe registro que los planes de formación se vinculan con la calidad de servicios entregados a la ciudadanía?</t>
  </si>
  <si>
    <t xml:space="preserve">6V Uso de Indicadores de impacto  de la formación profesional 
</t>
  </si>
  <si>
    <t>Indicadores de evaluación con respecto al impacto de la formación profesional del servidor público.</t>
  </si>
  <si>
    <t>¿Se han desarrollado indicadores de formación profesional  para evaluar el  impacto de la capacitación del servidor público?</t>
  </si>
  <si>
    <t>MEJORAS EN EL SISTEMA DE EVALUACIÓN CONTINUO</t>
  </si>
  <si>
    <t>¿Existe  registro de mediciones de indicadores de formación profesional con respecto al impacto de la capacitación de los servidores públicos?</t>
  </si>
  <si>
    <t>% Indicador 6V</t>
  </si>
  <si>
    <t>Planes de mejora sobre gestión de formación profesional</t>
  </si>
  <si>
    <t>¿Se cuenta con registro de estándares de calidad establecidos para el área de formación profesional?</t>
  </si>
  <si>
    <t>¿Se han implementado planes de mejora en relación al desempeño establecido para indicadores de formación profesional?</t>
  </si>
  <si>
    <t>6W. Régimen Sancionatorio</t>
  </si>
  <si>
    <t>Proceso de sanciones</t>
  </si>
  <si>
    <t>¿Se cuenta cona ley de referencia según normativa nacional para la aplicación de un proceso sancionatorio para el personal que incurra en faltas?</t>
  </si>
  <si>
    <t>¿Se han determinado las faltas que pueden activar un proceso sancionatorio?</t>
  </si>
  <si>
    <t>¿Las faltas y los procesos sancionatorios han sido comunicados a los servidores públicos?</t>
  </si>
  <si>
    <t>% Indicador 6W</t>
  </si>
  <si>
    <t>Proceso de despido</t>
  </si>
  <si>
    <t>¿Se ha desarrollado un proceso de despido?</t>
  </si>
  <si>
    <t>¿En caso de haber aplicado destitución a un servidor público existe registro si se ha realizado con base a las causales estipuladas previamente?</t>
  </si>
  <si>
    <t>¿En caso de haber aplicado despido a un funcionario existe registro si se ha realizado con base a las causales estipuladas previamente?</t>
  </si>
  <si>
    <t>Registros de sanciones y despidos</t>
  </si>
  <si>
    <t>¿Existen registros de los procesos sancionatorios y despidos?</t>
  </si>
  <si>
    <t>¿Existen registros en expedientes de personal sobre sanciones aplicadas por faltas administrativas?</t>
  </si>
  <si>
    <t>Programa de capacitación para servidores públicos en materia de LEG</t>
  </si>
  <si>
    <t>¿Se ha desarrollado un plan de capacitación para servidores públicos?</t>
  </si>
  <si>
    <t>¿Se desarrolla material didáctico para el plan de capacitación a servidores públicos?</t>
  </si>
  <si>
    <t>¿Existe registro de la ejecución del plan de capacitación para servidores públicos?</t>
  </si>
  <si>
    <t>% Indicador 6X</t>
  </si>
  <si>
    <t>Plataforma virtual de enseñanza del TEG</t>
  </si>
  <si>
    <t>¿Cuenta el TEG  con una plataforma de enseñanza virtual?</t>
  </si>
  <si>
    <t>¿Se ha diseñado un plan de desarrollo de los módulos de  formación de la plataforma virtual de enseñanza?</t>
  </si>
  <si>
    <t>¿Se ha implementado el plan de desarrollo de los módulos de  formación de la plataforma virtual de enseñanza?</t>
  </si>
  <si>
    <t>¿Se cuenta con registro de implementación de los módulos de enseñanza virtual?</t>
  </si>
  <si>
    <t>¿El aula virtual cuenta con un espacio de intercambio de buenas prácticas de CEG?</t>
  </si>
  <si>
    <t>¿El portal cuenta con material didáctico disponibles para consulta sobre las materias relacionadas a LEG?</t>
  </si>
  <si>
    <t>Programa para formación de comisiones de ética de entidades obligadas</t>
  </si>
  <si>
    <t>¿Se ha desarrollado un proceso de formación continua a comisiones de ética de los entes obligados?</t>
  </si>
  <si>
    <t>¿Se ha desarrollado material didáctico para el plan de formación a comisiones de ética?</t>
  </si>
  <si>
    <t>¿Se ha implementado el plan de formación a comisiones de ética?</t>
  </si>
  <si>
    <t>¿Se realizan actividades de intercambio de buenas prácticas de CEG?</t>
  </si>
  <si>
    <t>6Y Programa de formación de Cultura Ciudadana</t>
  </si>
  <si>
    <t>Actividades de promoción de ética hacia la ciudadanía</t>
  </si>
  <si>
    <t>¿Se ha desarrollado un programa de promoción de cultura de ética con la ciudadanía?</t>
  </si>
  <si>
    <t>¿Ha suscrito el TEG convenios con el fin de promover la cultura de Ética en la ciudadanía?</t>
  </si>
  <si>
    <t>¿Se ha implementado el programa de promoción de cultura de ética con la ciudadanía?</t>
  </si>
  <si>
    <t>% Indicador 6Y</t>
  </si>
  <si>
    <t>¿Se cuenta con una estrategia de promoción de la cultura de ética a través del sistema educativo del país?</t>
  </si>
  <si>
    <t>¿Se ha implementado la estrategia de promoción de la cultura de ética a través del sistema educativo del país?</t>
  </si>
  <si>
    <t>6Z Productos de conocimiento sobre la cultura de ética de la sociedad</t>
  </si>
  <si>
    <t xml:space="preserve">Productos de conocimiento del TEG </t>
  </si>
  <si>
    <t>¿Ha generado el TEG productos de conocimiento en temas relacionados a la ética gubernamental?</t>
  </si>
  <si>
    <t>¿Se reproducen los productos generados por el TEG para ser distribuidos con la ciudadanía?</t>
  </si>
  <si>
    <t xml:space="preserve">¿Se han publicado en el sitio web del TEG los productos de conocimiento? </t>
  </si>
  <si>
    <t>% Indicador 6Z</t>
  </si>
  <si>
    <t>6 A1 Programa de seguimiento de entidades obligadas</t>
  </si>
  <si>
    <t>Gestión de registro de Comisiones de Ética Gubernamental (CEG) de los entes obligados</t>
  </si>
  <si>
    <t>¿Se ha desarrollado un procedimiento para el registro de CEG de los entes obligados?</t>
  </si>
  <si>
    <t>¿El procedimiento incluye la actualización de los registros de CEG  de los entes obligados?</t>
  </si>
  <si>
    <t>¿Se cuenta con una aplicación informática para la generación de los registros de CEG?</t>
  </si>
  <si>
    <t>% Indicador 6A1</t>
  </si>
  <si>
    <t>¿Genera reportes estadísticos la aplicación sobre registro de CEG?</t>
  </si>
  <si>
    <t>¿Se cuenta registros que se ha implementado la actualización de registros de CEG?</t>
  </si>
  <si>
    <t>Procesos de seguimiento de planes de trabajo de CEG de entes obligados</t>
  </si>
  <si>
    <t>¿Se ha desarrollado un procedimiento de evaluación del cumplimiento al plan de trabajo de las CEG de los entes obligados?</t>
  </si>
  <si>
    <t>¿Se ha implementado el procedimiento de evaluación de cumplimiento de seguimiento al plan de trabajo de CEG de entes obligados?</t>
  </si>
  <si>
    <t>¿Se realizan reuniones de seguimiento en las que se evalúan los resultados de los planes de trabajo?</t>
  </si>
  <si>
    <t>Proceso de registro de capacitaciones</t>
  </si>
  <si>
    <t xml:space="preserve">¿Se ha desarrollado un procedimiento de registro de capacitaciones? </t>
  </si>
  <si>
    <t>¿Se cuenta con un registro de capacitación impartidas a servidores públicos?</t>
  </si>
  <si>
    <t>¿Se cuenta con un registro de capacitación impartidas a Comisiones de Ética?</t>
  </si>
  <si>
    <t>¿Se cuenta con un registro de actividades de promoción con ciudadanía?</t>
  </si>
  <si>
    <t>¿Se cuenta con una herramienta informática donde se llevan los registros y que genere estadísticas y reportes?</t>
  </si>
  <si>
    <t xml:space="preserve">Procesos de registros de capacitaciones impartidas por CEG a los servidores públicos de sus instituciones </t>
  </si>
  <si>
    <t>¿Se ha desarrollado un procedimiento de registro de las actividades de capacitación que realizan las CEG dentro de sus instituciones?</t>
  </si>
  <si>
    <t>¿Se lleva registro del número de actividades de capacitación y número de personas capacitadas por las CEG?</t>
  </si>
  <si>
    <t>¿Se ha implementado el procedimiento de registro de las actividades de capacitación que realizan las CEG dentro de sus instituciones</t>
  </si>
  <si>
    <t>Inicio de procedimiento administrativo sancionador</t>
  </si>
  <si>
    <t>¿Se ha desarrollado un procedimiento de inicio ante denuncias presentadas ante incumplimiento o violación de deberes o prohibiciones éticas previstos por LEG?</t>
  </si>
  <si>
    <t>¿Se cuenta con estándares de tiempo de respuesta para el procedimiento de inicio?</t>
  </si>
  <si>
    <t>¿Se cuenta con mecanismos de control de los plazos de respuesta de la admisión de denuncias presentadas?</t>
  </si>
  <si>
    <t>% Indicador 6B1</t>
  </si>
  <si>
    <t>¿Se cuenta con registros de los procesos de admisión de denuncias presentadas?</t>
  </si>
  <si>
    <t xml:space="preserve">Procedimiento de investigación </t>
  </si>
  <si>
    <t>¿Se ha desarrollado un procedimiento de investigación ante incumplimiento o violación de deberes éticos previstos por LEG?</t>
  </si>
  <si>
    <t>¿Se ha desarrollado un manual para guiar la investigación?</t>
  </si>
  <si>
    <t>¿Se cuenta con mecanismos idoneos de control de los plazos de la etapa de investigación?</t>
  </si>
  <si>
    <t>¿ Se cuenta con reportes de resultados de la investigaciones?</t>
  </si>
  <si>
    <t>Procedimiento de resolución</t>
  </si>
  <si>
    <t>¿Se ha desarrollado un procedimiento de resolución ante incumplimiento o violación de deberes o prohibiciones éticas previstas por LEG?</t>
  </si>
  <si>
    <t>¿Se cuenta con estándares de tiempo de respuesta para el procedimiento de proceso sancionatorio?</t>
  </si>
  <si>
    <t>¿Se publican las resoluciones del Pleno en el sitio web de la institución?</t>
  </si>
  <si>
    <t>Seguimiento a cumplimiento de resoluciones emitidas por el pleno del TEG</t>
  </si>
  <si>
    <t>¿Se ha desarrollado un procedimiento para el seguimiento del cumplimiento de las resoluciones del Pleno del TEG?</t>
  </si>
  <si>
    <t>¿Se cuenta con registros sobre los resultados del seguimiento al cumplimiento de las  resoluciones del Pleno del TEG?</t>
  </si>
  <si>
    <t>¿Se publican los resultados de los seguimientos a las resoluciones del Pleno del TEG?</t>
  </si>
  <si>
    <t>Registro de personas sancionadas de los entes obligados</t>
  </si>
  <si>
    <t>¿Se ha desarrollado un procedimiento para el registro de servidores públicos que han sido sancionados por el TEG?</t>
  </si>
  <si>
    <t>¿Se actualizada sistemáticamente el registro de sancionados por el TEG?</t>
  </si>
  <si>
    <t>¿Se publica en la web el registro de sancionados?</t>
  </si>
  <si>
    <t>¿Se actualizada sistemáticamente el registro de sancionados en la web?</t>
  </si>
  <si>
    <t>Criterios de interpretación de las resoluciones del TEG</t>
  </si>
  <si>
    <t>¿Ha sido diseñado un procedimiento para sistematizar las líneas resolutivas del TEG?</t>
  </si>
  <si>
    <t>¿Se cuenta con un registro de las líneas resolutivas del TEG?</t>
  </si>
  <si>
    <t>¿Se cuenta con una aplicación informativa sistematizada para búsqueda de información en las resoluciones generadas por el TEG?</t>
  </si>
  <si>
    <t>¿Se encuentra capacitado el personal que realiza el procedimiento de sistematización de líneas resolutivas del TEG?</t>
  </si>
  <si>
    <t>¿Se ha implementado el procedimiento para sistematizar las líneas resolutivas del TEG?</t>
  </si>
  <si>
    <r>
      <t>6C1 Plataforma de s</t>
    </r>
    <r>
      <rPr>
        <sz val="14"/>
        <color theme="1"/>
        <rFont val="Century Schoolbook"/>
        <family val="1"/>
        <scheme val="minor"/>
      </rPr>
      <t>i</t>
    </r>
    <r>
      <rPr>
        <b/>
        <sz val="14"/>
        <color theme="1"/>
        <rFont val="Century Schoolbook"/>
        <family val="1"/>
        <scheme val="minor"/>
      </rPr>
      <t>stema de gestión de denuncias presentadas al TEG</t>
    </r>
  </si>
  <si>
    <t>Sistema integrado para la gestión de denuncias presentadas en el TEG</t>
  </si>
  <si>
    <t>¿Se cuenta con un sistema electrónico para la  gestión de denuncias presentadas al TEG?</t>
  </si>
  <si>
    <t>¿La aplicación genera estadísticas sobre la gestión de denuncias en el TEG?</t>
  </si>
  <si>
    <t>¿La aplicación permite advertir sobre incumplimiento en los tiempos de respuesta de denuncias en el TEG?</t>
  </si>
  <si>
    <t>% Indicador 6C1</t>
  </si>
  <si>
    <t>¿La aplicación permite el seguimiento de indicadores de gestión del proceso adminsitraativo sancionador del TEG?</t>
  </si>
  <si>
    <t>6D1 Lineamientos de gestión para Entes Obligados</t>
  </si>
  <si>
    <t>Lineamientos de gestión para uso de entes obligados</t>
  </si>
  <si>
    <t>¿Ha desarrollado el TEG  lineamientos generales de funcionamiento de CEG de los entes obligados?</t>
  </si>
  <si>
    <t>¿Ha desarrollado el TEG lineamientos de gestión para elaborar el plan de trabajo de las CEG de los entes obligados?</t>
  </si>
  <si>
    <t>¿Ha desarrollado el TEG los lineamientos de actividades de divulgación de las CEG de los entes obligados?</t>
  </si>
  <si>
    <t>% Indicador 6D1</t>
  </si>
  <si>
    <t>¿Ha desarrollado el TEG lineamientos de actividades de capacitación de las CEG de los entes obligados?</t>
  </si>
  <si>
    <t>Capacitación a entes obligados</t>
  </si>
  <si>
    <t>¿Se ha capacitado a los entes obligados sobre los lineamientos generales de funcionamiento de CEG?</t>
  </si>
  <si>
    <t>¿Se ha capacitado a los miembros de las CEG sobre los lineamientos de gestión para elaborar el plan de trabajo de CEG?</t>
  </si>
  <si>
    <t>¿Se ha capacitado a los entes obligados sobre los lineamientos de las actividades de difusión de las CEG?</t>
  </si>
  <si>
    <t>¿Se ha capacitado a los entes obligados sobre los lineamientos de gestión de consulta a la LEG?</t>
  </si>
  <si>
    <t>Procedimiento de seguimiento a Comisiones de ética sobre aplicación de los lineamientos emitidos por el TEG</t>
  </si>
  <si>
    <t>¿Se ha diseñado un procedimiento para realizar seguimiento a las Comisiones de Ética del cumplimiento de los lineamientos?</t>
  </si>
  <si>
    <t>¿Se ha comunicado el procedimiento de seguimiento a las CEG?</t>
  </si>
  <si>
    <t>¿Se ha implementado el procedimiento de seguimiento a las CEG?</t>
  </si>
  <si>
    <t>% Indicador 6E1</t>
  </si>
  <si>
    <t>¿Se generan planes de mejora con base a los resultados de la implementación del procedimiento de seguimiento?</t>
  </si>
  <si>
    <t>6F1 Gestión interinstitucional del TEG para la construcción de cultura de ética.</t>
  </si>
  <si>
    <t>Alianzas con instituciones públicas sobre temas de interés institucional</t>
  </si>
  <si>
    <t>¿Ha diseñado el TEG un protocolo a seguir para la construcción de alianzas con instituciones del sector público en temas de interés institucional?</t>
  </si>
  <si>
    <t>¿Se cuenta con registros de reuniones sostenidas entre el TEG e instituciones públicas para buscar construir alianzas del sector público en temas desde interés institucional?</t>
  </si>
  <si>
    <t>¿Se han firmado pactos entre el TEG e instituciones públicas para establecer alianzas del sector público en temas de interés institucional?</t>
  </si>
  <si>
    <t>% Indicador 6F1</t>
  </si>
  <si>
    <t>¿Se dan a conocer las alianzas firmadas con todos los empleados del TEG?</t>
  </si>
  <si>
    <t>Alianzas para construcción del conocimiento en temas de ética a nivel nacional e internacional</t>
  </si>
  <si>
    <t>¿Ha establecido el TEG lineamientos a seguir para la construcción de alianzas para promover y difundir la cultura ética?</t>
  </si>
  <si>
    <t>¿Se han implementado estrategias para formar alianzas nacionales para promover y difundir la cultura ética?</t>
  </si>
  <si>
    <t>¿Se han implementado estrategias para formar alianzas internacionales para promover y difundir la cultura ética?</t>
  </si>
  <si>
    <t>¿Se han firmado convenios para formar alianzas nacionales e internacionales para promover y difundir la cultura ética?</t>
  </si>
  <si>
    <t>Reconocimientos a personas o entidades nacionales e internacionales</t>
  </si>
  <si>
    <t>¿Ha diseñado el TEG, lineamientos para otorgar reconocimientos a personas o entidades nacionales e internacionales?</t>
  </si>
  <si>
    <t>¿Se ha publicado el procedimiento para otorgar reconocimientos a personas o entidades nacionales e internacionales?</t>
  </si>
  <si>
    <t>¿Ha diseñado el TEG, criterios para otorgar reconocimientos a personas o entidades nacionales e internacionales?</t>
  </si>
  <si>
    <t>¿ Se cuenta con registros que se han otorgado reconocimientos de parte del TEG a personas o entidades nacionales e internacionales de acuerdo a lineamientos establecidos?</t>
  </si>
  <si>
    <t>6G1 Reformas a LEG</t>
  </si>
  <si>
    <t>Reformas a LEG y reglamento</t>
  </si>
  <si>
    <t>¿Existe un responsable de identificar y recopilar potenciales reformas a su marco jurídico?</t>
  </si>
  <si>
    <t>¿Se ha implementado el procedimiento de identificación de potenciales reformas?</t>
  </si>
  <si>
    <t>¿Se consulta a las CEG, ciudadanía y academia de las potenciales reformas?</t>
  </si>
  <si>
    <t>% Indicador 6G1</t>
  </si>
  <si>
    <t>¿Se ha establecido un mecanismo de gestión de los procedimientos administrativos sancionadores por infracciones a deberes y/o prohibiciones éticos?</t>
  </si>
  <si>
    <t>6H1 Gestión del Pleno</t>
  </si>
  <si>
    <t>Gestión del procedimiento administrativo- sancionador del TEG por parte del Pleno</t>
  </si>
  <si>
    <t>¿Se cuenta con un plan de trabajo para la gestion de los procedimientos adminsitrativo sancionatorio?</t>
  </si>
  <si>
    <t>¿ Se cuenta con una agenda de reuniones para la gestión del proceso administrativo sancionatorio?</t>
  </si>
  <si>
    <t>¿ Se ha implementado el plan de trabajo para la gestion de los procedimientos adminsitrativo sancionatorio?</t>
  </si>
  <si>
    <t>% Indicador 6H1</t>
  </si>
  <si>
    <t>Sub total por Gestión de Procesos (6GP)</t>
  </si>
  <si>
    <t>Total Dimensión de Integridad Eficiencia Pública (VD6)</t>
  </si>
  <si>
    <t>%6GP</t>
  </si>
  <si>
    <t>%VD6</t>
  </si>
  <si>
    <t>¿Se ha desarrollado una Política de integridad con un componente sobre Datos Abiertos en la institución?</t>
  </si>
  <si>
    <t xml:space="preserve">
1K Gestión de divulgación de  información Pública.</t>
  </si>
  <si>
    <t>Dentro de la plataforma, ¿Se registran las observaciones de la ciudadanía sobre su funcionamiento?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</si>
</sst>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6" x14ac:knownFonts="1">
    <font>
      <sz val="11"/>
      <color theme="1"/>
      <name val="Century Schoolbook"/>
      <family val="2"/>
      <scheme val="minor"/>
    </font>
    <font>
      <b/>
      <sz val="11"/>
      <color theme="1"/>
      <name val="Century Schoolbook"/>
      <family val="2"/>
      <scheme val="minor"/>
    </font>
    <font>
      <sz val="10"/>
      <color theme="1"/>
      <name val="Century Schoolbook"/>
      <family val="2"/>
      <scheme val="minor"/>
    </font>
    <font>
      <sz val="9"/>
      <color theme="1"/>
      <name val="Century Schoolbook"/>
      <family val="2"/>
      <scheme val="minor"/>
    </font>
    <font>
      <sz val="8"/>
      <color rgb="FF000000"/>
      <name val="Century Schoolbook"/>
      <family val="2"/>
      <scheme val="minor"/>
    </font>
    <font>
      <b/>
      <sz val="9"/>
      <color theme="1"/>
      <name val="Century Schoolbook"/>
      <family val="2"/>
      <scheme val="minor"/>
    </font>
    <font>
      <sz val="9"/>
      <color rgb="FF000000"/>
      <name val="Century Schoolbook"/>
      <family val="2"/>
      <scheme val="minor"/>
    </font>
    <font>
      <b/>
      <sz val="12"/>
      <color theme="1"/>
      <name val="Century Schoolbook"/>
      <family val="2"/>
      <scheme val="minor"/>
    </font>
    <font>
      <sz val="12"/>
      <color theme="1"/>
      <name val="Century Schoolbook"/>
      <family val="2"/>
      <scheme val="minor"/>
    </font>
    <font>
      <b/>
      <sz val="14"/>
      <color theme="1"/>
      <name val="Century Schoolbook"/>
      <family val="2"/>
      <scheme val="minor"/>
    </font>
    <font>
      <sz val="14"/>
      <color theme="1"/>
      <name val="Century Schoolbook"/>
      <family val="2"/>
      <scheme val="minor"/>
    </font>
    <font>
      <sz val="16"/>
      <color theme="1"/>
      <name val="Century Schoolbook"/>
      <family val="2"/>
      <scheme val="minor"/>
    </font>
    <font>
      <sz val="18"/>
      <color theme="1"/>
      <name val="Century Schoolbook"/>
      <family val="2"/>
      <scheme val="minor"/>
    </font>
    <font>
      <b/>
      <sz val="16"/>
      <color theme="1"/>
      <name val="Century Schoolbook"/>
      <family val="2"/>
      <scheme val="minor"/>
    </font>
    <font>
      <b/>
      <sz val="10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b/>
      <sz val="14"/>
      <name val="Century Schoolbook"/>
      <family val="2"/>
      <scheme val="minor"/>
    </font>
    <font>
      <b/>
      <sz val="14"/>
      <color rgb="FF000000"/>
      <name val="Century Schoolbook"/>
      <family val="2"/>
      <scheme val="minor"/>
    </font>
    <font>
      <b/>
      <sz val="16"/>
      <name val="Century Schoolbook"/>
      <family val="2"/>
      <scheme val="minor"/>
    </font>
    <font>
      <b/>
      <sz val="9"/>
      <color rgb="FF000000"/>
      <name val="Century Schoolbook"/>
      <family val="2"/>
      <scheme val="minor"/>
    </font>
    <font>
      <b/>
      <sz val="12"/>
      <name val="Century Schoolbook"/>
      <family val="2"/>
      <scheme val="minor"/>
    </font>
    <font>
      <b/>
      <sz val="18"/>
      <color theme="1"/>
      <name val="Century Schoolbook"/>
      <family val="2"/>
      <scheme val="minor"/>
    </font>
    <font>
      <b/>
      <sz val="18"/>
      <color rgb="FF000000"/>
      <name val="Century Schoolbook"/>
      <family val="2"/>
      <scheme val="minor"/>
    </font>
    <font>
      <sz val="22"/>
      <color theme="1"/>
      <name val="Century Schoolbook"/>
      <family val="2"/>
      <scheme val="minor"/>
    </font>
    <font>
      <b/>
      <sz val="22"/>
      <color theme="1"/>
      <name val="Century Schoolbook"/>
      <family val="2"/>
      <scheme val="minor"/>
    </font>
    <font>
      <sz val="12"/>
      <color rgb="FF000000"/>
      <name val="Century Schoolbook"/>
      <family val="2"/>
      <scheme val="minor"/>
    </font>
    <font>
      <b/>
      <sz val="12"/>
      <color rgb="FF000000"/>
      <name val="Century Schoolbook"/>
      <family val="2"/>
      <scheme val="minor"/>
    </font>
    <font>
      <b/>
      <sz val="16"/>
      <color rgb="FF000000"/>
      <name val="Gill Sans MT"/>
      <family val="2"/>
    </font>
    <font>
      <sz val="12"/>
      <name val="Century Schoolbook"/>
      <family val="2"/>
      <scheme val="minor"/>
    </font>
    <font>
      <b/>
      <sz val="24"/>
      <color theme="1"/>
      <name val="Century Schoolbook"/>
      <family val="2"/>
      <scheme val="minor"/>
    </font>
    <font>
      <b/>
      <sz val="26"/>
      <color theme="1"/>
      <name val="Century Schoolbook"/>
      <family val="2"/>
      <scheme val="minor"/>
    </font>
    <font>
      <b/>
      <sz val="16"/>
      <color rgb="FF000000"/>
      <name val="Century Schoolbook"/>
      <family val="2"/>
      <scheme val="minor"/>
    </font>
    <font>
      <b/>
      <sz val="26"/>
      <color rgb="FF000000"/>
      <name val="Gill Sans MT"/>
      <family val="2"/>
    </font>
    <font>
      <b/>
      <sz val="26"/>
      <color theme="1"/>
      <name val="Gill Sans MT"/>
      <family val="2"/>
    </font>
    <font>
      <b/>
      <sz val="22"/>
      <color theme="1"/>
      <name val="Century Schoolbook"/>
      <family val="1"/>
      <scheme val="minor"/>
    </font>
    <font>
      <b/>
      <sz val="24"/>
      <color theme="1"/>
      <name val="Century Schoolbook"/>
      <family val="1"/>
      <scheme val="minor"/>
    </font>
    <font>
      <b/>
      <sz val="26"/>
      <color theme="0"/>
      <name val="Century Schoolbook"/>
      <family val="2"/>
      <scheme val="minor"/>
    </font>
    <font>
      <b/>
      <sz val="11"/>
      <color theme="1"/>
      <name val="Century Schoolbook"/>
      <family val="1"/>
      <scheme val="minor"/>
    </font>
    <font>
      <sz val="16"/>
      <color rgb="FF000000"/>
      <name val="Century Schoolbook"/>
      <family val="2"/>
      <scheme val="minor"/>
    </font>
    <font>
      <sz val="14"/>
      <color rgb="FF000000"/>
      <name val="Century Schoolbook"/>
      <family val="2"/>
      <scheme val="minor"/>
    </font>
    <font>
      <b/>
      <sz val="16"/>
      <color rgb="FF000000"/>
      <name val="Century Schoolbook"/>
      <family val="1"/>
      <scheme val="minor"/>
    </font>
    <font>
      <sz val="16"/>
      <color theme="1"/>
      <name val="Century Schoolbook"/>
      <family val="1"/>
      <scheme val="minor"/>
    </font>
    <font>
      <b/>
      <sz val="16"/>
      <color theme="1"/>
      <name val="Century Schoolbook"/>
      <family val="1"/>
      <scheme val="minor"/>
    </font>
    <font>
      <b/>
      <sz val="14"/>
      <color theme="1"/>
      <name val="Century Schoolbook"/>
      <family val="1"/>
      <scheme val="minor"/>
    </font>
    <font>
      <sz val="12"/>
      <color theme="1"/>
      <name val="Century Schoolbook"/>
      <family val="1"/>
      <scheme val="minor"/>
    </font>
    <font>
      <sz val="14"/>
      <color theme="1"/>
      <name val="Century Schoolbook"/>
      <family val="1"/>
      <scheme val="minor"/>
    </font>
    <font>
      <sz val="12"/>
      <color rgb="FFFF0000"/>
      <name val="Century Schoolbook"/>
      <family val="1"/>
      <scheme val="minor"/>
    </font>
    <font>
      <sz val="12"/>
      <color rgb="FFFF0000"/>
      <name val="Century Schoolbook"/>
      <family val="2"/>
      <scheme val="minor"/>
    </font>
    <font>
      <b/>
      <sz val="12"/>
      <color theme="1"/>
      <name val="Century Schoolbook"/>
      <family val="1"/>
      <scheme val="minor"/>
    </font>
    <font>
      <b/>
      <sz val="14"/>
      <color rgb="FF000000"/>
      <name val="Century Schoolbook"/>
      <family val="1"/>
      <scheme val="minor"/>
    </font>
    <font>
      <b/>
      <sz val="18"/>
      <color theme="1"/>
      <name val="Century Schoolbook"/>
      <family val="1"/>
      <scheme val="minor"/>
    </font>
    <font>
      <b/>
      <sz val="9"/>
      <color theme="1"/>
      <name val="Century Schoolbook"/>
      <family val="1"/>
      <scheme val="minor"/>
    </font>
    <font>
      <b/>
      <sz val="26"/>
      <color theme="1"/>
      <name val="Century Schoolbook"/>
      <family val="1"/>
      <scheme val="minor"/>
    </font>
    <font>
      <sz val="14"/>
      <name val="Century Schoolbook"/>
      <family val="2"/>
      <scheme val="minor"/>
    </font>
    <font>
      <sz val="26"/>
      <color theme="1"/>
      <name val="Century Schoolbook"/>
      <family val="2"/>
      <scheme val="minor"/>
    </font>
    <font>
      <b/>
      <sz val="26"/>
      <color theme="0"/>
      <name val="Gill Sans MT"/>
      <family val="2"/>
    </font>
    <font>
      <b/>
      <sz val="26"/>
      <color theme="0" tint="-4.9989318521683403E-2"/>
      <name val="Gill Sans MT"/>
      <family val="2"/>
    </font>
    <font>
      <sz val="26"/>
      <color theme="0"/>
      <name val="Century Schoolbook"/>
      <family val="2"/>
      <scheme val="minor"/>
    </font>
    <font>
      <b/>
      <sz val="26"/>
      <color theme="0"/>
      <name val="Century Schoolbook"/>
      <family val="1"/>
      <scheme val="minor"/>
    </font>
    <font>
      <sz val="14"/>
      <name val="Century Schoolbook"/>
      <family val="1"/>
      <scheme val="minor"/>
    </font>
    <font>
      <sz val="12"/>
      <name val="Century Schoolbook"/>
      <family val="1"/>
      <scheme val="minor"/>
    </font>
    <font>
      <b/>
      <sz val="20"/>
      <color theme="1"/>
      <name val="Century School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entury Schoolbook"/>
      <family val="2"/>
      <scheme val="minor"/>
    </font>
    <font>
      <sz val="9"/>
      <color rgb="FF000000"/>
      <name val="Century Schoolbook"/>
      <family val="1"/>
      <scheme val="minor"/>
    </font>
    <font>
      <sz val="11"/>
      <name val="Century Schoolbook"/>
      <family val="2"/>
      <scheme val="minor"/>
    </font>
    <font>
      <sz val="16"/>
      <name val="Century Schoolbook"/>
      <family val="2"/>
      <scheme val="minor"/>
    </font>
    <font>
      <sz val="16"/>
      <color rgb="FFFF0000"/>
      <name val="Century Schoolbook"/>
      <family val="2"/>
      <scheme val="minor"/>
    </font>
    <font>
      <sz val="12"/>
      <color rgb="FF000000"/>
      <name val="Century Schoolbook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entury Schoolbook"/>
      <family val="2"/>
      <scheme val="minor"/>
    </font>
    <font>
      <sz val="12"/>
      <name val="Calibri"/>
      <family val="2"/>
    </font>
    <font>
      <u/>
      <sz val="12"/>
      <color theme="10"/>
      <name val="Calibri"/>
      <family val="2"/>
    </font>
    <font>
      <b/>
      <sz val="16"/>
      <name val="Century Schoolbook"/>
      <family val="1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72" fillId="0" borderId="0" applyNumberFormat="0" applyFill="0" applyBorder="0" applyAlignment="0" applyProtection="0"/>
  </cellStyleXfs>
  <cellXfs count="165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Continuous" vertical="top" wrapText="1"/>
    </xf>
    <xf numFmtId="0" fontId="0" fillId="0" borderId="6" xfId="0" applyBorder="1"/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3" xfId="0" applyBorder="1"/>
    <xf numFmtId="0" fontId="0" fillId="0" borderId="6" xfId="0" applyBorder="1" applyAlignment="1">
      <alignment horizontal="left" vertical="top" wrapText="1"/>
    </xf>
    <xf numFmtId="0" fontId="0" fillId="0" borderId="8" xfId="0" applyBorder="1"/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centerContinuous" vertical="top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left" vertical="top" wrapText="1"/>
    </xf>
    <xf numFmtId="0" fontId="0" fillId="0" borderId="11" xfId="0" applyBorder="1"/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1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0" xfId="0" applyFill="1"/>
    <xf numFmtId="0" fontId="12" fillId="6" borderId="0" xfId="0" applyFont="1" applyFill="1"/>
    <xf numFmtId="0" fontId="0" fillId="7" borderId="0" xfId="0" applyFill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2" fillId="8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0" fillId="0" borderId="11" xfId="0" applyBorder="1" applyAlignment="1">
      <alignment horizontal="centerContinuous" vertical="top" wrapText="1"/>
    </xf>
    <xf numFmtId="0" fontId="1" fillId="0" borderId="10" xfId="0" applyFont="1" applyBorder="1" applyAlignment="1">
      <alignment horizontal="center"/>
    </xf>
    <xf numFmtId="0" fontId="0" fillId="4" borderId="0" xfId="0" applyFill="1"/>
    <xf numFmtId="0" fontId="0" fillId="0" borderId="11" xfId="0" applyBorder="1" applyAlignment="1">
      <alignment horizontal="center"/>
    </xf>
    <xf numFmtId="0" fontId="11" fillId="3" borderId="0" xfId="0" applyFont="1" applyFill="1"/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3" borderId="6" xfId="0" applyFill="1" applyBorder="1"/>
    <xf numFmtId="0" fontId="3" fillId="0" borderId="6" xfId="0" applyFont="1" applyBorder="1" applyAlignment="1">
      <alignment horizontal="left" vertical="top" wrapText="1"/>
    </xf>
    <xf numFmtId="0" fontId="0" fillId="0" borderId="12" xfId="0" applyBorder="1"/>
    <xf numFmtId="0" fontId="9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20" xfId="0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top" wrapText="1" readingOrder="1"/>
    </xf>
    <xf numFmtId="0" fontId="6" fillId="3" borderId="23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4" fillId="0" borderId="23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0" fillId="3" borderId="23" xfId="0" applyFill="1" applyBorder="1" applyAlignment="1">
      <alignment horizontal="center" vertical="center" wrapText="1" readingOrder="1"/>
    </xf>
    <xf numFmtId="0" fontId="0" fillId="0" borderId="23" xfId="0" applyBorder="1" applyAlignment="1">
      <alignment horizontal="center" vertical="center" wrapText="1" readingOrder="1"/>
    </xf>
    <xf numFmtId="0" fontId="5" fillId="3" borderId="2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 readingOrder="1"/>
    </xf>
    <xf numFmtId="0" fontId="3" fillId="13" borderId="17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/>
    </xf>
    <xf numFmtId="0" fontId="10" fillId="0" borderId="8" xfId="0" applyFont="1" applyBorder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" xfId="0" applyFill="1" applyBorder="1"/>
    <xf numFmtId="0" fontId="3" fillId="0" borderId="8" xfId="0" applyFont="1" applyBorder="1" applyAlignment="1">
      <alignment horizontal="left" vertical="center" wrapText="1"/>
    </xf>
    <xf numFmtId="0" fontId="0" fillId="3" borderId="7" xfId="0" applyFill="1" applyBorder="1" applyAlignment="1">
      <alignment wrapText="1"/>
    </xf>
    <xf numFmtId="0" fontId="6" fillId="0" borderId="7" xfId="0" applyFont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1" xfId="0" applyFill="1" applyBorder="1"/>
    <xf numFmtId="0" fontId="6" fillId="0" borderId="1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6" fillId="3" borderId="23" xfId="0" applyFont="1" applyFill="1" applyBorder="1" applyAlignment="1">
      <alignment horizontal="center" vertical="top" wrapText="1" readingOrder="1"/>
    </xf>
    <xf numFmtId="0" fontId="0" fillId="3" borderId="10" xfId="0" applyFill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center"/>
    </xf>
    <xf numFmtId="0" fontId="0" fillId="3" borderId="10" xfId="0" applyFill="1" applyBorder="1"/>
    <xf numFmtId="0" fontId="6" fillId="3" borderId="10" xfId="0" applyFont="1" applyFill="1" applyBorder="1" applyAlignment="1">
      <alignment horizontal="center" vertical="top" wrapText="1" readingOrder="1"/>
    </xf>
    <xf numFmtId="0" fontId="0" fillId="0" borderId="17" xfId="0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 readingOrder="1"/>
    </xf>
    <xf numFmtId="0" fontId="6" fillId="11" borderId="23" xfId="0" applyFont="1" applyFill="1" applyBorder="1" applyAlignment="1">
      <alignment horizontal="center" vertical="center" wrapText="1" readingOrder="1"/>
    </xf>
    <xf numFmtId="0" fontId="0" fillId="0" borderId="23" xfId="0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wrapText="1" readingOrder="1"/>
    </xf>
    <xf numFmtId="0" fontId="6" fillId="13" borderId="13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" fillId="0" borderId="0" xfId="0" applyFont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Alignment="1">
      <alignment textRotation="90"/>
    </xf>
    <xf numFmtId="0" fontId="3" fillId="0" borderId="16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 readingOrder="1"/>
    </xf>
    <xf numFmtId="9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0" fillId="14" borderId="0" xfId="0" applyFill="1"/>
    <xf numFmtId="0" fontId="0" fillId="8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10" fontId="10" fillId="0" borderId="1" xfId="1" applyNumberFormat="1" applyFont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wrapText="1"/>
    </xf>
    <xf numFmtId="0" fontId="0" fillId="14" borderId="1" xfId="0" applyFill="1" applyBorder="1"/>
    <xf numFmtId="0" fontId="0" fillId="18" borderId="1" xfId="0" applyFill="1" applyBorder="1"/>
    <xf numFmtId="0" fontId="0" fillId="17" borderId="1" xfId="0" applyFill="1" applyBorder="1"/>
    <xf numFmtId="0" fontId="0" fillId="2" borderId="1" xfId="0" applyFill="1" applyBorder="1"/>
    <xf numFmtId="0" fontId="0" fillId="8" borderId="1" xfId="0" applyFill="1" applyBorder="1"/>
    <xf numFmtId="0" fontId="6" fillId="3" borderId="7" xfId="0" applyFont="1" applyFill="1" applyBorder="1" applyAlignment="1">
      <alignment horizontal="left" vertical="center" wrapText="1" readingOrder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Continuous" vertical="top" wrapText="1"/>
    </xf>
    <xf numFmtId="1" fontId="10" fillId="0" borderId="0" xfId="0" applyNumberFormat="1" applyFont="1" applyAlignment="1">
      <alignment horizontal="center"/>
    </xf>
    <xf numFmtId="1" fontId="9" fillId="15" borderId="1" xfId="0" applyNumberFormat="1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/>
    <xf numFmtId="0" fontId="0" fillId="3" borderId="29" xfId="0" applyFill="1" applyBorder="1"/>
    <xf numFmtId="0" fontId="0" fillId="0" borderId="4" xfId="0" applyBorder="1" applyAlignment="1">
      <alignment horizontal="left" vertical="top" wrapText="1"/>
    </xf>
    <xf numFmtId="0" fontId="0" fillId="0" borderId="20" xfId="0" applyBorder="1"/>
    <xf numFmtId="0" fontId="0" fillId="0" borderId="20" xfId="0" applyBorder="1" applyAlignment="1">
      <alignment horizontal="left" vertical="top" wrapText="1"/>
    </xf>
    <xf numFmtId="0" fontId="0" fillId="0" borderId="29" xfId="0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13" fillId="0" borderId="2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21" fillId="10" borderId="6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9" fontId="21" fillId="10" borderId="6" xfId="1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vertical="center" wrapText="1"/>
    </xf>
    <xf numFmtId="0" fontId="24" fillId="11" borderId="16" xfId="0" applyFont="1" applyFill="1" applyBorder="1" applyAlignment="1">
      <alignment horizontal="center" vertical="center"/>
    </xf>
    <xf numFmtId="9" fontId="24" fillId="11" borderId="16" xfId="1" applyFont="1" applyFill="1" applyBorder="1" applyAlignment="1">
      <alignment horizontal="center" vertical="center"/>
    </xf>
    <xf numFmtId="0" fontId="24" fillId="10" borderId="16" xfId="0" applyFont="1" applyFill="1" applyBorder="1" applyAlignment="1">
      <alignment horizontal="center" vertical="center"/>
    </xf>
    <xf numFmtId="9" fontId="24" fillId="10" borderId="16" xfId="1" applyFont="1" applyFill="1" applyBorder="1" applyAlignment="1">
      <alignment horizontal="center" vertical="center"/>
    </xf>
    <xf numFmtId="0" fontId="13" fillId="10" borderId="16" xfId="0" applyFont="1" applyFill="1" applyBorder="1" applyAlignment="1">
      <alignment vertical="center" wrapText="1"/>
    </xf>
    <xf numFmtId="0" fontId="24" fillId="13" borderId="16" xfId="0" applyFont="1" applyFill="1" applyBorder="1" applyAlignment="1">
      <alignment horizontal="center" vertical="center"/>
    </xf>
    <xf numFmtId="9" fontId="24" fillId="13" borderId="16" xfId="1" applyFont="1" applyFill="1" applyBorder="1" applyAlignment="1">
      <alignment horizontal="center" vertical="center"/>
    </xf>
    <xf numFmtId="0" fontId="24" fillId="12" borderId="16" xfId="0" applyFont="1" applyFill="1" applyBorder="1" applyAlignment="1">
      <alignment horizontal="center" vertical="center" wrapText="1"/>
    </xf>
    <xf numFmtId="9" fontId="24" fillId="12" borderId="16" xfId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24" fillId="10" borderId="6" xfId="0" applyFont="1" applyFill="1" applyBorder="1" applyAlignment="1">
      <alignment horizontal="center" vertical="center"/>
    </xf>
    <xf numFmtId="9" fontId="24" fillId="10" borderId="6" xfId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10" borderId="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 readingOrder="1"/>
    </xf>
    <xf numFmtId="0" fontId="1" fillId="0" borderId="18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top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0" fillId="3" borderId="4" xfId="0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/>
    </xf>
    <xf numFmtId="9" fontId="7" fillId="3" borderId="0" xfId="1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/>
    </xf>
    <xf numFmtId="9" fontId="7" fillId="0" borderId="0" xfId="1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9" fontId="7" fillId="0" borderId="0" xfId="1" applyFont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9" fontId="21" fillId="10" borderId="22" xfId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11" borderId="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top" wrapText="1"/>
    </xf>
    <xf numFmtId="0" fontId="0" fillId="0" borderId="29" xfId="0" applyBorder="1" applyAlignment="1">
      <alignment horizontal="centerContinuous" vertical="top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vertical="center" wrapText="1"/>
    </xf>
    <xf numFmtId="0" fontId="27" fillId="4" borderId="0" xfId="0" quotePrefix="1" applyFont="1" applyFill="1"/>
    <xf numFmtId="0" fontId="0" fillId="4" borderId="0" xfId="0" applyFill="1" applyAlignment="1">
      <alignment horizontal="right"/>
    </xf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 readingOrder="1"/>
    </xf>
    <xf numFmtId="0" fontId="1" fillId="3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9" fontId="29" fillId="11" borderId="9" xfId="1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 wrapText="1" readingOrder="1"/>
    </xf>
    <xf numFmtId="9" fontId="24" fillId="13" borderId="23" xfId="1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horizontal="center" vertical="center" wrapText="1" readingOrder="1"/>
    </xf>
    <xf numFmtId="9" fontId="24" fillId="13" borderId="7" xfId="1" applyFont="1" applyFill="1" applyBorder="1" applyAlignment="1">
      <alignment horizontal="center" vertical="center"/>
    </xf>
    <xf numFmtId="9" fontId="24" fillId="11" borderId="21" xfId="1" applyFont="1" applyFill="1" applyBorder="1" applyAlignment="1">
      <alignment horizontal="center" vertical="center"/>
    </xf>
    <xf numFmtId="9" fontId="24" fillId="10" borderId="21" xfId="1" applyFont="1" applyFill="1" applyBorder="1" applyAlignment="1">
      <alignment horizontal="center" vertical="center"/>
    </xf>
    <xf numFmtId="9" fontId="24" fillId="13" borderId="21" xfId="1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vertical="center" wrapText="1"/>
    </xf>
    <xf numFmtId="9" fontId="24" fillId="11" borderId="9" xfId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9" fontId="24" fillId="11" borderId="7" xfId="1" applyFont="1" applyFill="1" applyBorder="1" applyAlignment="1">
      <alignment horizontal="center" vertical="center"/>
    </xf>
    <xf numFmtId="9" fontId="24" fillId="10" borderId="7" xfId="1" applyFont="1" applyFill="1" applyBorder="1" applyAlignment="1">
      <alignment horizontal="center" vertical="center"/>
    </xf>
    <xf numFmtId="9" fontId="24" fillId="12" borderId="12" xfId="1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left" vertical="center" wrapText="1" readingOrder="1"/>
    </xf>
    <xf numFmtId="0" fontId="8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9" fillId="12" borderId="12" xfId="0" applyFont="1" applyFill="1" applyBorder="1" applyAlignment="1">
      <alignment vertical="center" wrapText="1"/>
    </xf>
    <xf numFmtId="0" fontId="30" fillId="0" borderId="1" xfId="0" applyFont="1" applyBorder="1" applyAlignment="1">
      <alignment wrapText="1"/>
    </xf>
    <xf numFmtId="0" fontId="30" fillId="0" borderId="4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/>
    </xf>
    <xf numFmtId="9" fontId="30" fillId="3" borderId="1" xfId="1" applyFont="1" applyFill="1" applyBorder="1" applyAlignment="1">
      <alignment horizontal="center" vertical="center"/>
    </xf>
    <xf numFmtId="9" fontId="24" fillId="3" borderId="1" xfId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24" fillId="13" borderId="11" xfId="0" applyFont="1" applyFill="1" applyBorder="1" applyAlignment="1">
      <alignment vertical="center" wrapText="1"/>
    </xf>
    <xf numFmtId="0" fontId="30" fillId="0" borderId="4" xfId="0" applyFont="1" applyBorder="1" applyAlignment="1">
      <alignment horizontal="left" wrapText="1"/>
    </xf>
    <xf numFmtId="0" fontId="30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9" fontId="24" fillId="3" borderId="1" xfId="1" applyFont="1" applyFill="1" applyBorder="1" applyAlignment="1">
      <alignment horizontal="center" vertical="center"/>
    </xf>
    <xf numFmtId="0" fontId="24" fillId="12" borderId="16" xfId="0" applyFont="1" applyFill="1" applyBorder="1" applyAlignment="1">
      <alignment vertical="center" wrapText="1"/>
    </xf>
    <xf numFmtId="0" fontId="24" fillId="11" borderId="6" xfId="0" applyFont="1" applyFill="1" applyBorder="1" applyAlignment="1">
      <alignment vertical="center" wrapText="1"/>
    </xf>
    <xf numFmtId="0" fontId="23" fillId="11" borderId="6" xfId="0" applyFont="1" applyFill="1" applyBorder="1" applyAlignment="1">
      <alignment horizontal="center" vertical="center"/>
    </xf>
    <xf numFmtId="0" fontId="24" fillId="11" borderId="7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9" fontId="24" fillId="3" borderId="18" xfId="1" applyFont="1" applyFill="1" applyBorder="1" applyAlignment="1">
      <alignment horizontal="center"/>
    </xf>
    <xf numFmtId="1" fontId="14" fillId="3" borderId="8" xfId="0" applyNumberFormat="1" applyFont="1" applyFill="1" applyBorder="1" applyAlignment="1">
      <alignment horizontal="center"/>
    </xf>
    <xf numFmtId="0" fontId="30" fillId="0" borderId="8" xfId="0" applyFont="1" applyBorder="1" applyAlignment="1">
      <alignment vertical="center" wrapText="1"/>
    </xf>
    <xf numFmtId="0" fontId="30" fillId="3" borderId="8" xfId="0" applyFont="1" applyFill="1" applyBorder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0" fontId="24" fillId="12" borderId="16" xfId="0" applyFont="1" applyFill="1" applyBorder="1" applyAlignment="1">
      <alignment horizontal="center" vertical="center"/>
    </xf>
    <xf numFmtId="164" fontId="29" fillId="4" borderId="5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 readingOrder="1"/>
    </xf>
    <xf numFmtId="0" fontId="1" fillId="3" borderId="8" xfId="0" applyFont="1" applyFill="1" applyBorder="1" applyAlignment="1">
      <alignment horizontal="center" vertical="center" wrapText="1"/>
    </xf>
    <xf numFmtId="9" fontId="21" fillId="13" borderId="11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9" fontId="13" fillId="0" borderId="5" xfId="1" applyFont="1" applyBorder="1" applyAlignment="1">
      <alignment horizontal="center" vertical="center" wrapText="1"/>
    </xf>
    <xf numFmtId="9" fontId="13" fillId="3" borderId="5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3" fillId="0" borderId="5" xfId="1" applyFont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 wrapText="1" readingOrder="1"/>
    </xf>
    <xf numFmtId="0" fontId="31" fillId="3" borderId="6" xfId="0" applyFont="1" applyFill="1" applyBorder="1" applyAlignment="1">
      <alignment horizontal="center" vertical="center" wrapText="1" readingOrder="1"/>
    </xf>
    <xf numFmtId="9" fontId="31" fillId="3" borderId="5" xfId="1" applyFont="1" applyFill="1" applyBorder="1" applyAlignment="1">
      <alignment horizontal="center" vertical="center" wrapText="1" readingOrder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9" fontId="13" fillId="0" borderId="5" xfId="1" applyFont="1" applyBorder="1" applyAlignment="1">
      <alignment horizontal="center" vertical="center" wrapText="1" readingOrder="1"/>
    </xf>
    <xf numFmtId="0" fontId="31" fillId="3" borderId="7" xfId="0" applyFont="1" applyFill="1" applyBorder="1" applyAlignment="1">
      <alignment horizontal="center" vertical="center" wrapText="1" readingOrder="1"/>
    </xf>
    <xf numFmtId="0" fontId="13" fillId="3" borderId="7" xfId="0" applyFont="1" applyFill="1" applyBorder="1" applyAlignment="1">
      <alignment horizontal="center" vertical="center" wrapText="1"/>
    </xf>
    <xf numFmtId="0" fontId="31" fillId="13" borderId="23" xfId="0" applyFont="1" applyFill="1" applyBorder="1" applyAlignment="1">
      <alignment horizontal="center" vertical="center" wrapText="1" readingOrder="1"/>
    </xf>
    <xf numFmtId="0" fontId="13" fillId="3" borderId="11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9" fontId="13" fillId="3" borderId="5" xfId="1" applyFont="1" applyFill="1" applyBorder="1" applyAlignment="1">
      <alignment horizontal="center" vertical="center" wrapText="1" readingOrder="1"/>
    </xf>
    <xf numFmtId="0" fontId="31" fillId="3" borderId="10" xfId="0" applyFont="1" applyFill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9" fontId="13" fillId="0" borderId="35" xfId="1" applyFont="1" applyBorder="1" applyAlignment="1">
      <alignment horizontal="center" vertical="center"/>
    </xf>
    <xf numFmtId="9" fontId="13" fillId="3" borderId="5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9" fontId="31" fillId="3" borderId="35" xfId="1" applyFont="1" applyFill="1" applyBorder="1" applyAlignment="1">
      <alignment horizontal="center" vertical="center" wrapText="1" readingOrder="1"/>
    </xf>
    <xf numFmtId="9" fontId="13" fillId="0" borderId="1" xfId="1" applyFont="1" applyBorder="1" applyAlignment="1">
      <alignment horizontal="center" vertical="center"/>
    </xf>
    <xf numFmtId="9" fontId="31" fillId="3" borderId="1" xfId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4" fillId="11" borderId="11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21" fillId="3" borderId="5" xfId="1" applyFont="1" applyFill="1" applyBorder="1" applyAlignment="1">
      <alignment horizontal="center" vertical="center" wrapText="1"/>
    </xf>
    <xf numFmtId="9" fontId="21" fillId="0" borderId="35" xfId="1" applyFont="1" applyBorder="1" applyAlignment="1">
      <alignment horizontal="center" vertical="center"/>
    </xf>
    <xf numFmtId="9" fontId="21" fillId="0" borderId="5" xfId="1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 readingOrder="1"/>
    </xf>
    <xf numFmtId="0" fontId="22" fillId="3" borderId="6" xfId="0" applyFont="1" applyFill="1" applyBorder="1" applyAlignment="1">
      <alignment horizontal="center" vertical="center" wrapText="1" readingOrder="1"/>
    </xf>
    <xf numFmtId="9" fontId="22" fillId="3" borderId="6" xfId="1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9" fontId="22" fillId="3" borderId="5" xfId="1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21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31" fillId="3" borderId="11" xfId="0" applyNumberFormat="1" applyFont="1" applyFill="1" applyBorder="1" applyAlignment="1">
      <alignment horizontal="center" vertical="center" readingOrder="1"/>
    </xf>
    <xf numFmtId="1" fontId="31" fillId="3" borderId="6" xfId="0" applyNumberFormat="1" applyFont="1" applyFill="1" applyBorder="1" applyAlignment="1">
      <alignment horizontal="center" vertical="center" readingOrder="1"/>
    </xf>
    <xf numFmtId="9" fontId="31" fillId="3" borderId="5" xfId="1" applyFont="1" applyFill="1" applyBorder="1" applyAlignment="1">
      <alignment horizontal="center" vertical="center" readingOrder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9" fontId="13" fillId="0" borderId="39" xfId="1" applyFont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 wrapText="1" readingOrder="1"/>
    </xf>
    <xf numFmtId="0" fontId="13" fillId="0" borderId="0" xfId="0" applyFont="1"/>
    <xf numFmtId="0" fontId="31" fillId="3" borderId="11" xfId="0" applyFont="1" applyFill="1" applyBorder="1" applyAlignment="1">
      <alignment horizontal="center" vertical="center" readingOrder="1"/>
    </xf>
    <xf numFmtId="0" fontId="31" fillId="3" borderId="6" xfId="0" applyFont="1" applyFill="1" applyBorder="1" applyAlignment="1">
      <alignment horizontal="center" vertical="center" readingOrder="1"/>
    </xf>
    <xf numFmtId="0" fontId="7" fillId="3" borderId="40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 readingOrder="1"/>
    </xf>
    <xf numFmtId="0" fontId="13" fillId="3" borderId="22" xfId="0" applyFont="1" applyFill="1" applyBorder="1" applyAlignment="1">
      <alignment horizontal="center" vertical="center"/>
    </xf>
    <xf numFmtId="9" fontId="13" fillId="0" borderId="35" xfId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/>
    <xf numFmtId="0" fontId="7" fillId="3" borderId="36" xfId="0" applyFont="1" applyFill="1" applyBorder="1" applyAlignment="1">
      <alignment horizontal="center" vertical="center" wrapText="1"/>
    </xf>
    <xf numFmtId="9" fontId="13" fillId="0" borderId="42" xfId="1" applyFont="1" applyBorder="1" applyAlignment="1">
      <alignment horizontal="center" vertical="center"/>
    </xf>
    <xf numFmtId="9" fontId="13" fillId="0" borderId="8" xfId="1" applyFont="1" applyBorder="1" applyAlignment="1">
      <alignment horizontal="center" vertical="center"/>
    </xf>
    <xf numFmtId="9" fontId="13" fillId="3" borderId="35" xfId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/>
    </xf>
    <xf numFmtId="0" fontId="8" fillId="0" borderId="13" xfId="0" applyFont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top" wrapText="1"/>
    </xf>
    <xf numFmtId="0" fontId="36" fillId="8" borderId="0" xfId="0" applyFont="1" applyFill="1" applyAlignment="1">
      <alignment horizontal="center"/>
    </xf>
    <xf numFmtId="1" fontId="31" fillId="3" borderId="1" xfId="0" applyNumberFormat="1" applyFont="1" applyFill="1" applyBorder="1" applyAlignment="1">
      <alignment horizontal="center" vertical="center" readingOrder="1"/>
    </xf>
    <xf numFmtId="0" fontId="13" fillId="3" borderId="12" xfId="0" applyFont="1" applyFill="1" applyBorder="1" applyAlignment="1">
      <alignment horizontal="center" vertical="center" wrapText="1"/>
    </xf>
    <xf numFmtId="0" fontId="31" fillId="11" borderId="9" xfId="0" applyFont="1" applyFill="1" applyBorder="1" applyAlignment="1">
      <alignment horizontal="center" vertical="center" wrapText="1" readingOrder="1"/>
    </xf>
    <xf numFmtId="0" fontId="31" fillId="10" borderId="13" xfId="0" applyFont="1" applyFill="1" applyBorder="1" applyAlignment="1">
      <alignment horizontal="center" vertical="center" wrapText="1" readingOrder="1"/>
    </xf>
    <xf numFmtId="0" fontId="13" fillId="12" borderId="16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11" fillId="0" borderId="7" xfId="0" applyFont="1" applyBorder="1"/>
    <xf numFmtId="0" fontId="38" fillId="3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2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top" wrapText="1"/>
    </xf>
    <xf numFmtId="0" fontId="0" fillId="0" borderId="41" xfId="0" applyBorder="1" applyAlignment="1">
      <alignment vertical="center" wrapText="1"/>
    </xf>
    <xf numFmtId="0" fontId="0" fillId="3" borderId="0" xfId="0" applyFill="1" applyAlignment="1">
      <alignment horizontal="center"/>
    </xf>
    <xf numFmtId="0" fontId="13" fillId="0" borderId="0" xfId="0" applyFont="1" applyAlignment="1">
      <alignment horizontal="center" vertical="center"/>
    </xf>
    <xf numFmtId="9" fontId="13" fillId="0" borderId="7" xfId="1" applyFont="1" applyBorder="1" applyAlignment="1">
      <alignment horizontal="center" vertical="center"/>
    </xf>
    <xf numFmtId="0" fontId="8" fillId="3" borderId="43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9" fontId="31" fillId="3" borderId="0" xfId="1" applyFont="1" applyFill="1" applyAlignment="1">
      <alignment horizontal="center" vertical="center" wrapText="1" readingOrder="1"/>
    </xf>
    <xf numFmtId="0" fontId="0" fillId="3" borderId="13" xfId="0" applyFill="1" applyBorder="1"/>
    <xf numFmtId="0" fontId="11" fillId="3" borderId="8" xfId="0" applyFont="1" applyFill="1" applyBorder="1" applyAlignment="1">
      <alignment horizontal="center" vertical="center"/>
    </xf>
    <xf numFmtId="9" fontId="13" fillId="3" borderId="12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1" fillId="3" borderId="44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/>
    </xf>
    <xf numFmtId="0" fontId="8" fillId="0" borderId="43" xfId="0" applyFont="1" applyBorder="1" applyAlignment="1">
      <alignment vertical="top" wrapText="1"/>
    </xf>
    <xf numFmtId="9" fontId="13" fillId="0" borderId="0" xfId="1" applyFont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0" fillId="0" borderId="43" xfId="0" applyBorder="1"/>
    <xf numFmtId="0" fontId="13" fillId="3" borderId="44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9" fontId="13" fillId="3" borderId="35" xfId="1" applyFont="1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" fillId="2" borderId="0" xfId="0" applyFont="1" applyFill="1"/>
    <xf numFmtId="0" fontId="1" fillId="4" borderId="0" xfId="0" applyFont="1" applyFill="1"/>
    <xf numFmtId="0" fontId="7" fillId="4" borderId="0" xfId="0" applyFont="1" applyFill="1"/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1" fillId="11" borderId="21" xfId="0" applyFont="1" applyFill="1" applyBorder="1" applyAlignment="1">
      <alignment horizontal="center" vertical="center" wrapText="1" readingOrder="1"/>
    </xf>
    <xf numFmtId="9" fontId="31" fillId="3" borderId="6" xfId="1" applyFont="1" applyFill="1" applyBorder="1" applyAlignment="1">
      <alignment horizontal="center" vertical="center" wrapText="1" readingOrder="1"/>
    </xf>
    <xf numFmtId="0" fontId="31" fillId="10" borderId="21" xfId="0" applyFont="1" applyFill="1" applyBorder="1" applyAlignment="1">
      <alignment horizontal="center" vertical="center" wrapText="1" readingOrder="1"/>
    </xf>
    <xf numFmtId="0" fontId="31" fillId="0" borderId="11" xfId="0" applyFont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 wrapText="1" readingOrder="1"/>
    </xf>
    <xf numFmtId="9" fontId="31" fillId="0" borderId="1" xfId="1" applyFont="1" applyBorder="1" applyAlignment="1">
      <alignment horizontal="center" vertical="center" wrapText="1" readingOrder="1"/>
    </xf>
    <xf numFmtId="0" fontId="31" fillId="13" borderId="2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9" fontId="13" fillId="0" borderId="1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9" fontId="13" fillId="0" borderId="30" xfId="1" applyFont="1" applyBorder="1" applyAlignment="1">
      <alignment horizontal="center" vertical="center" wrapText="1"/>
    </xf>
    <xf numFmtId="9" fontId="13" fillId="3" borderId="0" xfId="1" applyFont="1" applyFill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9" fontId="13" fillId="0" borderId="31" xfId="1" applyFont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 wrapText="1" readingOrder="1"/>
    </xf>
    <xf numFmtId="9" fontId="31" fillId="3" borderId="30" xfId="1" applyFont="1" applyFill="1" applyBorder="1" applyAlignment="1">
      <alignment horizontal="center" vertical="center" wrapText="1" readingOrder="1"/>
    </xf>
    <xf numFmtId="0" fontId="31" fillId="3" borderId="9" xfId="0" applyFont="1" applyFill="1" applyBorder="1" applyAlignment="1">
      <alignment horizontal="center" vertical="center" wrapText="1" readingOrder="1"/>
    </xf>
    <xf numFmtId="0" fontId="13" fillId="3" borderId="23" xfId="0" applyFont="1" applyFill="1" applyBorder="1" applyAlignment="1">
      <alignment horizontal="center" vertical="center" wrapText="1" readingOrder="1"/>
    </xf>
    <xf numFmtId="9" fontId="31" fillId="10" borderId="13" xfId="1" applyFont="1" applyFill="1" applyBorder="1" applyAlignment="1">
      <alignment horizontal="center" vertical="center" wrapText="1" readingOrder="1"/>
    </xf>
    <xf numFmtId="0" fontId="13" fillId="0" borderId="23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9" fontId="31" fillId="13" borderId="23" xfId="1" applyFont="1" applyFill="1" applyBorder="1" applyAlignment="1">
      <alignment horizontal="center" vertical="center" wrapText="1" readingOrder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9" fontId="13" fillId="3" borderId="0" xfId="1" applyFont="1" applyFill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top" wrapText="1" readingOrder="1"/>
    </xf>
    <xf numFmtId="0" fontId="31" fillId="3" borderId="0" xfId="0" applyFont="1" applyFill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0" fillId="0" borderId="51" xfId="0" applyBorder="1"/>
    <xf numFmtId="9" fontId="7" fillId="0" borderId="51" xfId="1" applyFont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wrapText="1"/>
    </xf>
    <xf numFmtId="9" fontId="13" fillId="0" borderId="6" xfId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 readingOrder="1"/>
    </xf>
    <xf numFmtId="9" fontId="31" fillId="3" borderId="52" xfId="1" applyFont="1" applyFill="1" applyBorder="1" applyAlignment="1">
      <alignment horizontal="center" vertical="center" wrapText="1" readingOrder="1"/>
    </xf>
    <xf numFmtId="0" fontId="7" fillId="0" borderId="55" xfId="0" applyFont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 wrapText="1" readingOrder="1"/>
    </xf>
    <xf numFmtId="0" fontId="26" fillId="3" borderId="34" xfId="0" applyFont="1" applyFill="1" applyBorder="1" applyAlignment="1">
      <alignment horizontal="center" vertical="center" wrapText="1" readingOrder="1"/>
    </xf>
    <xf numFmtId="0" fontId="26" fillId="3" borderId="53" xfId="0" applyFont="1" applyFill="1" applyBorder="1" applyAlignment="1">
      <alignment horizontal="center" vertical="center" wrapText="1" readingOrder="1"/>
    </xf>
    <xf numFmtId="0" fontId="0" fillId="0" borderId="29" xfId="0" applyBorder="1" applyAlignment="1">
      <alignment horizontal="center"/>
    </xf>
    <xf numFmtId="0" fontId="0" fillId="0" borderId="9" xfId="0" applyBorder="1"/>
    <xf numFmtId="0" fontId="7" fillId="0" borderId="47" xfId="0" applyFont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 readingOrder="1"/>
    </xf>
    <xf numFmtId="0" fontId="13" fillId="3" borderId="25" xfId="0" applyFont="1" applyFill="1" applyBorder="1" applyAlignment="1">
      <alignment horizontal="center" vertical="center" wrapText="1" readingOrder="1"/>
    </xf>
    <xf numFmtId="9" fontId="7" fillId="0" borderId="24" xfId="1" applyFont="1" applyBorder="1" applyAlignment="1">
      <alignment horizontal="center" vertical="center"/>
    </xf>
    <xf numFmtId="0" fontId="31" fillId="3" borderId="57" xfId="0" applyFont="1" applyFill="1" applyBorder="1" applyAlignment="1">
      <alignment horizontal="center" vertical="center" wrapText="1" readingOrder="1"/>
    </xf>
    <xf numFmtId="0" fontId="31" fillId="3" borderId="34" xfId="0" applyFont="1" applyFill="1" applyBorder="1" applyAlignment="1">
      <alignment horizontal="center" vertical="center" wrapText="1" readingOrder="1"/>
    </xf>
    <xf numFmtId="9" fontId="40" fillId="3" borderId="5" xfId="1" applyFont="1" applyFill="1" applyBorder="1" applyAlignment="1">
      <alignment horizontal="center" vertical="center" wrapText="1" readingOrder="1"/>
    </xf>
    <xf numFmtId="0" fontId="13" fillId="3" borderId="57" xfId="0" applyFont="1" applyFill="1" applyBorder="1" applyAlignment="1">
      <alignment horizontal="center" vertical="center" wrapText="1"/>
    </xf>
    <xf numFmtId="9" fontId="7" fillId="3" borderId="24" xfId="1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9" fontId="31" fillId="3" borderId="25" xfId="1" applyFont="1" applyFill="1" applyBorder="1" applyAlignment="1">
      <alignment horizontal="center" vertical="center" wrapText="1" readingOrder="1"/>
    </xf>
    <xf numFmtId="0" fontId="0" fillId="0" borderId="24" xfId="0" applyBorder="1"/>
    <xf numFmtId="0" fontId="31" fillId="3" borderId="29" xfId="0" applyFont="1" applyFill="1" applyBorder="1" applyAlignment="1">
      <alignment horizontal="center" vertical="center" wrapText="1" readingOrder="1"/>
    </xf>
    <xf numFmtId="0" fontId="11" fillId="0" borderId="25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13" fillId="3" borderId="57" xfId="0" applyFont="1" applyFill="1" applyBorder="1"/>
    <xf numFmtId="0" fontId="31" fillId="3" borderId="25" xfId="0" applyFont="1" applyFill="1" applyBorder="1" applyAlignment="1">
      <alignment horizontal="center" vertical="center" readingOrder="1"/>
    </xf>
    <xf numFmtId="0" fontId="31" fillId="3" borderId="34" xfId="0" applyFont="1" applyFill="1" applyBorder="1" applyAlignment="1">
      <alignment horizontal="center" vertical="center" readingOrder="1"/>
    </xf>
    <xf numFmtId="0" fontId="13" fillId="3" borderId="29" xfId="0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57" xfId="0" applyBorder="1"/>
    <xf numFmtId="0" fontId="37" fillId="0" borderId="11" xfId="0" applyFont="1" applyBorder="1" applyAlignment="1">
      <alignment horizontal="center"/>
    </xf>
    <xf numFmtId="1" fontId="13" fillId="3" borderId="8" xfId="0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 readingOrder="1"/>
    </xf>
    <xf numFmtId="9" fontId="21" fillId="3" borderId="51" xfId="1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 wrapText="1" readingOrder="1"/>
    </xf>
    <xf numFmtId="0" fontId="0" fillId="0" borderId="34" xfId="0" applyBorder="1"/>
    <xf numFmtId="0" fontId="11" fillId="0" borderId="44" xfId="0" applyFont="1" applyBorder="1" applyAlignment="1">
      <alignment horizontal="center" vertical="center"/>
    </xf>
    <xf numFmtId="0" fontId="13" fillId="0" borderId="57" xfId="0" applyFont="1" applyBorder="1"/>
    <xf numFmtId="0" fontId="13" fillId="0" borderId="4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readingOrder="1"/>
    </xf>
    <xf numFmtId="0" fontId="4" fillId="3" borderId="51" xfId="0" applyFont="1" applyFill="1" applyBorder="1" applyAlignment="1">
      <alignment horizontal="center" vertical="center" readingOrder="1"/>
    </xf>
    <xf numFmtId="0" fontId="13" fillId="0" borderId="25" xfId="0" applyFont="1" applyBorder="1"/>
    <xf numFmtId="0" fontId="31" fillId="3" borderId="56" xfId="0" applyFont="1" applyFill="1" applyBorder="1" applyAlignment="1">
      <alignment horizontal="center" vertical="center" wrapText="1" readingOrder="1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9" fontId="5" fillId="0" borderId="19" xfId="1" applyFont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wrapText="1" readingOrder="1"/>
    </xf>
    <xf numFmtId="0" fontId="5" fillId="0" borderId="4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9" fontId="5" fillId="0" borderId="0" xfId="1" applyFont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 wrapText="1" readingOrder="1"/>
    </xf>
    <xf numFmtId="9" fontId="7" fillId="0" borderId="57" xfId="1" applyFont="1" applyBorder="1" applyAlignment="1">
      <alignment horizontal="center" vertical="center"/>
    </xf>
    <xf numFmtId="0" fontId="8" fillId="3" borderId="62" xfId="0" applyFont="1" applyFill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9" fontId="21" fillId="3" borderId="35" xfId="1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21" fillId="3" borderId="5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4" xfId="0" applyFont="1" applyBorder="1" applyAlignment="1">
      <alignment vertical="top" wrapText="1"/>
    </xf>
    <xf numFmtId="0" fontId="22" fillId="3" borderId="25" xfId="0" applyFont="1" applyFill="1" applyBorder="1" applyAlignment="1">
      <alignment horizontal="center" vertical="center" wrapText="1" readingOrder="1"/>
    </xf>
    <xf numFmtId="0" fontId="8" fillId="0" borderId="2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 wrapText="1" readingOrder="1"/>
    </xf>
    <xf numFmtId="9" fontId="7" fillId="0" borderId="29" xfId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13" fillId="0" borderId="38" xfId="1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1" fillId="0" borderId="57" xfId="0" applyFont="1" applyBorder="1"/>
    <xf numFmtId="9" fontId="13" fillId="0" borderId="63" xfId="1" applyFont="1" applyBorder="1" applyAlignment="1">
      <alignment horizontal="center" vertical="center"/>
    </xf>
    <xf numFmtId="0" fontId="11" fillId="0" borderId="56" xfId="0" applyFont="1" applyBorder="1"/>
    <xf numFmtId="0" fontId="7" fillId="3" borderId="47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41" fillId="3" borderId="1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44" xfId="0" applyFont="1" applyFill="1" applyBorder="1" applyAlignment="1">
      <alignment horizontal="center" vertical="center" wrapText="1" readingOrder="1"/>
    </xf>
    <xf numFmtId="0" fontId="0" fillId="0" borderId="44" xfId="0" applyBorder="1"/>
    <xf numFmtId="0" fontId="6" fillId="3" borderId="29" xfId="0" applyFont="1" applyFill="1" applyBorder="1" applyAlignment="1">
      <alignment horizontal="center" vertical="center" wrapText="1" readingOrder="1"/>
    </xf>
    <xf numFmtId="0" fontId="0" fillId="0" borderId="45" xfId="0" applyBorder="1"/>
    <xf numFmtId="0" fontId="6" fillId="3" borderId="25" xfId="0" applyFont="1" applyFill="1" applyBorder="1" applyAlignment="1">
      <alignment horizontal="center" vertical="center" wrapText="1" readingOrder="1"/>
    </xf>
    <xf numFmtId="9" fontId="7" fillId="0" borderId="4" xfId="1" applyFont="1" applyBorder="1" applyAlignment="1">
      <alignment horizontal="center" vertical="center"/>
    </xf>
    <xf numFmtId="9" fontId="7" fillId="0" borderId="66" xfId="1" applyFont="1" applyBorder="1" applyAlignment="1">
      <alignment horizontal="center" vertical="center"/>
    </xf>
    <xf numFmtId="0" fontId="0" fillId="0" borderId="48" xfId="0" applyBorder="1"/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31" fillId="3" borderId="57" xfId="0" applyFont="1" applyFill="1" applyBorder="1" applyAlignment="1">
      <alignment horizontal="center" vertical="top" wrapText="1" readingOrder="1"/>
    </xf>
    <xf numFmtId="0" fontId="8" fillId="3" borderId="6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9" fontId="21" fillId="0" borderId="61" xfId="1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9" fontId="13" fillId="3" borderId="45" xfId="1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0" fillId="3" borderId="9" xfId="0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 readingOrder="1"/>
    </xf>
    <xf numFmtId="9" fontId="13" fillId="3" borderId="22" xfId="1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 wrapText="1"/>
    </xf>
    <xf numFmtId="0" fontId="31" fillId="3" borderId="53" xfId="0" applyFont="1" applyFill="1" applyBorder="1" applyAlignment="1">
      <alignment horizontal="center" vertical="top" wrapText="1" readingOrder="1"/>
    </xf>
    <xf numFmtId="0" fontId="31" fillId="3" borderId="34" xfId="0" applyFont="1" applyFill="1" applyBorder="1" applyAlignment="1">
      <alignment horizontal="center" vertical="top" wrapText="1" readingOrder="1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 wrapText="1"/>
    </xf>
    <xf numFmtId="9" fontId="31" fillId="3" borderId="53" xfId="1" applyFont="1" applyFill="1" applyBorder="1" applyAlignment="1">
      <alignment horizontal="center" vertical="center" wrapText="1" readingOrder="1"/>
    </xf>
    <xf numFmtId="0" fontId="0" fillId="0" borderId="55" xfId="0" applyBorder="1"/>
    <xf numFmtId="0" fontId="0" fillId="0" borderId="69" xfId="0" applyBorder="1"/>
    <xf numFmtId="0" fontId="13" fillId="0" borderId="32" xfId="0" applyFont="1" applyBorder="1" applyAlignment="1">
      <alignment horizontal="center" vertical="center" wrapText="1" readingOrder="1"/>
    </xf>
    <xf numFmtId="0" fontId="38" fillId="3" borderId="44" xfId="0" applyFont="1" applyFill="1" applyBorder="1" applyAlignment="1">
      <alignment horizontal="center" vertical="center" wrapText="1" readingOrder="1"/>
    </xf>
    <xf numFmtId="9" fontId="31" fillId="3" borderId="70" xfId="1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 readingOrder="1"/>
    </xf>
    <xf numFmtId="0" fontId="31" fillId="0" borderId="29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31" fillId="3" borderId="38" xfId="0" applyFont="1" applyFill="1" applyBorder="1" applyAlignment="1">
      <alignment horizontal="center" vertical="center" readingOrder="1"/>
    </xf>
    <xf numFmtId="0" fontId="31" fillId="3" borderId="13" xfId="0" applyFont="1" applyFill="1" applyBorder="1" applyAlignment="1">
      <alignment horizontal="center" vertical="center" readingOrder="1"/>
    </xf>
    <xf numFmtId="0" fontId="22" fillId="3" borderId="56" xfId="0" applyFont="1" applyFill="1" applyBorder="1" applyAlignment="1">
      <alignment horizontal="center" vertical="center" wrapText="1" readingOrder="1"/>
    </xf>
    <xf numFmtId="0" fontId="21" fillId="3" borderId="57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9" fontId="13" fillId="0" borderId="7" xfId="1" applyFont="1" applyBorder="1" applyAlignment="1">
      <alignment horizontal="center" vertical="center" wrapText="1"/>
    </xf>
    <xf numFmtId="9" fontId="5" fillId="0" borderId="67" xfId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28" xfId="0" applyBorder="1"/>
    <xf numFmtId="0" fontId="7" fillId="3" borderId="6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64" xfId="0" applyBorder="1"/>
    <xf numFmtId="9" fontId="24" fillId="13" borderId="11" xfId="1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25" xfId="0" applyFill="1" applyBorder="1"/>
    <xf numFmtId="0" fontId="0" fillId="5" borderId="25" xfId="0" applyFill="1" applyBorder="1"/>
    <xf numFmtId="0" fontId="0" fillId="9" borderId="25" xfId="0" applyFill="1" applyBorder="1"/>
    <xf numFmtId="0" fontId="0" fillId="2" borderId="25" xfId="0" applyFill="1" applyBorder="1"/>
    <xf numFmtId="0" fontId="0" fillId="6" borderId="25" xfId="0" applyFill="1" applyBorder="1"/>
    <xf numFmtId="0" fontId="8" fillId="0" borderId="8" xfId="0" applyFont="1" applyBorder="1" applyAlignment="1">
      <alignment vertical="center" wrapText="1"/>
    </xf>
    <xf numFmtId="0" fontId="39" fillId="3" borderId="6" xfId="0" applyFont="1" applyFill="1" applyBorder="1" applyAlignment="1">
      <alignment horizontal="left" vertical="center" wrapText="1" readingOrder="1"/>
    </xf>
    <xf numFmtId="0" fontId="21" fillId="11" borderId="7" xfId="0" applyFont="1" applyFill="1" applyBorder="1" applyAlignment="1">
      <alignment vertical="center" wrapText="1"/>
    </xf>
    <xf numFmtId="9" fontId="7" fillId="0" borderId="22" xfId="1" applyFont="1" applyBorder="1" applyAlignment="1">
      <alignment horizontal="center" vertical="center"/>
    </xf>
    <xf numFmtId="9" fontId="22" fillId="3" borderId="52" xfId="1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/>
    </xf>
    <xf numFmtId="9" fontId="21" fillId="0" borderId="6" xfId="1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9" fontId="3" fillId="0" borderId="0" xfId="1" applyFont="1" applyAlignment="1">
      <alignment horizontal="center" vertical="center" wrapText="1"/>
    </xf>
    <xf numFmtId="9" fontId="3" fillId="0" borderId="45" xfId="1" applyFont="1" applyBorder="1" applyAlignment="1">
      <alignment horizontal="center" vertical="center" wrapText="1"/>
    </xf>
    <xf numFmtId="9" fontId="5" fillId="0" borderId="51" xfId="1" applyFont="1" applyBorder="1" applyAlignment="1">
      <alignment horizontal="center" vertical="center"/>
    </xf>
    <xf numFmtId="9" fontId="13" fillId="0" borderId="8" xfId="1" applyFont="1" applyBorder="1" applyAlignment="1">
      <alignment horizontal="center" vertical="center" wrapText="1"/>
    </xf>
    <xf numFmtId="9" fontId="3" fillId="0" borderId="9" xfId="1" applyFont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9" fontId="31" fillId="3" borderId="71" xfId="1" applyFont="1" applyFill="1" applyBorder="1" applyAlignment="1">
      <alignment horizontal="center" vertical="center" wrapText="1" readingOrder="1"/>
    </xf>
    <xf numFmtId="0" fontId="13" fillId="0" borderId="72" xfId="0" applyFont="1" applyBorder="1" applyAlignment="1">
      <alignment horizontal="center" vertical="center"/>
    </xf>
    <xf numFmtId="9" fontId="31" fillId="3" borderId="73" xfId="1" applyFont="1" applyFill="1" applyBorder="1" applyAlignment="1">
      <alignment horizontal="center" vertical="center" wrapText="1" readingOrder="1"/>
    </xf>
    <xf numFmtId="0" fontId="8" fillId="3" borderId="44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0" fontId="8" fillId="3" borderId="48" xfId="0" applyFont="1" applyFill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3" fillId="0" borderId="52" xfId="1" applyFont="1" applyBorder="1" applyAlignment="1">
      <alignment horizontal="center" vertical="center" wrapText="1"/>
    </xf>
    <xf numFmtId="0" fontId="38" fillId="3" borderId="43" xfId="0" applyFont="1" applyFill="1" applyBorder="1" applyAlignment="1">
      <alignment horizontal="center" vertical="center" wrapText="1" readingOrder="1"/>
    </xf>
    <xf numFmtId="0" fontId="0" fillId="0" borderId="59" xfId="0" applyBorder="1" applyAlignment="1">
      <alignment horizontal="center"/>
    </xf>
    <xf numFmtId="9" fontId="22" fillId="3" borderId="53" xfId="1" applyFont="1" applyFill="1" applyBorder="1" applyAlignment="1">
      <alignment horizontal="center" vertical="center" wrapText="1" readingOrder="1"/>
    </xf>
    <xf numFmtId="9" fontId="22" fillId="3" borderId="0" xfId="1" applyFont="1" applyFill="1" applyAlignment="1">
      <alignment horizontal="center" vertical="center" wrapText="1" readingOrder="1"/>
    </xf>
    <xf numFmtId="0" fontId="0" fillId="0" borderId="50" xfId="0" applyBorder="1"/>
    <xf numFmtId="9" fontId="5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9" fontId="13" fillId="0" borderId="0" xfId="1" applyFont="1" applyAlignment="1">
      <alignment horizontal="center" vertical="center" wrapText="1" readingOrder="1"/>
    </xf>
    <xf numFmtId="9" fontId="21" fillId="3" borderId="0" xfId="1" applyFont="1" applyFill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0" fontId="0" fillId="0" borderId="13" xfId="0" applyBorder="1" applyAlignment="1">
      <alignment vertical="center" wrapText="1"/>
    </xf>
    <xf numFmtId="0" fontId="11" fillId="0" borderId="13" xfId="0" applyFont="1" applyBorder="1"/>
    <xf numFmtId="9" fontId="13" fillId="0" borderId="1" xfId="1" applyFont="1" applyBorder="1" applyAlignment="1">
      <alignment horizontal="center" vertical="center" wrapText="1"/>
    </xf>
    <xf numFmtId="0" fontId="0" fillId="0" borderId="56" xfId="0" applyBorder="1"/>
    <xf numFmtId="0" fontId="1" fillId="0" borderId="8" xfId="0" applyFont="1" applyBorder="1"/>
    <xf numFmtId="0" fontId="37" fillId="0" borderId="7" xfId="0" applyFont="1" applyBorder="1" applyAlignment="1">
      <alignment horizontal="center"/>
    </xf>
    <xf numFmtId="9" fontId="13" fillId="0" borderId="52" xfId="1" applyFont="1" applyBorder="1" applyAlignment="1">
      <alignment horizontal="center" vertical="center" wrapText="1" readingOrder="1"/>
    </xf>
    <xf numFmtId="0" fontId="7" fillId="3" borderId="45" xfId="0" applyFont="1" applyFill="1" applyBorder="1" applyAlignment="1">
      <alignment horizontal="center" vertical="center" wrapText="1"/>
    </xf>
    <xf numFmtId="0" fontId="0" fillId="0" borderId="59" xfId="0" applyBorder="1"/>
    <xf numFmtId="0" fontId="8" fillId="3" borderId="6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vertical="center" wrapText="1"/>
    </xf>
    <xf numFmtId="9" fontId="13" fillId="3" borderId="0" xfId="1" applyFont="1" applyFill="1" applyAlignment="1">
      <alignment horizontal="center" vertical="center"/>
    </xf>
    <xf numFmtId="0" fontId="31" fillId="3" borderId="25" xfId="0" applyFont="1" applyFill="1" applyBorder="1" applyAlignment="1">
      <alignment horizontal="center" vertical="top" wrapText="1" readingOrder="1"/>
    </xf>
    <xf numFmtId="9" fontId="13" fillId="0" borderId="74" xfId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0" fillId="3" borderId="57" xfId="0" applyFill="1" applyBorder="1"/>
    <xf numFmtId="0" fontId="0" fillId="3" borderId="44" xfId="0" applyFill="1" applyBorder="1"/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9" fontId="22" fillId="3" borderId="73" xfId="1" applyFont="1" applyFill="1" applyBorder="1" applyAlignment="1">
      <alignment horizontal="center" vertical="center" wrapText="1" readingOrder="1"/>
    </xf>
    <xf numFmtId="9" fontId="21" fillId="0" borderId="1" xfId="1" applyFont="1" applyBorder="1" applyAlignment="1">
      <alignment horizontal="center" vertical="center"/>
    </xf>
    <xf numFmtId="0" fontId="8" fillId="3" borderId="6" xfId="0" applyFont="1" applyFill="1" applyBorder="1" applyAlignment="1">
      <alignment vertical="top" wrapText="1"/>
    </xf>
    <xf numFmtId="0" fontId="28" fillId="3" borderId="1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/>
    </xf>
    <xf numFmtId="0" fontId="1" fillId="0" borderId="12" xfId="0" applyFont="1" applyBorder="1"/>
    <xf numFmtId="9" fontId="13" fillId="3" borderId="6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47" fillId="3" borderId="7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9" fontId="13" fillId="0" borderId="64" xfId="1" applyFont="1" applyBorder="1" applyAlignment="1">
      <alignment horizontal="center" vertical="center"/>
    </xf>
    <xf numFmtId="9" fontId="31" fillId="3" borderId="45" xfId="1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top" wrapText="1" readingOrder="1"/>
    </xf>
    <xf numFmtId="0" fontId="31" fillId="3" borderId="45" xfId="0" applyFont="1" applyFill="1" applyBorder="1" applyAlignment="1">
      <alignment horizontal="center" vertical="top" wrapText="1" readingOrder="1"/>
    </xf>
    <xf numFmtId="0" fontId="6" fillId="3" borderId="43" xfId="0" applyFont="1" applyFill="1" applyBorder="1" applyAlignment="1">
      <alignment horizontal="center" vertical="top" wrapText="1" readingOrder="1"/>
    </xf>
    <xf numFmtId="0" fontId="13" fillId="0" borderId="10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 readingOrder="1"/>
    </xf>
    <xf numFmtId="0" fontId="6" fillId="3" borderId="7" xfId="0" applyFont="1" applyFill="1" applyBorder="1" applyAlignment="1">
      <alignment horizontal="center" vertical="top" wrapText="1" readingOrder="1"/>
    </xf>
    <xf numFmtId="0" fontId="6" fillId="3" borderId="29" xfId="0" applyFont="1" applyFill="1" applyBorder="1" applyAlignment="1">
      <alignment horizontal="center" vertical="top" wrapText="1" readingOrder="1"/>
    </xf>
    <xf numFmtId="9" fontId="13" fillId="0" borderId="45" xfId="1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top" wrapText="1" readingOrder="1"/>
    </xf>
    <xf numFmtId="0" fontId="8" fillId="3" borderId="1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top" wrapText="1" readingOrder="1"/>
    </xf>
    <xf numFmtId="0" fontId="47" fillId="3" borderId="1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top" wrapText="1"/>
    </xf>
    <xf numFmtId="0" fontId="28" fillId="3" borderId="17" xfId="0" applyFont="1" applyFill="1" applyBorder="1" applyAlignment="1">
      <alignment vertical="center" wrapText="1"/>
    </xf>
    <xf numFmtId="0" fontId="46" fillId="3" borderId="6" xfId="0" applyFont="1" applyFill="1" applyBorder="1" applyAlignment="1">
      <alignment vertical="center" wrapText="1"/>
    </xf>
    <xf numFmtId="9" fontId="13" fillId="0" borderId="48" xfId="1" applyFont="1" applyBorder="1" applyAlignment="1">
      <alignment horizontal="center" vertical="center" wrapText="1"/>
    </xf>
    <xf numFmtId="0" fontId="0" fillId="0" borderId="58" xfId="0" applyBorder="1"/>
    <xf numFmtId="0" fontId="1" fillId="0" borderId="7" xfId="0" applyFont="1" applyBorder="1" applyAlignment="1">
      <alignment horizontal="center"/>
    </xf>
    <xf numFmtId="0" fontId="0" fillId="3" borderId="12" xfId="0" applyFill="1" applyBorder="1"/>
    <xf numFmtId="0" fontId="0" fillId="0" borderId="47" xfId="0" applyBorder="1" applyAlignment="1">
      <alignment horizontal="left" vertical="top" wrapText="1"/>
    </xf>
    <xf numFmtId="0" fontId="1" fillId="0" borderId="45" xfId="0" applyFon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9" fontId="13" fillId="0" borderId="75" xfId="1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76" xfId="0" applyBorder="1"/>
    <xf numFmtId="0" fontId="13" fillId="0" borderId="6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 wrapText="1" readingOrder="1"/>
    </xf>
    <xf numFmtId="9" fontId="5" fillId="0" borderId="55" xfId="1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0" fillId="3" borderId="64" xfId="0" applyFill="1" applyBorder="1"/>
    <xf numFmtId="0" fontId="0" fillId="0" borderId="12" xfId="0" applyBorder="1" applyAlignment="1">
      <alignment horizontal="center"/>
    </xf>
    <xf numFmtId="0" fontId="1" fillId="3" borderId="48" xfId="0" applyFont="1" applyFill="1" applyBorder="1" applyAlignment="1">
      <alignment horizontal="center" vertical="center" wrapText="1"/>
    </xf>
    <xf numFmtId="9" fontId="31" fillId="3" borderId="57" xfId="1" applyFont="1" applyFill="1" applyBorder="1" applyAlignment="1">
      <alignment horizontal="center" vertical="center" wrapText="1" readingOrder="1"/>
    </xf>
    <xf numFmtId="0" fontId="11" fillId="0" borderId="48" xfId="0" applyFont="1" applyBorder="1"/>
    <xf numFmtId="0" fontId="5" fillId="3" borderId="59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8" fillId="10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 readingOrder="1"/>
    </xf>
    <xf numFmtId="9" fontId="21" fillId="0" borderId="8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0" fillId="0" borderId="62" xfId="0" applyBorder="1"/>
    <xf numFmtId="9" fontId="21" fillId="0" borderId="38" xfId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9" fontId="13" fillId="0" borderId="69" xfId="1" applyFont="1" applyBorder="1" applyAlignment="1">
      <alignment horizontal="center" vertical="center" wrapText="1"/>
    </xf>
    <xf numFmtId="9" fontId="13" fillId="0" borderId="6" xfId="1" applyFont="1" applyBorder="1" applyAlignment="1">
      <alignment horizontal="center" vertical="center" wrapText="1"/>
    </xf>
    <xf numFmtId="9" fontId="13" fillId="0" borderId="77" xfId="1" applyFont="1" applyBorder="1" applyAlignment="1">
      <alignment horizontal="center" vertical="center" wrapText="1"/>
    </xf>
    <xf numFmtId="9" fontId="13" fillId="0" borderId="25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/>
    </xf>
    <xf numFmtId="0" fontId="32" fillId="2" borderId="0" xfId="0" applyFont="1" applyFill="1"/>
    <xf numFmtId="164" fontId="33" fillId="2" borderId="0" xfId="0" applyNumberFormat="1" applyFont="1" applyFill="1" applyAlignment="1">
      <alignment horizontal="center"/>
    </xf>
    <xf numFmtId="0" fontId="37" fillId="3" borderId="10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22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34" fillId="11" borderId="7" xfId="0" applyFont="1" applyFill="1" applyBorder="1" applyAlignment="1">
      <alignment horizontal="center" vertical="center"/>
    </xf>
    <xf numFmtId="0" fontId="50" fillId="10" borderId="6" xfId="0" applyFont="1" applyFill="1" applyBorder="1" applyAlignment="1">
      <alignment horizontal="center" vertical="center"/>
    </xf>
    <xf numFmtId="0" fontId="37" fillId="0" borderId="7" xfId="0" applyFont="1" applyBorder="1"/>
    <xf numFmtId="0" fontId="37" fillId="0" borderId="6" xfId="0" applyFont="1" applyBorder="1"/>
    <xf numFmtId="0" fontId="50" fillId="13" borderId="11" xfId="0" applyFont="1" applyFill="1" applyBorder="1" applyAlignment="1">
      <alignment horizontal="center" vertical="center"/>
    </xf>
    <xf numFmtId="0" fontId="37" fillId="0" borderId="8" xfId="0" applyFont="1" applyBorder="1"/>
    <xf numFmtId="0" fontId="37" fillId="0" borderId="64" xfId="0" applyFont="1" applyBorder="1"/>
    <xf numFmtId="0" fontId="37" fillId="0" borderId="48" xfId="0" applyFont="1" applyBorder="1"/>
    <xf numFmtId="0" fontId="37" fillId="3" borderId="6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48" fillId="3" borderId="49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48" fillId="3" borderId="12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37" fillId="0" borderId="12" xfId="0" applyFont="1" applyBorder="1"/>
    <xf numFmtId="0" fontId="48" fillId="3" borderId="60" xfId="0" applyFont="1" applyFill="1" applyBorder="1" applyAlignment="1">
      <alignment horizontal="center" vertical="center" wrapText="1"/>
    </xf>
    <xf numFmtId="0" fontId="34" fillId="13" borderId="16" xfId="0" applyFont="1" applyFill="1" applyBorder="1" applyAlignment="1">
      <alignment horizontal="center" vertical="center"/>
    </xf>
    <xf numFmtId="0" fontId="48" fillId="3" borderId="48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34" fillId="11" borderId="16" xfId="0" applyFont="1" applyFill="1" applyBorder="1" applyAlignment="1">
      <alignment horizontal="center" vertical="center"/>
    </xf>
    <xf numFmtId="0" fontId="34" fillId="10" borderId="16" xfId="0" applyFont="1" applyFill="1" applyBorder="1" applyAlignment="1">
      <alignment horizontal="center" vertical="center"/>
    </xf>
    <xf numFmtId="0" fontId="51" fillId="3" borderId="7" xfId="0" applyFont="1" applyFill="1" applyBorder="1" applyAlignment="1">
      <alignment horizontal="center" vertical="center" wrapText="1"/>
    </xf>
    <xf numFmtId="0" fontId="37" fillId="0" borderId="13" xfId="0" applyFont="1" applyBorder="1"/>
    <xf numFmtId="0" fontId="34" fillId="11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horizontal="center" vertical="center"/>
    </xf>
    <xf numFmtId="0" fontId="34" fillId="13" borderId="11" xfId="0" applyFont="1" applyFill="1" applyBorder="1" applyAlignment="1">
      <alignment horizontal="center" vertical="center"/>
    </xf>
    <xf numFmtId="0" fontId="48" fillId="3" borderId="33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37" fillId="0" borderId="0" xfId="0" applyFont="1"/>
    <xf numFmtId="0" fontId="37" fillId="3" borderId="13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/>
    </xf>
    <xf numFmtId="0" fontId="48" fillId="3" borderId="46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0" fillId="3" borderId="0" xfId="0" applyFont="1" applyFill="1"/>
    <xf numFmtId="0" fontId="10" fillId="0" borderId="7" xfId="0" applyFont="1" applyBorder="1" applyAlignment="1">
      <alignment horizontal="left" vertical="top" readingOrder="1"/>
    </xf>
    <xf numFmtId="0" fontId="10" fillId="0" borderId="12" xfId="0" applyFont="1" applyBorder="1" applyAlignment="1">
      <alignment horizontal="left" vertical="top" readingOrder="1"/>
    </xf>
    <xf numFmtId="0" fontId="10" fillId="3" borderId="27" xfId="0" applyFont="1" applyFill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32" fillId="4" borderId="0" xfId="0" applyFont="1" applyFill="1"/>
    <xf numFmtId="0" fontId="32" fillId="4" borderId="0" xfId="0" quotePrefix="1" applyFont="1" applyFill="1"/>
    <xf numFmtId="0" fontId="32" fillId="5" borderId="0" xfId="0" applyFont="1" applyFill="1"/>
    <xf numFmtId="0" fontId="54" fillId="0" borderId="0" xfId="0" applyFont="1"/>
    <xf numFmtId="0" fontId="55" fillId="8" borderId="0" xfId="0" applyFont="1" applyFill="1"/>
    <xf numFmtId="0" fontId="36" fillId="8" borderId="0" xfId="0" applyFont="1" applyFill="1"/>
    <xf numFmtId="0" fontId="36" fillId="3" borderId="0" xfId="0" applyFont="1" applyFill="1"/>
    <xf numFmtId="0" fontId="54" fillId="8" borderId="0" xfId="0" applyFont="1" applyFill="1"/>
    <xf numFmtId="0" fontId="36" fillId="8" borderId="5" xfId="0" applyFont="1" applyFill="1" applyBorder="1" applyAlignment="1">
      <alignment horizontal="center"/>
    </xf>
    <xf numFmtId="0" fontId="56" fillId="9" borderId="0" xfId="0" applyFont="1" applyFill="1"/>
    <xf numFmtId="0" fontId="57" fillId="9" borderId="0" xfId="0" applyFont="1" applyFill="1"/>
    <xf numFmtId="0" fontId="58" fillId="9" borderId="0" xfId="0" applyFont="1" applyFill="1"/>
    <xf numFmtId="0" fontId="36" fillId="9" borderId="0" xfId="0" applyFont="1" applyFill="1"/>
    <xf numFmtId="0" fontId="54" fillId="9" borderId="0" xfId="0" applyFont="1" applyFill="1"/>
    <xf numFmtId="0" fontId="58" fillId="9" borderId="0" xfId="0" applyFont="1" applyFill="1" applyAlignment="1">
      <alignment horizontal="center"/>
    </xf>
    <xf numFmtId="0" fontId="36" fillId="9" borderId="0" xfId="0" applyFont="1" applyFill="1" applyAlignment="1">
      <alignment horizontal="center"/>
    </xf>
    <xf numFmtId="0" fontId="32" fillId="7" borderId="0" xfId="0" applyFont="1" applyFill="1"/>
    <xf numFmtId="0" fontId="54" fillId="7" borderId="0" xfId="0" applyFont="1" applyFill="1"/>
    <xf numFmtId="0" fontId="52" fillId="7" borderId="0" xfId="0" applyFont="1" applyFill="1"/>
    <xf numFmtId="0" fontId="30" fillId="7" borderId="0" xfId="0" applyFont="1" applyFill="1"/>
    <xf numFmtId="164" fontId="30" fillId="7" borderId="0" xfId="0" applyNumberFormat="1" applyFont="1" applyFill="1" applyAlignment="1">
      <alignment horizontal="center"/>
    </xf>
    <xf numFmtId="164" fontId="30" fillId="7" borderId="5" xfId="0" applyNumberFormat="1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 vertical="top" wrapText="1" readingOrder="1"/>
    </xf>
    <xf numFmtId="0" fontId="26" fillId="3" borderId="0" xfId="0" applyFont="1" applyFill="1" applyAlignment="1">
      <alignment horizontal="center" vertical="center" wrapText="1" readingOrder="1"/>
    </xf>
    <xf numFmtId="0" fontId="0" fillId="0" borderId="23" xfId="0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8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 readingOrder="1"/>
    </xf>
    <xf numFmtId="0" fontId="0" fillId="3" borderId="11" xfId="0" applyFill="1" applyBorder="1" applyAlignment="1">
      <alignment horizontal="center" vertical="center" wrapText="1" readingOrder="1"/>
    </xf>
    <xf numFmtId="0" fontId="48" fillId="3" borderId="0" xfId="0" applyFont="1" applyFill="1" applyAlignment="1">
      <alignment horizontal="center" vertical="center" wrapText="1"/>
    </xf>
    <xf numFmtId="9" fontId="21" fillId="0" borderId="0" xfId="1" applyFont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8" fillId="0" borderId="45" xfId="0" applyFont="1" applyBorder="1" applyAlignment="1">
      <alignment horizontal="center" vertical="center" wrapText="1"/>
    </xf>
    <xf numFmtId="0" fontId="0" fillId="0" borderId="44" xfId="0" applyBorder="1" applyAlignment="1">
      <alignment horizontal="left" vertical="top" wrapText="1"/>
    </xf>
    <xf numFmtId="9" fontId="21" fillId="3" borderId="1" xfId="1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vertical="center" wrapText="1"/>
    </xf>
    <xf numFmtId="9" fontId="21" fillId="3" borderId="31" xfId="1" applyFont="1" applyFill="1" applyBorder="1" applyAlignment="1">
      <alignment horizontal="center" vertical="center"/>
    </xf>
    <xf numFmtId="9" fontId="21" fillId="0" borderId="48" xfId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/>
    </xf>
    <xf numFmtId="9" fontId="13" fillId="0" borderId="78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13" fillId="0" borderId="55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26" fillId="3" borderId="11" xfId="0" applyFont="1" applyFill="1" applyBorder="1" applyAlignment="1">
      <alignment horizontal="left" vertical="center" wrapText="1" readingOrder="1"/>
    </xf>
    <xf numFmtId="0" fontId="26" fillId="3" borderId="7" xfId="0" applyFont="1" applyFill="1" applyBorder="1" applyAlignment="1">
      <alignment horizontal="left" vertical="center" wrapText="1" readingOrder="1"/>
    </xf>
    <xf numFmtId="0" fontId="8" fillId="0" borderId="7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readingOrder="1"/>
    </xf>
    <xf numFmtId="0" fontId="8" fillId="3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 readingOrder="1"/>
    </xf>
    <xf numFmtId="0" fontId="8" fillId="3" borderId="44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left" vertical="center" wrapText="1" readingOrder="1"/>
    </xf>
    <xf numFmtId="0" fontId="39" fillId="3" borderId="7" xfId="0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center" wrapText="1"/>
    </xf>
    <xf numFmtId="0" fontId="39" fillId="3" borderId="1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vertical="top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left" vertical="center" wrapText="1" readingOrder="1"/>
    </xf>
    <xf numFmtId="0" fontId="10" fillId="3" borderId="11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11" xfId="0" applyFont="1" applyBorder="1" applyAlignment="1">
      <alignment vertical="top" wrapText="1"/>
    </xf>
    <xf numFmtId="0" fontId="48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 readingOrder="1"/>
    </xf>
    <xf numFmtId="0" fontId="31" fillId="3" borderId="80" xfId="0" applyFont="1" applyFill="1" applyBorder="1" applyAlignment="1">
      <alignment horizontal="center" vertical="center" wrapText="1" readingOrder="1"/>
    </xf>
    <xf numFmtId="0" fontId="6" fillId="3" borderId="38" xfId="0" applyFont="1" applyFill="1" applyBorder="1" applyAlignment="1">
      <alignment horizontal="center" vertical="center" wrapText="1" readingOrder="1"/>
    </xf>
    <xf numFmtId="0" fontId="0" fillId="0" borderId="38" xfId="0" applyBorder="1"/>
    <xf numFmtId="0" fontId="0" fillId="0" borderId="81" xfId="0" applyBorder="1"/>
    <xf numFmtId="0" fontId="6" fillId="3" borderId="8" xfId="0" applyFont="1" applyFill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/>
    </xf>
    <xf numFmtId="9" fontId="31" fillId="3" borderId="1" xfId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horizontal="center" vertical="center" wrapText="1" readingOrder="1"/>
    </xf>
    <xf numFmtId="9" fontId="13" fillId="0" borderId="26" xfId="1" applyFont="1" applyBorder="1" applyAlignment="1">
      <alignment horizontal="center" vertical="center"/>
    </xf>
    <xf numFmtId="9" fontId="31" fillId="3" borderId="0" xfId="1" applyFont="1" applyFill="1" applyAlignment="1">
      <alignment horizontal="center" vertical="center" readingOrder="1"/>
    </xf>
    <xf numFmtId="0" fontId="11" fillId="0" borderId="2" xfId="0" applyFont="1" applyBorder="1" applyAlignment="1">
      <alignment horizontal="center" vertical="center" wrapText="1"/>
    </xf>
    <xf numFmtId="9" fontId="13" fillId="0" borderId="54" xfId="1" applyFont="1" applyBorder="1" applyAlignment="1">
      <alignment horizontal="center" vertical="center"/>
    </xf>
    <xf numFmtId="0" fontId="43" fillId="3" borderId="13" xfId="0" applyFont="1" applyFill="1" applyBorder="1" applyAlignment="1">
      <alignment horizontal="left" vertical="top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/>
    </xf>
    <xf numFmtId="0" fontId="31" fillId="3" borderId="28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31" fillId="3" borderId="82" xfId="1" applyFont="1" applyFill="1" applyBorder="1" applyAlignment="1">
      <alignment horizontal="center" vertical="center" wrapText="1" readingOrder="1"/>
    </xf>
    <xf numFmtId="0" fontId="7" fillId="3" borderId="6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9" fontId="13" fillId="0" borderId="83" xfId="1" applyFont="1" applyBorder="1" applyAlignment="1">
      <alignment horizontal="center" vertical="center" wrapText="1"/>
    </xf>
    <xf numFmtId="9" fontId="13" fillId="3" borderId="31" xfId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48" fillId="3" borderId="3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9" fontId="13" fillId="11" borderId="21" xfId="1" applyFont="1" applyFill="1" applyBorder="1" applyAlignment="1">
      <alignment horizontal="center" vertical="center"/>
    </xf>
    <xf numFmtId="9" fontId="31" fillId="11" borderId="16" xfId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9" fontId="22" fillId="3" borderId="35" xfId="1" applyFont="1" applyFill="1" applyBorder="1" applyAlignment="1">
      <alignment horizontal="center" vertical="center" wrapText="1" readingOrder="1"/>
    </xf>
    <xf numFmtId="0" fontId="1" fillId="0" borderId="13" xfId="0" applyFont="1" applyBorder="1"/>
    <xf numFmtId="0" fontId="11" fillId="0" borderId="27" xfId="0" applyFont="1" applyBorder="1" applyAlignment="1">
      <alignment horizontal="center" vertical="center" wrapText="1"/>
    </xf>
    <xf numFmtId="0" fontId="48" fillId="3" borderId="83" xfId="0" applyFont="1" applyFill="1" applyBorder="1" applyAlignment="1">
      <alignment horizontal="center" vertical="center" wrapText="1"/>
    </xf>
    <xf numFmtId="9" fontId="21" fillId="0" borderId="12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top" wrapText="1" readingOrder="1"/>
    </xf>
    <xf numFmtId="0" fontId="41" fillId="3" borderId="22" xfId="0" applyFont="1" applyFill="1" applyBorder="1" applyAlignment="1">
      <alignment horizontal="center" vertical="center"/>
    </xf>
    <xf numFmtId="9" fontId="13" fillId="3" borderId="30" xfId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9" fontId="13" fillId="3" borderId="52" xfId="1" applyFont="1" applyFill="1" applyBorder="1" applyAlignment="1">
      <alignment horizontal="center" vertical="center" wrapText="1"/>
    </xf>
    <xf numFmtId="9" fontId="13" fillId="3" borderId="9" xfId="1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9" fontId="13" fillId="3" borderId="38" xfId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9" fontId="13" fillId="3" borderId="7" xfId="1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0" fontId="48" fillId="3" borderId="7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9" fontId="24" fillId="10" borderId="1" xfId="1" applyFont="1" applyFill="1" applyBorder="1" applyAlignment="1">
      <alignment horizontal="center" vertical="center"/>
    </xf>
    <xf numFmtId="9" fontId="29" fillId="10" borderId="1" xfId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 readingOrder="1"/>
    </xf>
    <xf numFmtId="0" fontId="0" fillId="0" borderId="41" xfId="0" applyBorder="1"/>
    <xf numFmtId="0" fontId="10" fillId="12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34" fillId="12" borderId="12" xfId="0" applyFont="1" applyFill="1" applyBorder="1" applyAlignment="1">
      <alignment horizontal="center" vertical="center" wrapText="1"/>
    </xf>
    <xf numFmtId="9" fontId="34" fillId="12" borderId="12" xfId="1" applyFont="1" applyFill="1" applyBorder="1" applyAlignment="1">
      <alignment horizontal="center" vertical="center" wrapText="1"/>
    </xf>
    <xf numFmtId="9" fontId="23" fillId="12" borderId="1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 readingOrder="1"/>
    </xf>
    <xf numFmtId="0" fontId="13" fillId="13" borderId="16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24" fillId="12" borderId="12" xfId="0" applyFont="1" applyFill="1" applyBorder="1" applyAlignment="1">
      <alignment horizontal="left" vertical="center" wrapText="1"/>
    </xf>
    <xf numFmtId="0" fontId="24" fillId="12" borderId="12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vertical="center" wrapText="1"/>
    </xf>
    <xf numFmtId="0" fontId="44" fillId="3" borderId="1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wrapText="1" readingOrder="1"/>
    </xf>
    <xf numFmtId="0" fontId="8" fillId="3" borderId="0" xfId="0" applyFont="1" applyFill="1" applyAlignment="1">
      <alignment horizontal="left" vertical="center" wrapText="1"/>
    </xf>
    <xf numFmtId="0" fontId="28" fillId="3" borderId="10" xfId="0" applyFont="1" applyFill="1" applyBorder="1" applyAlignment="1">
      <alignment vertical="center" wrapText="1"/>
    </xf>
    <xf numFmtId="0" fontId="61" fillId="13" borderId="11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horizontal="center" vertical="center"/>
    </xf>
    <xf numFmtId="9" fontId="24" fillId="12" borderId="12" xfId="1" applyFont="1" applyFill="1" applyBorder="1" applyAlignment="1">
      <alignment horizontal="center" vertical="center"/>
    </xf>
    <xf numFmtId="9" fontId="21" fillId="12" borderId="24" xfId="1" applyFont="1" applyFill="1" applyBorder="1" applyAlignment="1">
      <alignment horizontal="center" vertical="center"/>
    </xf>
    <xf numFmtId="9" fontId="22" fillId="12" borderId="24" xfId="1" applyFont="1" applyFill="1" applyBorder="1" applyAlignment="1">
      <alignment horizontal="center" vertical="center" readingOrder="1"/>
    </xf>
    <xf numFmtId="0" fontId="41" fillId="3" borderId="2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top" wrapText="1" readingOrder="1"/>
    </xf>
    <xf numFmtId="0" fontId="11" fillId="0" borderId="84" xfId="0" applyFont="1" applyBorder="1" applyAlignment="1">
      <alignment horizontal="center" vertical="center"/>
    </xf>
    <xf numFmtId="0" fontId="48" fillId="3" borderId="84" xfId="0" applyFont="1" applyFill="1" applyBorder="1" applyAlignment="1">
      <alignment horizontal="center" vertical="center" wrapText="1"/>
    </xf>
    <xf numFmtId="9" fontId="13" fillId="0" borderId="85" xfId="1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2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20" borderId="2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 readingOrder="1"/>
    </xf>
    <xf numFmtId="0" fontId="0" fillId="3" borderId="7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 readingOrder="1"/>
    </xf>
    <xf numFmtId="0" fontId="28" fillId="0" borderId="7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31" fillId="3" borderId="43" xfId="0" applyFont="1" applyFill="1" applyBorder="1" applyAlignment="1">
      <alignment horizontal="center" vertical="center" wrapText="1" readingOrder="1"/>
    </xf>
    <xf numFmtId="9" fontId="7" fillId="0" borderId="8" xfId="1" applyFont="1" applyBorder="1" applyAlignment="1">
      <alignment horizontal="center" vertical="center"/>
    </xf>
    <xf numFmtId="9" fontId="31" fillId="3" borderId="8" xfId="1" applyFont="1" applyFill="1" applyBorder="1" applyAlignment="1">
      <alignment horizontal="center" vertical="center" wrapText="1" readingOrder="1"/>
    </xf>
    <xf numFmtId="0" fontId="21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9" fontId="18" fillId="3" borderId="5" xfId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9" fontId="18" fillId="3" borderId="5" xfId="1" applyFont="1" applyFill="1" applyBorder="1" applyAlignment="1">
      <alignment horizontal="center" vertical="center" wrapText="1" readingOrder="1"/>
    </xf>
    <xf numFmtId="0" fontId="41" fillId="3" borderId="7" xfId="0" applyFont="1" applyFill="1" applyBorder="1" applyAlignment="1">
      <alignment horizontal="center" vertical="center"/>
    </xf>
    <xf numFmtId="10" fontId="10" fillId="0" borderId="0" xfId="1" applyNumberFormat="1" applyFont="1" applyAlignment="1">
      <alignment horizontal="center"/>
    </xf>
    <xf numFmtId="0" fontId="25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9" fontId="13" fillId="0" borderId="9" xfId="1" applyFont="1" applyBorder="1" applyAlignment="1">
      <alignment horizontal="center" vertical="center"/>
    </xf>
    <xf numFmtId="0" fontId="8" fillId="3" borderId="37" xfId="0" applyFont="1" applyFill="1" applyBorder="1" applyAlignment="1">
      <alignment vertical="center" wrapText="1"/>
    </xf>
    <xf numFmtId="9" fontId="5" fillId="0" borderId="52" xfId="1" applyFont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 readingOrder="1"/>
    </xf>
    <xf numFmtId="9" fontId="5" fillId="0" borderId="0" xfId="1" applyFont="1" applyBorder="1" applyAlignment="1">
      <alignment horizontal="center" vertical="center"/>
    </xf>
    <xf numFmtId="0" fontId="8" fillId="3" borderId="38" xfId="0" applyFont="1" applyFill="1" applyBorder="1" applyAlignment="1">
      <alignment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9" fontId="13" fillId="0" borderId="0" xfId="1" applyFont="1" applyBorder="1" applyAlignment="1">
      <alignment horizontal="center" vertical="center"/>
    </xf>
    <xf numFmtId="9" fontId="31" fillId="3" borderId="0" xfId="1" applyFont="1" applyFill="1" applyBorder="1" applyAlignment="1">
      <alignment horizontal="center" vertical="center" wrapText="1" readingOrder="1"/>
    </xf>
    <xf numFmtId="0" fontId="8" fillId="3" borderId="44" xfId="0" applyFont="1" applyFill="1" applyBorder="1" applyAlignment="1">
      <alignment vertical="top" wrapText="1"/>
    </xf>
    <xf numFmtId="0" fontId="28" fillId="3" borderId="43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9" fontId="13" fillId="0" borderId="52" xfId="1" applyFont="1" applyBorder="1" applyAlignment="1">
      <alignment horizontal="center" vertical="center"/>
    </xf>
    <xf numFmtId="0" fontId="28" fillId="3" borderId="7" xfId="0" applyFont="1" applyFill="1" applyBorder="1" applyAlignment="1">
      <alignment vertical="center" wrapText="1"/>
    </xf>
    <xf numFmtId="9" fontId="13" fillId="0" borderId="2" xfId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vertical="center" wrapText="1"/>
    </xf>
    <xf numFmtId="9" fontId="13" fillId="0" borderId="0" xfId="1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vertical="top" wrapText="1"/>
    </xf>
    <xf numFmtId="0" fontId="64" fillId="0" borderId="8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48" fillId="3" borderId="55" xfId="0" applyFont="1" applyFill="1" applyBorder="1" applyAlignment="1">
      <alignment horizontal="center" vertical="center" wrapText="1"/>
    </xf>
    <xf numFmtId="0" fontId="68" fillId="3" borderId="6" xfId="0" applyFont="1" applyFill="1" applyBorder="1" applyAlignment="1">
      <alignment horizontal="center" vertical="center"/>
    </xf>
    <xf numFmtId="0" fontId="7" fillId="3" borderId="86" xfId="0" applyFont="1" applyFill="1" applyBorder="1" applyAlignment="1">
      <alignment horizontal="center" vertical="center" wrapText="1"/>
    </xf>
    <xf numFmtId="0" fontId="37" fillId="0" borderId="55" xfId="0" applyFont="1" applyBorder="1"/>
    <xf numFmtId="0" fontId="0" fillId="0" borderId="54" xfId="0" applyBorder="1"/>
    <xf numFmtId="0" fontId="8" fillId="0" borderId="23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9" fontId="18" fillId="3" borderId="0" xfId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9" fontId="18" fillId="3" borderId="0" xfId="1" applyFont="1" applyFill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 readingOrder="1"/>
    </xf>
    <xf numFmtId="9" fontId="13" fillId="0" borderId="4" xfId="1" applyFont="1" applyBorder="1" applyAlignment="1">
      <alignment horizontal="center" vertical="center" wrapText="1" readingOrder="1"/>
    </xf>
    <xf numFmtId="9" fontId="13" fillId="0" borderId="3" xfId="1" applyFont="1" applyBorder="1" applyAlignment="1">
      <alignment horizontal="center" vertical="center" wrapText="1" readingOrder="1"/>
    </xf>
    <xf numFmtId="0" fontId="7" fillId="3" borderId="49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0" fontId="37" fillId="0" borderId="9" xfId="0" applyFont="1" applyBorder="1"/>
    <xf numFmtId="0" fontId="11" fillId="0" borderId="51" xfId="0" applyFont="1" applyBorder="1"/>
    <xf numFmtId="0" fontId="37" fillId="0" borderId="24" xfId="0" applyFont="1" applyBorder="1"/>
    <xf numFmtId="9" fontId="13" fillId="0" borderId="3" xfId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1" fillId="3" borderId="9" xfId="0" applyFont="1" applyFill="1" applyBorder="1" applyAlignment="1">
      <alignment horizontal="center" vertical="center" wrapText="1"/>
    </xf>
    <xf numFmtId="9" fontId="13" fillId="0" borderId="51" xfId="1" applyFont="1" applyBorder="1" applyAlignment="1">
      <alignment horizontal="center" vertical="center"/>
    </xf>
    <xf numFmtId="0" fontId="48" fillId="3" borderId="2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left" vertical="center" wrapText="1" readingOrder="1"/>
    </xf>
    <xf numFmtId="0" fontId="53" fillId="3" borderId="12" xfId="0" applyFont="1" applyFill="1" applyBorder="1" applyAlignment="1">
      <alignment vertical="center"/>
    </xf>
    <xf numFmtId="0" fontId="0" fillId="0" borderId="28" xfId="0" applyBorder="1" applyAlignment="1">
      <alignment horizontal="centerContinuous" vertical="top" wrapText="1"/>
    </xf>
    <xf numFmtId="0" fontId="10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8" fillId="3" borderId="7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69" fillId="21" borderId="10" xfId="0" applyFont="1" applyFill="1" applyBorder="1" applyAlignment="1">
      <alignment vertical="center" wrapText="1"/>
    </xf>
    <xf numFmtId="0" fontId="69" fillId="21" borderId="7" xfId="0" applyFont="1" applyFill="1" applyBorder="1" applyAlignment="1">
      <alignment vertical="center" wrapText="1"/>
    </xf>
    <xf numFmtId="0" fontId="69" fillId="21" borderId="1" xfId="0" applyFont="1" applyFill="1" applyBorder="1" applyAlignment="1">
      <alignment vertical="center" wrapText="1"/>
    </xf>
    <xf numFmtId="0" fontId="11" fillId="3" borderId="29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9" borderId="4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 wrapText="1"/>
    </xf>
    <xf numFmtId="0" fontId="11" fillId="9" borderId="18" xfId="0" applyFont="1" applyFill="1" applyBorder="1" applyAlignment="1">
      <alignment horizontal="center" vertical="center"/>
    </xf>
    <xf numFmtId="0" fontId="41" fillId="9" borderId="1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67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 wrapText="1"/>
    </xf>
    <xf numFmtId="0" fontId="9" fillId="3" borderId="6" xfId="0" quotePrefix="1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vertical="center"/>
    </xf>
    <xf numFmtId="0" fontId="11" fillId="20" borderId="10" xfId="0" applyFont="1" applyFill="1" applyBorder="1" applyAlignment="1">
      <alignment horizontal="center" vertical="center"/>
    </xf>
    <xf numFmtId="0" fontId="41" fillId="20" borderId="1" xfId="0" applyFont="1" applyFill="1" applyBorder="1" applyAlignment="1">
      <alignment horizontal="center" vertical="center"/>
    </xf>
    <xf numFmtId="0" fontId="23" fillId="20" borderId="16" xfId="0" applyFont="1" applyFill="1" applyBorder="1" applyAlignment="1">
      <alignment vertical="center"/>
    </xf>
    <xf numFmtId="0" fontId="24" fillId="13" borderId="11" xfId="0" applyFont="1" applyFill="1" applyBorder="1" applyAlignment="1">
      <alignment vertical="center"/>
    </xf>
    <xf numFmtId="0" fontId="11" fillId="20" borderId="43" xfId="0" applyFont="1" applyFill="1" applyBorder="1" applyAlignment="1">
      <alignment horizontal="center" vertical="center"/>
    </xf>
    <xf numFmtId="0" fontId="13" fillId="20" borderId="43" xfId="0" applyFont="1" applyFill="1" applyBorder="1" applyAlignment="1">
      <alignment horizontal="center" vertical="center"/>
    </xf>
    <xf numFmtId="0" fontId="13" fillId="20" borderId="4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7" xfId="0" applyFont="1" applyBorder="1" applyAlignment="1">
      <alignment horizontal="left" vertical="top" wrapText="1"/>
    </xf>
    <xf numFmtId="0" fontId="28" fillId="3" borderId="11" xfId="0" applyFont="1" applyFill="1" applyBorder="1" applyAlignment="1">
      <alignment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47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64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top" wrapText="1"/>
    </xf>
    <xf numFmtId="0" fontId="71" fillId="3" borderId="22" xfId="0" applyFont="1" applyFill="1" applyBorder="1" applyAlignment="1">
      <alignment horizontal="center" vertical="center" wrapText="1"/>
    </xf>
    <xf numFmtId="0" fontId="70" fillId="3" borderId="43" xfId="0" applyFont="1" applyFill="1" applyBorder="1" applyAlignment="1">
      <alignment horizontal="center" vertical="center" wrapText="1"/>
    </xf>
    <xf numFmtId="0" fontId="70" fillId="3" borderId="6" xfId="0" applyFont="1" applyFill="1" applyBorder="1" applyAlignment="1">
      <alignment horizontal="center" vertical="center" wrapText="1"/>
    </xf>
    <xf numFmtId="0" fontId="70" fillId="3" borderId="10" xfId="0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 vertical="center" wrapText="1"/>
    </xf>
    <xf numFmtId="0" fontId="70" fillId="0" borderId="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0" fillId="0" borderId="8" xfId="0" applyFont="1" applyBorder="1" applyAlignment="1">
      <alignment horizontal="left" vertical="center" wrapText="1"/>
    </xf>
    <xf numFmtId="0" fontId="70" fillId="0" borderId="43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71" fillId="0" borderId="9" xfId="0" applyFont="1" applyBorder="1" applyAlignment="1">
      <alignment horizontal="left" vertical="center" wrapText="1"/>
    </xf>
    <xf numFmtId="0" fontId="70" fillId="0" borderId="47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0" fillId="0" borderId="10" xfId="0" applyFont="1" applyBorder="1" applyAlignment="1">
      <alignment horizontal="left" vertical="center" wrapText="1"/>
    </xf>
    <xf numFmtId="0" fontId="70" fillId="0" borderId="6" xfId="0" applyFont="1" applyBorder="1" applyAlignment="1">
      <alignment horizontal="left" vertical="center" wrapText="1"/>
    </xf>
    <xf numFmtId="0" fontId="70" fillId="0" borderId="22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3" borderId="1" xfId="0" applyFont="1" applyFill="1" applyBorder="1" applyAlignment="1">
      <alignment horizontal="left" vertical="center" wrapText="1"/>
    </xf>
    <xf numFmtId="0" fontId="28" fillId="3" borderId="4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70" fillId="3" borderId="8" xfId="0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left" vertical="top" wrapText="1"/>
    </xf>
    <xf numFmtId="0" fontId="70" fillId="3" borderId="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0" fontId="70" fillId="3" borderId="43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70" fillId="3" borderId="8" xfId="0" applyFont="1" applyFill="1" applyBorder="1" applyAlignment="1">
      <alignment horizontal="left" vertical="center" wrapText="1"/>
    </xf>
    <xf numFmtId="0" fontId="70" fillId="3" borderId="9" xfId="0" applyFont="1" applyFill="1" applyBorder="1" applyAlignment="1">
      <alignment horizontal="left" vertical="center" wrapText="1"/>
    </xf>
    <xf numFmtId="0" fontId="70" fillId="3" borderId="2" xfId="0" applyFont="1" applyFill="1" applyBorder="1" applyAlignment="1">
      <alignment horizontal="left" vertical="center" wrapText="1"/>
    </xf>
    <xf numFmtId="0" fontId="70" fillId="3" borderId="10" xfId="0" applyFont="1" applyFill="1" applyBorder="1" applyAlignment="1">
      <alignment horizontal="left" vertical="center" wrapText="1"/>
    </xf>
    <xf numFmtId="0" fontId="70" fillId="3" borderId="22" xfId="0" applyFont="1" applyFill="1" applyBorder="1" applyAlignment="1">
      <alignment horizontal="left" vertical="center" wrapText="1"/>
    </xf>
    <xf numFmtId="0" fontId="70" fillId="3" borderId="1" xfId="0" applyFont="1" applyFill="1" applyBorder="1" applyAlignment="1">
      <alignment vertical="top" wrapText="1"/>
    </xf>
    <xf numFmtId="0" fontId="73" fillId="3" borderId="1" xfId="2" applyFont="1" applyFill="1" applyBorder="1" applyAlignment="1">
      <alignment vertical="top" wrapText="1"/>
    </xf>
    <xf numFmtId="0" fontId="73" fillId="0" borderId="1" xfId="0" applyFont="1" applyBorder="1" applyAlignment="1">
      <alignment vertical="top" wrapText="1"/>
    </xf>
    <xf numFmtId="0" fontId="44" fillId="3" borderId="7" xfId="0" applyFont="1" applyFill="1" applyBorder="1" applyAlignment="1">
      <alignment horizontal="center" vertical="top" wrapText="1"/>
    </xf>
    <xf numFmtId="0" fontId="70" fillId="3" borderId="22" xfId="0" applyFont="1" applyFill="1" applyBorder="1" applyAlignment="1">
      <alignment horizontal="left" vertical="top" wrapText="1"/>
    </xf>
    <xf numFmtId="0" fontId="44" fillId="3" borderId="12" xfId="0" applyFont="1" applyFill="1" applyBorder="1" applyAlignment="1">
      <alignment horizontal="center" vertical="top"/>
    </xf>
    <xf numFmtId="0" fontId="70" fillId="0" borderId="11" xfId="0" applyFont="1" applyBorder="1" applyAlignment="1">
      <alignment horizontal="left" vertical="top" wrapText="1"/>
    </xf>
    <xf numFmtId="0" fontId="73" fillId="0" borderId="6" xfId="0" applyFont="1" applyBorder="1" applyAlignment="1">
      <alignment horizontal="left" vertical="top" wrapText="1"/>
    </xf>
    <xf numFmtId="0" fontId="70" fillId="0" borderId="22" xfId="0" applyFont="1" applyBorder="1" applyAlignment="1">
      <alignment horizontal="left" vertical="top" wrapText="1"/>
    </xf>
    <xf numFmtId="0" fontId="74" fillId="3" borderId="1" xfId="2" applyFont="1" applyFill="1" applyBorder="1" applyAlignment="1">
      <alignment vertical="top" wrapText="1"/>
    </xf>
    <xf numFmtId="0" fontId="44" fillId="0" borderId="7" xfId="0" applyFont="1" applyBorder="1" applyAlignment="1">
      <alignment horizontal="center" vertical="top"/>
    </xf>
    <xf numFmtId="0" fontId="7" fillId="11" borderId="16" xfId="0" applyFont="1" applyFill="1" applyBorder="1" applyAlignment="1">
      <alignment horizontal="center" vertical="top"/>
    </xf>
    <xf numFmtId="0" fontId="70" fillId="0" borderId="8" xfId="0" applyFont="1" applyBorder="1" applyAlignment="1">
      <alignment horizontal="left" vertical="top" wrapText="1"/>
    </xf>
    <xf numFmtId="0" fontId="70" fillId="3" borderId="2" xfId="0" applyFont="1" applyFill="1" applyBorder="1" applyAlignment="1">
      <alignment horizontal="left" vertical="top" wrapText="1"/>
    </xf>
    <xf numFmtId="0" fontId="70" fillId="0" borderId="2" xfId="0" applyFont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7" fillId="10" borderId="6" xfId="0" applyFont="1" applyFill="1" applyBorder="1" applyAlignment="1">
      <alignment horizontal="center" vertical="top"/>
    </xf>
    <xf numFmtId="0" fontId="70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7" fillId="13" borderId="11" xfId="0" applyFont="1" applyFill="1" applyBorder="1" applyAlignment="1">
      <alignment horizontal="center" vertical="top"/>
    </xf>
    <xf numFmtId="0" fontId="70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70" fillId="0" borderId="43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73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0" fillId="3" borderId="7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wrapText="1"/>
    </xf>
    <xf numFmtId="0" fontId="8" fillId="0" borderId="12" xfId="0" applyFont="1" applyBorder="1" applyAlignment="1">
      <alignment horizontal="center" vertical="top" wrapText="1"/>
    </xf>
    <xf numFmtId="0" fontId="70" fillId="0" borderId="1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3" fillId="0" borderId="10" xfId="0" applyFont="1" applyBorder="1" applyAlignment="1">
      <alignment horizontal="left" vertical="top" wrapText="1"/>
    </xf>
    <xf numFmtId="0" fontId="73" fillId="0" borderId="8" xfId="0" applyFont="1" applyBorder="1" applyAlignment="1">
      <alignment horizontal="left" vertical="top" wrapText="1"/>
    </xf>
    <xf numFmtId="0" fontId="73" fillId="0" borderId="1" xfId="0" applyFont="1" applyBorder="1" applyAlignment="1">
      <alignment horizontal="left" vertical="top" wrapText="1"/>
    </xf>
    <xf numFmtId="0" fontId="73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top" wrapText="1"/>
    </xf>
    <xf numFmtId="0" fontId="73" fillId="0" borderId="43" xfId="0" applyFont="1" applyBorder="1" applyAlignment="1">
      <alignment horizontal="left" vertical="top" wrapText="1"/>
    </xf>
    <xf numFmtId="0" fontId="73" fillId="0" borderId="18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/>
    </xf>
    <xf numFmtId="0" fontId="70" fillId="3" borderId="43" xfId="0" applyFont="1" applyFill="1" applyBorder="1" applyAlignment="1">
      <alignment horizontal="left" vertical="top" wrapText="1"/>
    </xf>
    <xf numFmtId="0" fontId="70" fillId="0" borderId="1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48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0" fontId="70" fillId="3" borderId="10" xfId="0" applyFont="1" applyFill="1" applyBorder="1" applyAlignment="1">
      <alignment horizontal="left" vertical="top" wrapText="1"/>
    </xf>
    <xf numFmtId="0" fontId="70" fillId="3" borderId="6" xfId="0" applyFont="1" applyFill="1" applyBorder="1" applyAlignment="1">
      <alignment horizontal="left" vertical="top" wrapText="1"/>
    </xf>
    <xf numFmtId="0" fontId="70" fillId="3" borderId="10" xfId="0" applyFont="1" applyFill="1" applyBorder="1" applyAlignment="1">
      <alignment vertical="top" wrapText="1"/>
    </xf>
    <xf numFmtId="0" fontId="70" fillId="3" borderId="8" xfId="0" applyFont="1" applyFill="1" applyBorder="1" applyAlignment="1">
      <alignment horizontal="left" vertical="top" wrapText="1"/>
    </xf>
    <xf numFmtId="0" fontId="70" fillId="3" borderId="11" xfId="0" applyFont="1" applyFill="1" applyBorder="1" applyAlignment="1">
      <alignment horizontal="left" vertical="top" wrapText="1"/>
    </xf>
    <xf numFmtId="0" fontId="70" fillId="3" borderId="8" xfId="0" applyFont="1" applyFill="1" applyBorder="1" applyAlignment="1">
      <alignment vertical="center" wrapText="1"/>
    </xf>
    <xf numFmtId="0" fontId="70" fillId="3" borderId="8" xfId="0" applyFont="1" applyFill="1" applyBorder="1" applyAlignment="1">
      <alignment vertical="top" wrapText="1"/>
    </xf>
    <xf numFmtId="0" fontId="70" fillId="0" borderId="44" xfId="0" applyFont="1" applyBorder="1" applyAlignment="1">
      <alignment horizontal="left" vertical="top" wrapText="1"/>
    </xf>
    <xf numFmtId="0" fontId="70" fillId="0" borderId="44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64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0" fillId="0" borderId="8" xfId="0" applyFont="1" applyBorder="1" applyAlignment="1">
      <alignment horizontal="left" vertical="center"/>
    </xf>
    <xf numFmtId="0" fontId="70" fillId="0" borderId="1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left" vertical="center" wrapText="1" indent="1"/>
    </xf>
    <xf numFmtId="0" fontId="8" fillId="3" borderId="7" xfId="0" applyFont="1" applyFill="1" applyBorder="1" applyAlignment="1">
      <alignment vertical="center"/>
    </xf>
    <xf numFmtId="0" fontId="67" fillId="3" borderId="11" xfId="0" applyFont="1" applyFill="1" applyBorder="1" applyAlignment="1">
      <alignment horizontal="center" vertical="center"/>
    </xf>
    <xf numFmtId="0" fontId="28" fillId="0" borderId="44" xfId="0" applyFont="1" applyBorder="1" applyAlignment="1">
      <alignment vertical="top" wrapText="1"/>
    </xf>
    <xf numFmtId="0" fontId="28" fillId="0" borderId="43" xfId="0" applyFont="1" applyBorder="1" applyAlignment="1">
      <alignment vertical="top" wrapText="1"/>
    </xf>
    <xf numFmtId="0" fontId="67" fillId="0" borderId="43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 wrapText="1"/>
    </xf>
    <xf numFmtId="0" fontId="73" fillId="0" borderId="43" xfId="0" applyFont="1" applyBorder="1" applyAlignment="1">
      <alignment vertical="top" wrapText="1"/>
    </xf>
    <xf numFmtId="0" fontId="67" fillId="3" borderId="4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top" wrapText="1"/>
    </xf>
    <xf numFmtId="0" fontId="67" fillId="3" borderId="10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10" fillId="3" borderId="11" xfId="0" applyFont="1" applyFill="1" applyBorder="1" applyAlignment="1">
      <alignment vertical="top" wrapText="1"/>
    </xf>
    <xf numFmtId="0" fontId="21" fillId="24" borderId="16" xfId="0" applyFont="1" applyFill="1" applyBorder="1" applyAlignment="1">
      <alignment vertical="center" wrapText="1"/>
    </xf>
    <xf numFmtId="0" fontId="70" fillId="0" borderId="43" xfId="0" applyFont="1" applyBorder="1" applyAlignment="1">
      <alignment vertical="top" wrapText="1"/>
    </xf>
    <xf numFmtId="0" fontId="26" fillId="23" borderId="11" xfId="0" applyFont="1" applyFill="1" applyBorder="1" applyAlignment="1">
      <alignment horizontal="left" vertical="center" wrapText="1" readingOrder="1"/>
    </xf>
    <xf numFmtId="0" fontId="7" fillId="23" borderId="7" xfId="0" applyFont="1" applyFill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7" fillId="25" borderId="11" xfId="0" applyFont="1" applyFill="1" applyBorder="1" applyAlignment="1">
      <alignment horizontal="left" vertical="center" wrapText="1" readingOrder="1"/>
    </xf>
    <xf numFmtId="0" fontId="0" fillId="25" borderId="7" xfId="0" applyFill="1" applyBorder="1" applyAlignment="1">
      <alignment horizontal="left" vertical="center" wrapText="1" readingOrder="1"/>
    </xf>
    <xf numFmtId="0" fontId="26" fillId="18" borderId="11" xfId="0" applyFont="1" applyFill="1" applyBorder="1" applyAlignment="1">
      <alignment horizontal="left" vertical="center" wrapText="1" readingOrder="1"/>
    </xf>
    <xf numFmtId="0" fontId="7" fillId="18" borderId="7" xfId="0" applyFont="1" applyFill="1" applyBorder="1" applyAlignment="1">
      <alignment horizontal="left" wrapText="1" readingOrder="1"/>
    </xf>
    <xf numFmtId="0" fontId="26" fillId="16" borderId="11" xfId="0" applyFont="1" applyFill="1" applyBorder="1" applyAlignment="1">
      <alignment horizontal="left" vertical="center" wrapText="1" readingOrder="1"/>
    </xf>
    <xf numFmtId="0" fontId="26" fillId="16" borderId="7" xfId="0" applyFont="1" applyFill="1" applyBorder="1" applyAlignment="1">
      <alignment horizontal="left" vertical="center" wrapText="1" readingOrder="1"/>
    </xf>
    <xf numFmtId="0" fontId="26" fillId="16" borderId="12" xfId="0" applyFont="1" applyFill="1" applyBorder="1" applyAlignment="1">
      <alignment horizontal="left" vertical="center" wrapText="1" readingOrder="1"/>
    </xf>
    <xf numFmtId="0" fontId="7" fillId="26" borderId="11" xfId="0" applyFont="1" applyFill="1" applyBorder="1" applyAlignment="1">
      <alignment horizontal="left" vertical="center" wrapText="1" readingOrder="1"/>
    </xf>
    <xf numFmtId="0" fontId="7" fillId="26" borderId="7" xfId="0" applyFont="1" applyFill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/>
    </xf>
    <xf numFmtId="0" fontId="26" fillId="25" borderId="11" xfId="0" applyFont="1" applyFill="1" applyBorder="1" applyAlignment="1">
      <alignment horizontal="left" vertical="center" wrapText="1" readingOrder="1"/>
    </xf>
    <xf numFmtId="0" fontId="7" fillId="25" borderId="7" xfId="0" applyFont="1" applyFill="1" applyBorder="1" applyAlignment="1">
      <alignment horizontal="left" vertical="center" wrapText="1" readingOrder="1"/>
    </xf>
    <xf numFmtId="0" fontId="7" fillId="16" borderId="7" xfId="0" applyFont="1" applyFill="1" applyBorder="1" applyAlignment="1">
      <alignment horizontal="left" vertical="center" wrapText="1" readingOrder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0" fillId="0" borderId="11" xfId="0" applyFont="1" applyBorder="1" applyAlignment="1">
      <alignment horizontal="left" vertical="top" wrapText="1"/>
    </xf>
    <xf numFmtId="0" fontId="70" fillId="0" borderId="7" xfId="0" applyFont="1" applyBorder="1" applyAlignment="1">
      <alignment horizontal="left" vertical="top" wrapText="1"/>
    </xf>
    <xf numFmtId="0" fontId="70" fillId="0" borderId="8" xfId="0" applyFont="1" applyBorder="1" applyAlignment="1">
      <alignment horizontal="left" vertical="top" wrapText="1"/>
    </xf>
    <xf numFmtId="0" fontId="26" fillId="3" borderId="11" xfId="0" applyFont="1" applyFill="1" applyBorder="1" applyAlignment="1">
      <alignment horizontal="left" vertical="center" wrapText="1" readingOrder="1"/>
    </xf>
    <xf numFmtId="0" fontId="26" fillId="3" borderId="7" xfId="0" applyFont="1" applyFill="1" applyBorder="1" applyAlignment="1">
      <alignment horizontal="left" vertical="center" wrapText="1" readingOrder="1"/>
    </xf>
    <xf numFmtId="0" fontId="0" fillId="0" borderId="7" xfId="0" applyBorder="1" applyAlignment="1">
      <alignment horizontal="left" vertical="center" wrapText="1" readingOrder="1"/>
    </xf>
    <xf numFmtId="0" fontId="0" fillId="0" borderId="12" xfId="0" applyBorder="1" applyAlignment="1">
      <alignment horizontal="left" vertical="center" wrapText="1" readingOrder="1"/>
    </xf>
    <xf numFmtId="0" fontId="7" fillId="25" borderId="11" xfId="0" applyFont="1" applyFill="1" applyBorder="1" applyAlignment="1">
      <alignment horizontal="left" vertical="center" wrapText="1" readingOrder="1"/>
    </xf>
    <xf numFmtId="0" fontId="0" fillId="25" borderId="12" xfId="0" applyFill="1" applyBorder="1" applyAlignment="1">
      <alignment horizontal="left" vertical="center" wrapText="1" readingOrder="1"/>
    </xf>
    <xf numFmtId="0" fontId="7" fillId="27" borderId="11" xfId="0" applyFont="1" applyFill="1" applyBorder="1" applyAlignment="1">
      <alignment horizontal="left" vertical="center" wrapText="1" readingOrder="1"/>
    </xf>
    <xf numFmtId="0" fontId="7" fillId="27" borderId="7" xfId="0" applyFont="1" applyFill="1" applyBorder="1" applyAlignment="1">
      <alignment horizontal="left" vertical="center" wrapText="1" readingOrder="1"/>
    </xf>
    <xf numFmtId="0" fontId="0" fillId="18" borderId="7" xfId="0" applyFill="1" applyBorder="1" applyAlignment="1">
      <alignment horizontal="left" vertical="center" wrapText="1" readingOrder="1"/>
    </xf>
    <xf numFmtId="0" fontId="8" fillId="0" borderId="44" xfId="0" applyFont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vertical="center" wrapText="1"/>
    </xf>
    <xf numFmtId="0" fontId="53" fillId="3" borderId="11" xfId="0" applyFont="1" applyFill="1" applyBorder="1" applyAlignment="1">
      <alignment horizontal="left" vertical="center" wrapText="1" readingOrder="1"/>
    </xf>
    <xf numFmtId="0" fontId="53" fillId="3" borderId="7" xfId="0" applyFont="1" applyFill="1" applyBorder="1" applyAlignment="1">
      <alignment horizontal="left" vertical="center" wrapText="1" readingOrder="1"/>
    </xf>
    <xf numFmtId="0" fontId="39" fillId="3" borderId="11" xfId="0" applyFont="1" applyFill="1" applyBorder="1" applyAlignment="1">
      <alignment horizontal="left" vertical="center" wrapText="1" readingOrder="1"/>
    </xf>
    <xf numFmtId="0" fontId="39" fillId="3" borderId="7" xfId="0" applyFont="1" applyFill="1" applyBorder="1" applyAlignment="1">
      <alignment horizontal="left" vertical="center" wrapText="1" readingOrder="1"/>
    </xf>
    <xf numFmtId="0" fontId="10" fillId="3" borderId="7" xfId="0" applyFont="1" applyFill="1" applyBorder="1" applyAlignment="1">
      <alignment horizontal="left" vertical="center" wrapText="1" readingOrder="1"/>
    </xf>
    <xf numFmtId="0" fontId="10" fillId="3" borderId="9" xfId="0" applyFont="1" applyFill="1" applyBorder="1" applyAlignment="1">
      <alignment horizontal="left" vertical="center" wrapText="1" readingOrder="1"/>
    </xf>
    <xf numFmtId="0" fontId="10" fillId="3" borderId="12" xfId="0" applyFont="1" applyFill="1" applyBorder="1" applyAlignment="1">
      <alignment horizontal="left" vertical="center" wrapText="1" readingOrder="1"/>
    </xf>
    <xf numFmtId="0" fontId="8" fillId="3" borderId="44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43" fillId="0" borderId="11" xfId="0" applyFont="1" applyBorder="1" applyAlignment="1">
      <alignment horizontal="left" vertical="center" wrapText="1" readingOrder="1"/>
    </xf>
    <xf numFmtId="0" fontId="43" fillId="0" borderId="7" xfId="0" applyFont="1" applyBorder="1" applyAlignment="1">
      <alignment horizontal="left" vertical="center" wrapText="1" readingOrder="1"/>
    </xf>
    <xf numFmtId="0" fontId="10" fillId="3" borderId="11" xfId="0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left" vertical="center" wrapText="1" readingOrder="1"/>
    </xf>
    <xf numFmtId="0" fontId="10" fillId="0" borderId="12" xfId="0" applyFont="1" applyBorder="1" applyAlignment="1">
      <alignment horizontal="left" vertical="center" wrapText="1" readingOrder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7" fillId="3" borderId="11" xfId="0" applyFont="1" applyFill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center" wrapText="1" readingOrder="1"/>
    </xf>
    <xf numFmtId="0" fontId="39" fillId="0" borderId="11" xfId="0" applyFont="1" applyBorder="1" applyAlignment="1">
      <alignment horizontal="left" vertical="center" wrapText="1" readingOrder="1"/>
    </xf>
    <xf numFmtId="0" fontId="39" fillId="0" borderId="7" xfId="0" applyFont="1" applyBorder="1" applyAlignment="1">
      <alignment horizontal="left" vertical="center" wrapText="1" readingOrder="1"/>
    </xf>
    <xf numFmtId="0" fontId="10" fillId="3" borderId="11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39" fillId="3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39" fillId="3" borderId="11" xfId="0" applyFont="1" applyFill="1" applyBorder="1" applyAlignment="1">
      <alignment horizontal="center" vertical="center" wrapText="1" readingOrder="1"/>
    </xf>
    <xf numFmtId="0" fontId="39" fillId="3" borderId="7" xfId="0" applyFont="1" applyFill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3" borderId="11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0" borderId="10" xfId="0" applyBorder="1" applyAlignment="1">
      <alignment horizontal="left" vertical="center" wrapText="1" readingOrder="1"/>
    </xf>
    <xf numFmtId="0" fontId="0" fillId="0" borderId="1" xfId="0" applyBorder="1" applyAlignment="1">
      <alignment horizontal="left" vertical="center" wrapText="1" readingOrder="1"/>
    </xf>
    <xf numFmtId="0" fontId="25" fillId="3" borderId="7" xfId="0" applyFont="1" applyFill="1" applyBorder="1" applyAlignment="1">
      <alignment horizontal="left" vertical="center" wrapText="1" readingOrder="1"/>
    </xf>
    <xf numFmtId="0" fontId="8" fillId="3" borderId="11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0" borderId="6" xfId="0" applyFont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43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0" fillId="0" borderId="7" xfId="0" applyBorder="1" applyAlignment="1">
      <alignment horizontal="left" vertical="center" wrapText="1"/>
    </xf>
    <xf numFmtId="0" fontId="66" fillId="0" borderId="44" xfId="0" applyFont="1" applyBorder="1" applyAlignment="1">
      <alignment horizontal="left" vertical="center" wrapText="1"/>
    </xf>
    <xf numFmtId="0" fontId="66" fillId="0" borderId="7" xfId="0" applyFont="1" applyBorder="1" applyAlignment="1">
      <alignment horizontal="left" vertical="center" wrapText="1"/>
    </xf>
    <xf numFmtId="0" fontId="43" fillId="19" borderId="11" xfId="0" applyFont="1" applyFill="1" applyBorder="1" applyAlignment="1">
      <alignment horizontal="left" vertical="center" wrapText="1" readingOrder="1"/>
    </xf>
    <xf numFmtId="0" fontId="42" fillId="19" borderId="11" xfId="0" applyFont="1" applyFill="1" applyBorder="1" applyAlignment="1">
      <alignment horizontal="left" vertical="center" wrapText="1" readingOrder="1"/>
    </xf>
    <xf numFmtId="0" fontId="0" fillId="19" borderId="7" xfId="0" applyFill="1" applyBorder="1" applyAlignment="1">
      <alignment horizontal="left" vertical="center" wrapText="1" readingOrder="1"/>
    </xf>
    <xf numFmtId="0" fontId="0" fillId="19" borderId="12" xfId="0" applyFill="1" applyBorder="1" applyAlignment="1">
      <alignment horizontal="left" vertical="center" wrapText="1" readingOrder="1"/>
    </xf>
    <xf numFmtId="0" fontId="28" fillId="0" borderId="11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readingOrder="1"/>
    </xf>
    <xf numFmtId="0" fontId="10" fillId="0" borderId="11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3" fillId="19" borderId="11" xfId="0" applyFont="1" applyFill="1" applyBorder="1" applyAlignment="1">
      <alignment horizontal="left" vertical="center" wrapText="1" readingOrder="1"/>
    </xf>
    <xf numFmtId="0" fontId="11" fillId="19" borderId="7" xfId="0" applyFont="1" applyFill="1" applyBorder="1" applyAlignment="1">
      <alignment horizontal="left" vertical="center" wrapText="1" readingOrder="1"/>
    </xf>
    <xf numFmtId="0" fontId="9" fillId="19" borderId="11" xfId="0" applyFont="1" applyFill="1" applyBorder="1" applyAlignment="1">
      <alignment horizontal="left" vertical="center" wrapText="1" readingOrder="1"/>
    </xf>
    <xf numFmtId="0" fontId="43" fillId="3" borderId="11" xfId="0" applyFont="1" applyFill="1" applyBorder="1" applyAlignment="1">
      <alignment vertical="center" wrapText="1"/>
    </xf>
    <xf numFmtId="0" fontId="37" fillId="3" borderId="7" xfId="0" applyFont="1" applyFill="1" applyBorder="1" applyAlignment="1">
      <alignment vertical="center" wrapText="1"/>
    </xf>
    <xf numFmtId="0" fontId="37" fillId="3" borderId="12" xfId="0" applyFont="1" applyFill="1" applyBorder="1" applyAlignment="1">
      <alignment vertical="center" wrapText="1"/>
    </xf>
    <xf numFmtId="0" fontId="49" fillId="3" borderId="11" xfId="0" applyFont="1" applyFill="1" applyBorder="1" applyAlignment="1">
      <alignment horizontal="left" vertical="center" wrapText="1" readingOrder="1"/>
    </xf>
    <xf numFmtId="0" fontId="7" fillId="3" borderId="7" xfId="0" applyFont="1" applyFill="1" applyBorder="1" applyAlignment="1">
      <alignment horizontal="left" wrapText="1" readingOrder="1"/>
    </xf>
    <xf numFmtId="0" fontId="43" fillId="3" borderId="11" xfId="0" applyFont="1" applyFill="1" applyBorder="1" applyAlignment="1">
      <alignment horizontal="left" vertical="center" wrapText="1" readingOrder="1"/>
    </xf>
    <xf numFmtId="0" fontId="0" fillId="3" borderId="12" xfId="0" applyFill="1" applyBorder="1" applyAlignment="1">
      <alignment horizontal="left" vertical="center" wrapText="1" readingOrder="1"/>
    </xf>
    <xf numFmtId="0" fontId="11" fillId="3" borderId="11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0" borderId="11" xfId="0" applyFont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25" fillId="3" borderId="11" xfId="0" applyFont="1" applyFill="1" applyBorder="1" applyAlignment="1">
      <alignment horizontal="center" vertical="center" wrapText="1" readingOrder="1"/>
    </xf>
    <xf numFmtId="0" fontId="25" fillId="3" borderId="7" xfId="0" applyFont="1" applyFill="1" applyBorder="1" applyAlignment="1">
      <alignment horizontal="center" vertical="center" wrapText="1" readingOrder="1"/>
    </xf>
    <xf numFmtId="0" fontId="25" fillId="3" borderId="12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center" vertical="center"/>
    </xf>
    <xf numFmtId="0" fontId="42" fillId="3" borderId="9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center" vertical="center"/>
    </xf>
    <xf numFmtId="0" fontId="42" fillId="3" borderId="2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42" fillId="3" borderId="22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34" fillId="3" borderId="16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42" fillId="3" borderId="44" xfId="0" applyFont="1" applyFill="1" applyBorder="1" applyAlignment="1">
      <alignment horizontal="center" vertical="center"/>
    </xf>
    <xf numFmtId="0" fontId="42" fillId="3" borderId="43" xfId="0" applyFont="1" applyFill="1" applyBorder="1" applyAlignment="1">
      <alignment horizontal="center" vertical="center"/>
    </xf>
    <xf numFmtId="0" fontId="75" fillId="3" borderId="22" xfId="0" applyFont="1" applyFill="1" applyBorder="1" applyAlignment="1">
      <alignment horizontal="center" vertical="center"/>
    </xf>
    <xf numFmtId="0" fontId="42" fillId="3" borderId="64" xfId="0" applyFont="1" applyFill="1" applyBorder="1" applyAlignment="1">
      <alignment horizontal="center" vertical="center"/>
    </xf>
    <xf numFmtId="0" fontId="75" fillId="3" borderId="6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18" xfId="0" applyFont="1" applyFill="1" applyBorder="1" applyAlignment="1">
      <alignment horizontal="center" vertical="center"/>
    </xf>
    <xf numFmtId="0" fontId="42" fillId="3" borderId="47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10"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fgColor rgb="FFFF6600"/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fgColor rgb="FFFF6600"/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FF"/>
      <color rgb="FFFF0000"/>
      <color rgb="FFFF3300"/>
      <color rgb="FF0000FF"/>
      <color rgb="FF993300"/>
      <color rgb="FF6808C8"/>
      <color rgb="FF0066CC"/>
      <color rgb="FFCC99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Schoolbook">
      <a:maj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/>
  <dimension ref="D3:Q29"/>
  <sheetViews>
    <sheetView showGridLines="0" topLeftCell="D1" zoomScale="80" zoomScaleNormal="80" workbookViewId="0">
      <selection activeCell="I25" sqref="I25"/>
    </sheetView>
  </sheetViews>
  <sheetFormatPr baseColWidth="10" defaultColWidth="11" defaultRowHeight="14.25" x14ac:dyDescent="0.2"/>
  <cols>
    <col min="1" max="1" width="11" customWidth="1"/>
    <col min="4" max="4" width="7.5" customWidth="1"/>
    <col min="5" max="5" width="2.875" customWidth="1"/>
    <col min="6" max="6" width="45.5" customWidth="1"/>
    <col min="7" max="7" width="19.5" customWidth="1"/>
    <col min="8" max="8" width="18.375" customWidth="1"/>
    <col min="9" max="9" width="24.25" customWidth="1"/>
    <col min="10" max="10" width="19.375" customWidth="1"/>
    <col min="11" max="11" width="20.75" customWidth="1"/>
    <col min="12" max="12" width="16.25" customWidth="1"/>
    <col min="13" max="13" width="15.375" customWidth="1"/>
    <col min="14" max="14" width="2.375" customWidth="1"/>
    <col min="15" max="15" width="14" customWidth="1"/>
    <col min="17" max="17" width="18.625" customWidth="1"/>
  </cols>
  <sheetData>
    <row r="3" spans="4:17" ht="20.25" x14ac:dyDescent="0.3">
      <c r="F3" s="148" t="s">
        <v>25</v>
      </c>
      <c r="G3" s="105"/>
      <c r="H3" s="105"/>
      <c r="I3" s="105"/>
      <c r="J3" s="105"/>
      <c r="K3" s="105"/>
      <c r="L3" s="105"/>
      <c r="M3" s="105"/>
    </row>
    <row r="4" spans="4:17" ht="20.25" x14ac:dyDescent="0.3">
      <c r="F4" s="148" t="s">
        <v>26</v>
      </c>
      <c r="G4" s="106"/>
      <c r="H4" s="106"/>
      <c r="I4" s="106"/>
      <c r="J4" s="106"/>
      <c r="K4" s="106"/>
      <c r="L4" s="106"/>
      <c r="M4" s="106"/>
    </row>
    <row r="6" spans="4:17" ht="20.25" x14ac:dyDescent="0.3">
      <c r="G6" s="147" t="s">
        <v>27</v>
      </c>
      <c r="H6" s="108"/>
      <c r="I6" s="108"/>
      <c r="J6" s="108"/>
      <c r="K6" s="108"/>
      <c r="L6" s="109"/>
    </row>
    <row r="7" spans="4:17" ht="102.75" customHeight="1" x14ac:dyDescent="0.3">
      <c r="F7" s="648" t="s">
        <v>28</v>
      </c>
      <c r="G7" s="51" t="s">
        <v>29</v>
      </c>
      <c r="H7" s="125" t="s">
        <v>30</v>
      </c>
      <c r="I7" s="51" t="s">
        <v>31</v>
      </c>
      <c r="J7" s="51" t="s">
        <v>32</v>
      </c>
      <c r="K7" s="51" t="s">
        <v>33</v>
      </c>
      <c r="L7" s="51" t="s">
        <v>34</v>
      </c>
      <c r="M7" s="51" t="s">
        <v>35</v>
      </c>
    </row>
    <row r="8" spans="4:17" ht="30" customHeight="1" x14ac:dyDescent="0.25">
      <c r="D8" s="110"/>
      <c r="E8" s="110"/>
      <c r="F8" s="647" t="s">
        <v>36</v>
      </c>
      <c r="G8" s="122">
        <v>0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69"/>
    </row>
    <row r="9" spans="4:17" ht="33.75" customHeight="1" x14ac:dyDescent="0.25">
      <c r="D9" s="110"/>
      <c r="E9" s="110"/>
      <c r="F9" s="123" t="s">
        <v>37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69"/>
    </row>
    <row r="10" spans="4:17" ht="36.75" customHeight="1" x14ac:dyDescent="0.25">
      <c r="D10" s="110"/>
      <c r="E10" s="110"/>
      <c r="F10" s="124" t="s">
        <v>38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69"/>
    </row>
    <row r="11" spans="4:17" ht="31.5" customHeight="1" x14ac:dyDescent="0.25">
      <c r="D11" s="110"/>
      <c r="E11" s="110"/>
      <c r="F11" s="647" t="s">
        <v>39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69"/>
    </row>
    <row r="12" spans="4:17" ht="33.75" customHeight="1" x14ac:dyDescent="0.3">
      <c r="F12" s="70"/>
      <c r="G12" s="122">
        <v>0</v>
      </c>
      <c r="H12" s="122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O12" s="1189"/>
    </row>
    <row r="14" spans="4:17" ht="10.5" customHeight="1" x14ac:dyDescent="0.2"/>
    <row r="15" spans="4:17" ht="18.75" x14ac:dyDescent="0.3">
      <c r="F15" s="114"/>
      <c r="I15" s="135" t="s">
        <v>40</v>
      </c>
      <c r="J15" s="135" t="s">
        <v>41</v>
      </c>
      <c r="K15" s="136" t="s">
        <v>42</v>
      </c>
      <c r="P15" s="115">
        <v>1</v>
      </c>
      <c r="Q15" s="117"/>
    </row>
    <row r="16" spans="4:17" ht="18" x14ac:dyDescent="0.25">
      <c r="F16" s="114"/>
      <c r="I16" s="104" t="s">
        <v>43</v>
      </c>
      <c r="J16" s="104" t="s">
        <v>44</v>
      </c>
      <c r="K16" s="127"/>
      <c r="L16" s="28"/>
      <c r="P16" s="115">
        <v>0.9</v>
      </c>
      <c r="Q16" s="117"/>
    </row>
    <row r="17" spans="6:17" ht="18" x14ac:dyDescent="0.25">
      <c r="F17" s="114"/>
      <c r="G17" s="114"/>
      <c r="H17" s="114"/>
      <c r="I17" s="104" t="s">
        <v>45</v>
      </c>
      <c r="J17" s="104" t="s">
        <v>46</v>
      </c>
      <c r="K17" s="126"/>
      <c r="L17" s="28"/>
      <c r="P17" s="116">
        <v>0.89990000000000003</v>
      </c>
      <c r="Q17" s="121"/>
    </row>
    <row r="18" spans="6:17" ht="18" x14ac:dyDescent="0.25">
      <c r="F18" s="114"/>
      <c r="G18" s="114">
        <v>2017</v>
      </c>
      <c r="H18" s="114">
        <v>2019</v>
      </c>
      <c r="I18" s="104" t="s">
        <v>47</v>
      </c>
      <c r="J18" s="104" t="s">
        <v>48</v>
      </c>
      <c r="K18" s="129"/>
      <c r="P18" s="116">
        <v>0.69989999999999997</v>
      </c>
      <c r="Q18" s="119"/>
    </row>
    <row r="19" spans="6:17" ht="18" x14ac:dyDescent="0.25">
      <c r="F19" s="114" t="s">
        <v>49</v>
      </c>
      <c r="G19" s="1187"/>
      <c r="H19" s="1187"/>
      <c r="I19" s="104" t="s">
        <v>50</v>
      </c>
      <c r="J19" s="104" t="s">
        <v>51</v>
      </c>
      <c r="K19" s="128"/>
      <c r="P19" s="115">
        <v>0.5</v>
      </c>
      <c r="Q19" s="119"/>
    </row>
    <row r="20" spans="6:17" ht="18" x14ac:dyDescent="0.25">
      <c r="F20" s="114" t="s">
        <v>52</v>
      </c>
      <c r="G20" s="1187"/>
      <c r="H20" s="1187"/>
      <c r="I20" s="104" t="s">
        <v>53</v>
      </c>
      <c r="J20" s="104" t="s">
        <v>54</v>
      </c>
      <c r="K20" s="130"/>
      <c r="P20" s="116">
        <v>0.49990000000000001</v>
      </c>
      <c r="Q20" s="120"/>
    </row>
    <row r="21" spans="6:17" ht="18" x14ac:dyDescent="0.25">
      <c r="F21" s="114" t="s">
        <v>55</v>
      </c>
      <c r="G21" s="1187"/>
      <c r="H21" s="1187"/>
      <c r="I21" s="134"/>
      <c r="J21" s="134"/>
      <c r="K21" s="114"/>
      <c r="L21" s="28"/>
      <c r="P21" s="115">
        <v>0.4</v>
      </c>
      <c r="Q21" s="120"/>
    </row>
    <row r="22" spans="6:17" ht="18" x14ac:dyDescent="0.25">
      <c r="F22" s="114" t="s">
        <v>56</v>
      </c>
      <c r="G22" s="1187"/>
      <c r="H22" s="1187"/>
      <c r="I22" s="27"/>
      <c r="P22" s="116">
        <v>0.39989999999999998</v>
      </c>
      <c r="Q22" s="30"/>
    </row>
    <row r="23" spans="6:17" ht="18" x14ac:dyDescent="0.25">
      <c r="F23" s="114" t="s">
        <v>57</v>
      </c>
      <c r="G23" s="1187"/>
      <c r="H23" s="1187"/>
      <c r="I23" s="27"/>
      <c r="P23" s="115">
        <v>0.2</v>
      </c>
      <c r="Q23" s="30"/>
    </row>
    <row r="24" spans="6:17" ht="18" x14ac:dyDescent="0.25">
      <c r="F24" s="114" t="s">
        <v>58</v>
      </c>
      <c r="G24" s="1187"/>
      <c r="H24" s="1187"/>
      <c r="I24" s="27"/>
      <c r="P24" s="116">
        <v>0.19989999999999999</v>
      </c>
      <c r="Q24" s="118"/>
    </row>
    <row r="25" spans="6:17" ht="18" x14ac:dyDescent="0.25">
      <c r="F25" s="114" t="s">
        <v>59</v>
      </c>
      <c r="G25" s="1187"/>
      <c r="H25" s="1187"/>
      <c r="I25" s="27"/>
      <c r="P25" s="115">
        <v>0</v>
      </c>
      <c r="Q25" s="118"/>
    </row>
    <row r="26" spans="6:17" x14ac:dyDescent="0.2">
      <c r="G26" s="27"/>
      <c r="H26" s="27"/>
      <c r="I26" s="27"/>
    </row>
    <row r="27" spans="6:17" x14ac:dyDescent="0.2">
      <c r="G27" s="27"/>
      <c r="H27" s="27"/>
      <c r="I27" s="27"/>
    </row>
    <row r="28" spans="6:17" x14ac:dyDescent="0.2">
      <c r="G28" s="27"/>
      <c r="H28" s="27"/>
      <c r="I28" s="27"/>
    </row>
    <row r="29" spans="6:17" x14ac:dyDescent="0.2">
      <c r="I29" s="27"/>
    </row>
  </sheetData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79"/>
  <sheetViews>
    <sheetView zoomScale="80" zoomScaleNormal="80" workbookViewId="0">
      <selection activeCell="F163" sqref="F163"/>
    </sheetView>
  </sheetViews>
  <sheetFormatPr baseColWidth="10" defaultColWidth="9" defaultRowHeight="15" x14ac:dyDescent="0.25"/>
  <cols>
    <col min="1" max="1" width="5.375" customWidth="1"/>
    <col min="2" max="2" width="20.125" style="107" customWidth="1"/>
    <col min="3" max="3" width="32.75" customWidth="1"/>
    <col min="4" max="4" width="44.75" customWidth="1"/>
    <col min="5" max="5" width="19.625" customWidth="1"/>
    <col min="6" max="6" width="15.375" customWidth="1"/>
    <col min="7" max="7" width="52.5" hidden="1" customWidth="1"/>
    <col min="8" max="8" width="53.125" customWidth="1"/>
    <col min="9" max="9" width="14.625" customWidth="1"/>
    <col min="10" max="10" width="12.125" style="107" customWidth="1"/>
    <col min="11" max="11" width="11.875" style="107" customWidth="1"/>
    <col min="12" max="12" width="14.625" style="107" customWidth="1"/>
    <col min="13" max="13" width="1" hidden="1" customWidth="1"/>
    <col min="14" max="14" width="19.875" customWidth="1"/>
    <col min="15" max="15" width="3.75" customWidth="1"/>
  </cols>
  <sheetData>
    <row r="1" spans="1:14" s="28" customFormat="1" ht="38.25" x14ac:dyDescent="0.7">
      <c r="B1" s="841" t="s">
        <v>24</v>
      </c>
      <c r="C1" s="30"/>
      <c r="D1" s="30"/>
      <c r="E1" s="30"/>
      <c r="F1" s="30"/>
      <c r="G1" s="30"/>
      <c r="H1" s="30"/>
      <c r="I1" s="30"/>
      <c r="J1" s="460"/>
      <c r="K1" s="460"/>
      <c r="L1" s="460"/>
      <c r="M1" s="30"/>
      <c r="N1" s="30"/>
    </row>
    <row r="2" spans="1:14" s="28" customFormat="1" ht="38.25" x14ac:dyDescent="0.7">
      <c r="B2" s="841" t="s">
        <v>60</v>
      </c>
      <c r="C2" s="30"/>
      <c r="D2" s="30"/>
      <c r="E2" s="30"/>
      <c r="F2" s="30"/>
      <c r="G2" s="30"/>
      <c r="H2" s="30"/>
      <c r="I2" s="842" t="s">
        <v>61</v>
      </c>
      <c r="J2" s="460"/>
      <c r="K2" s="460"/>
      <c r="L2" s="460"/>
      <c r="M2" s="30"/>
      <c r="N2" s="30"/>
    </row>
    <row r="3" spans="1:14" s="28" customFormat="1" ht="21" customHeight="1" x14ac:dyDescent="0.25">
      <c r="B3" s="184"/>
      <c r="J3" s="184"/>
      <c r="K3" s="184"/>
      <c r="L3" s="184"/>
    </row>
    <row r="4" spans="1:14" s="28" customFormat="1" ht="89.25" customHeight="1" x14ac:dyDescent="0.2">
      <c r="B4" s="51" t="s">
        <v>62</v>
      </c>
      <c r="C4" s="51" t="s">
        <v>63</v>
      </c>
      <c r="D4" s="51" t="s">
        <v>64</v>
      </c>
      <c r="E4" s="339" t="s">
        <v>65</v>
      </c>
      <c r="F4" s="51" t="s">
        <v>66</v>
      </c>
      <c r="G4" s="339" t="s">
        <v>67</v>
      </c>
      <c r="H4" s="339" t="s">
        <v>68</v>
      </c>
      <c r="I4" s="1471" t="s">
        <v>69</v>
      </c>
      <c r="J4" s="1472"/>
      <c r="K4" s="1471" t="s">
        <v>70</v>
      </c>
      <c r="L4" s="1472"/>
      <c r="M4" s="51" t="s">
        <v>71</v>
      </c>
      <c r="N4" s="51" t="s">
        <v>72</v>
      </c>
    </row>
    <row r="5" spans="1:14" ht="101.25" customHeight="1" x14ac:dyDescent="0.25">
      <c r="A5" s="28"/>
      <c r="B5" s="1473" t="s">
        <v>73</v>
      </c>
      <c r="C5" s="1476" t="s">
        <v>74</v>
      </c>
      <c r="D5" s="338" t="s">
        <v>75</v>
      </c>
      <c r="E5" s="605">
        <v>3</v>
      </c>
      <c r="F5" s="605">
        <v>0</v>
      </c>
      <c r="G5" s="605" t="s">
        <v>76</v>
      </c>
      <c r="H5" s="1385"/>
      <c r="I5" s="844" t="s">
        <v>77</v>
      </c>
      <c r="J5" s="306">
        <f>SUM(E5:E9)</f>
        <v>6</v>
      </c>
      <c r="K5" s="187" t="s">
        <v>78</v>
      </c>
      <c r="L5" s="302">
        <f>SUM(E5:E9)</f>
        <v>6</v>
      </c>
      <c r="M5" s="36"/>
      <c r="N5" s="206"/>
    </row>
    <row r="6" spans="1:14" ht="65.25" customHeight="1" thickBot="1" x14ac:dyDescent="0.25">
      <c r="A6" s="28"/>
      <c r="B6" s="1474"/>
      <c r="C6" s="1477"/>
      <c r="D6" s="338" t="s">
        <v>79</v>
      </c>
      <c r="E6" s="605">
        <v>1</v>
      </c>
      <c r="F6" s="605">
        <v>0</v>
      </c>
      <c r="G6" s="605"/>
      <c r="H6" s="1386"/>
      <c r="I6" s="844" t="s">
        <v>80</v>
      </c>
      <c r="J6" s="306">
        <f>SUM(F5:F9)</f>
        <v>0</v>
      </c>
      <c r="K6" s="187" t="s">
        <v>81</v>
      </c>
      <c r="L6" s="302">
        <f>SUM(F5:F9)</f>
        <v>0</v>
      </c>
      <c r="M6" s="36"/>
      <c r="N6" s="22"/>
    </row>
    <row r="7" spans="1:14" ht="70.5" customHeight="1" thickBot="1" x14ac:dyDescent="0.25">
      <c r="A7" s="28"/>
      <c r="B7" s="1474"/>
      <c r="C7" s="1477"/>
      <c r="D7" s="338" t="s">
        <v>82</v>
      </c>
      <c r="E7" s="605">
        <v>1</v>
      </c>
      <c r="F7" s="605">
        <v>0</v>
      </c>
      <c r="G7" s="1024"/>
      <c r="H7" s="1386"/>
      <c r="I7" s="848" t="s">
        <v>83</v>
      </c>
      <c r="J7" s="307">
        <f>+J6/J5</f>
        <v>0</v>
      </c>
      <c r="K7" s="493" t="s">
        <v>84</v>
      </c>
      <c r="L7" s="308">
        <f>+L6/L5</f>
        <v>0</v>
      </c>
      <c r="M7" s="188"/>
      <c r="N7" s="22"/>
    </row>
    <row r="8" spans="1:14" ht="56.25" customHeight="1" x14ac:dyDescent="0.2">
      <c r="A8" s="28"/>
      <c r="B8" s="1474"/>
      <c r="C8" s="1477"/>
      <c r="D8" s="957" t="s">
        <v>85</v>
      </c>
      <c r="E8" s="605">
        <v>1</v>
      </c>
      <c r="F8" s="605">
        <v>0</v>
      </c>
      <c r="G8" s="605"/>
      <c r="H8" s="1387"/>
      <c r="I8" s="845"/>
      <c r="J8" s="619"/>
      <c r="K8" s="494"/>
      <c r="L8" s="389"/>
      <c r="M8" s="36"/>
      <c r="N8" s="22"/>
    </row>
    <row r="9" spans="1:14" ht="53.25" customHeight="1" thickBot="1" x14ac:dyDescent="0.25">
      <c r="A9" s="28"/>
      <c r="B9" s="1475"/>
      <c r="C9" s="1477"/>
      <c r="D9" s="957"/>
      <c r="E9" s="605"/>
      <c r="F9" s="1025"/>
      <c r="G9" s="1025"/>
      <c r="H9" s="1388"/>
      <c r="I9" s="849"/>
      <c r="J9" s="646"/>
      <c r="K9" s="495"/>
      <c r="L9" s="389"/>
      <c r="M9" s="103"/>
      <c r="N9" s="22"/>
    </row>
    <row r="10" spans="1:14" ht="86.25" customHeight="1" thickTop="1" x14ac:dyDescent="0.2">
      <c r="B10" s="1478" t="s">
        <v>86</v>
      </c>
      <c r="C10" s="953" t="s">
        <v>87</v>
      </c>
      <c r="D10" s="340" t="s">
        <v>88</v>
      </c>
      <c r="E10" s="607">
        <v>3</v>
      </c>
      <c r="F10" s="1302">
        <v>0</v>
      </c>
      <c r="G10" s="607"/>
      <c r="H10" s="1321"/>
      <c r="I10" s="843" t="s">
        <v>89</v>
      </c>
      <c r="J10" s="476">
        <f>SUM(E10:E14)</f>
        <v>6</v>
      </c>
      <c r="K10" s="229" t="s">
        <v>78</v>
      </c>
      <c r="L10" s="405">
        <f>SUM(E10:E14)</f>
        <v>6</v>
      </c>
      <c r="M10" s="94"/>
      <c r="N10" s="24"/>
    </row>
    <row r="11" spans="1:14" ht="67.5" customHeight="1" thickBot="1" x14ac:dyDescent="0.25">
      <c r="B11" s="1479"/>
      <c r="C11" s="949"/>
      <c r="D11" s="341" t="s">
        <v>90</v>
      </c>
      <c r="E11" s="608">
        <v>1</v>
      </c>
      <c r="F11" s="1063">
        <v>0</v>
      </c>
      <c r="G11" s="608"/>
      <c r="H11" s="1322"/>
      <c r="I11" s="844" t="s">
        <v>91</v>
      </c>
      <c r="J11" s="477">
        <f>SUM(F10:F14)</f>
        <v>0</v>
      </c>
      <c r="K11" s="179" t="s">
        <v>81</v>
      </c>
      <c r="L11" s="311">
        <f>SUM(F10:F14)</f>
        <v>0</v>
      </c>
      <c r="M11" s="132"/>
      <c r="N11" s="22"/>
    </row>
    <row r="12" spans="1:14" ht="48" thickBot="1" x14ac:dyDescent="0.25">
      <c r="B12" s="1479"/>
      <c r="C12" s="954"/>
      <c r="D12" s="637" t="s">
        <v>92</v>
      </c>
      <c r="E12" s="1034">
        <v>1</v>
      </c>
      <c r="F12" s="1061">
        <v>0</v>
      </c>
      <c r="G12" s="1061"/>
      <c r="H12" s="1389"/>
      <c r="I12" s="850" t="s">
        <v>83</v>
      </c>
      <c r="J12" s="308">
        <f>+J11/J10</f>
        <v>0</v>
      </c>
      <c r="K12" s="39" t="s">
        <v>93</v>
      </c>
      <c r="L12" s="1062">
        <f>+L11/L10</f>
        <v>0</v>
      </c>
      <c r="M12" s="431"/>
      <c r="N12" s="74"/>
    </row>
    <row r="13" spans="1:14" ht="47.25" x14ac:dyDescent="0.2">
      <c r="B13" s="1479"/>
      <c r="C13" s="954"/>
      <c r="D13" s="637" t="s">
        <v>94</v>
      </c>
      <c r="E13" s="1034">
        <v>1</v>
      </c>
      <c r="F13" s="1063">
        <v>0</v>
      </c>
      <c r="G13" s="1063"/>
      <c r="H13" s="1374"/>
      <c r="I13" s="845"/>
      <c r="J13" s="1064"/>
      <c r="K13" s="39"/>
      <c r="L13" s="1065"/>
      <c r="M13" s="431"/>
      <c r="N13" s="74"/>
    </row>
    <row r="14" spans="1:14" ht="54.75" customHeight="1" thickBot="1" x14ac:dyDescent="0.25">
      <c r="B14" s="1479"/>
      <c r="C14" s="954"/>
      <c r="D14" s="637"/>
      <c r="E14" s="1034"/>
      <c r="F14" s="1186"/>
      <c r="G14" s="1066"/>
      <c r="H14" s="1390"/>
      <c r="I14" s="892"/>
      <c r="J14" s="1067"/>
      <c r="K14" s="347"/>
      <c r="L14" s="1068"/>
      <c r="M14" s="431"/>
      <c r="N14" s="74"/>
    </row>
    <row r="15" spans="1:14" ht="107.25" customHeight="1" thickTop="1" x14ac:dyDescent="0.2">
      <c r="B15" s="1469" t="s">
        <v>95</v>
      </c>
      <c r="C15" s="959" t="s">
        <v>96</v>
      </c>
      <c r="D15" s="345" t="s">
        <v>97</v>
      </c>
      <c r="E15" s="1069">
        <v>3</v>
      </c>
      <c r="F15" s="1069">
        <v>0</v>
      </c>
      <c r="G15" s="620" t="s">
        <v>98</v>
      </c>
      <c r="H15" s="1391"/>
      <c r="I15" s="843" t="s">
        <v>89</v>
      </c>
      <c r="J15" s="309">
        <f>SUM(E15:E18)</f>
        <v>8</v>
      </c>
      <c r="K15" s="229" t="s">
        <v>78</v>
      </c>
      <c r="L15" s="309">
        <f>SUM(E15:E18)</f>
        <v>8</v>
      </c>
      <c r="M15" s="1070"/>
      <c r="N15" s="82"/>
    </row>
    <row r="16" spans="1:14" ht="48" thickBot="1" x14ac:dyDescent="0.25">
      <c r="B16" s="1470"/>
      <c r="C16" s="954"/>
      <c r="D16" s="338" t="s">
        <v>99</v>
      </c>
      <c r="E16" s="1034">
        <v>1</v>
      </c>
      <c r="F16" s="1034">
        <v>0</v>
      </c>
      <c r="G16" s="1034"/>
      <c r="H16" s="1392"/>
      <c r="I16" s="861" t="s">
        <v>80</v>
      </c>
      <c r="J16" s="302">
        <f>SUM(F15:F18)</f>
        <v>0</v>
      </c>
      <c r="K16" s="347" t="s">
        <v>81</v>
      </c>
      <c r="L16" s="302">
        <f>SUM(F15:F18)</f>
        <v>0</v>
      </c>
      <c r="M16" s="80"/>
      <c r="N16" s="74"/>
    </row>
    <row r="17" spans="1:14" ht="153" customHeight="1" thickBot="1" x14ac:dyDescent="0.25">
      <c r="B17" s="1470"/>
      <c r="C17" s="954"/>
      <c r="D17" s="954" t="s">
        <v>100</v>
      </c>
      <c r="E17" s="1034">
        <v>3</v>
      </c>
      <c r="F17" s="1061">
        <v>0</v>
      </c>
      <c r="G17" s="605" t="s">
        <v>98</v>
      </c>
      <c r="H17" s="1393"/>
      <c r="I17" s="1027" t="s">
        <v>83</v>
      </c>
      <c r="J17" s="308">
        <f>+J16/J15</f>
        <v>0</v>
      </c>
      <c r="K17" s="788" t="s">
        <v>101</v>
      </c>
      <c r="L17" s="308">
        <f>+L16/L15</f>
        <v>0</v>
      </c>
      <c r="M17" s="190"/>
      <c r="N17" s="74"/>
    </row>
    <row r="18" spans="1:14" ht="52.5" customHeight="1" thickBot="1" x14ac:dyDescent="0.3">
      <c r="B18" s="1470"/>
      <c r="C18" s="954"/>
      <c r="D18" s="637" t="s">
        <v>102</v>
      </c>
      <c r="E18" s="1034">
        <v>1</v>
      </c>
      <c r="F18" s="1061">
        <v>0</v>
      </c>
      <c r="G18" s="1061"/>
      <c r="H18" s="1393"/>
      <c r="I18" s="28"/>
      <c r="J18" s="184"/>
      <c r="K18" s="184"/>
      <c r="L18" s="184"/>
      <c r="M18" s="190"/>
      <c r="N18" s="74"/>
    </row>
    <row r="19" spans="1:14" ht="51.75" customHeight="1" thickTop="1" x14ac:dyDescent="0.25">
      <c r="B19" s="1485" t="s">
        <v>103</v>
      </c>
      <c r="C19" s="1487" t="s">
        <v>104</v>
      </c>
      <c r="D19" s="340" t="s">
        <v>1236</v>
      </c>
      <c r="E19" s="607">
        <v>3</v>
      </c>
      <c r="F19" s="1302">
        <v>0</v>
      </c>
      <c r="G19" s="620" t="s">
        <v>76</v>
      </c>
      <c r="H19" s="1385"/>
      <c r="I19" s="843" t="s">
        <v>89</v>
      </c>
      <c r="J19" s="310">
        <f>SUM(E19:E23)</f>
        <v>6</v>
      </c>
      <c r="K19" s="229" t="s">
        <v>78</v>
      </c>
      <c r="L19" s="482">
        <f>SUM(E19:E23)</f>
        <v>6</v>
      </c>
      <c r="M19" s="59"/>
      <c r="N19" s="42" t="s">
        <v>105</v>
      </c>
    </row>
    <row r="20" spans="1:14" ht="51.75" customHeight="1" thickBot="1" x14ac:dyDescent="0.25">
      <c r="B20" s="1486"/>
      <c r="C20" s="1477"/>
      <c r="D20" s="297" t="s">
        <v>106</v>
      </c>
      <c r="E20" s="609">
        <v>1</v>
      </c>
      <c r="F20" s="1607">
        <v>0</v>
      </c>
      <c r="G20" s="611"/>
      <c r="H20" s="1394"/>
      <c r="I20" s="844" t="s">
        <v>91</v>
      </c>
      <c r="J20" s="311">
        <f>SUM(F19:F23)</f>
        <v>0</v>
      </c>
      <c r="K20" s="179" t="s">
        <v>81</v>
      </c>
      <c r="L20" s="314">
        <f>SUM(F19:F23)</f>
        <v>0</v>
      </c>
      <c r="M20" s="71"/>
      <c r="N20" s="22"/>
    </row>
    <row r="21" spans="1:14" ht="45" customHeight="1" thickBot="1" x14ac:dyDescent="0.25">
      <c r="B21" s="1486"/>
      <c r="C21" s="1477"/>
      <c r="D21" s="960" t="s">
        <v>107</v>
      </c>
      <c r="E21" s="609">
        <v>1</v>
      </c>
      <c r="F21" s="1608">
        <v>0</v>
      </c>
      <c r="G21" s="612"/>
      <c r="H21" s="1386"/>
      <c r="I21" s="845" t="s">
        <v>83</v>
      </c>
      <c r="J21" s="312">
        <f>+J20/J19</f>
        <v>0</v>
      </c>
      <c r="K21" s="39" t="s">
        <v>108</v>
      </c>
      <c r="L21" s="483">
        <f>+L20/L19</f>
        <v>0</v>
      </c>
      <c r="M21" s="191"/>
      <c r="N21" s="22"/>
    </row>
    <row r="22" spans="1:14" ht="45" customHeight="1" x14ac:dyDescent="0.2">
      <c r="B22" s="1486"/>
      <c r="C22" s="1477"/>
      <c r="D22" s="297" t="s">
        <v>109</v>
      </c>
      <c r="E22" s="609">
        <v>1</v>
      </c>
      <c r="F22" s="1063">
        <v>0</v>
      </c>
      <c r="G22" s="608"/>
      <c r="H22" s="1387"/>
      <c r="I22" s="851"/>
      <c r="J22" s="645"/>
      <c r="K22" s="498"/>
      <c r="L22" s="497"/>
      <c r="M22" s="60"/>
      <c r="N22" s="407"/>
    </row>
    <row r="23" spans="1:14" ht="45" customHeight="1" thickBot="1" x14ac:dyDescent="0.25">
      <c r="B23" s="1486"/>
      <c r="C23" s="1477"/>
      <c r="E23" s="609"/>
      <c r="F23" s="1186"/>
      <c r="G23" s="1026"/>
      <c r="H23" s="1395"/>
      <c r="I23" s="852"/>
      <c r="J23" s="319"/>
      <c r="K23" s="427"/>
      <c r="L23" s="497"/>
      <c r="M23" s="60"/>
      <c r="N23" s="548"/>
    </row>
    <row r="24" spans="1:14" ht="66.75" customHeight="1" thickTop="1" thickBot="1" x14ac:dyDescent="0.25">
      <c r="A24" s="28"/>
      <c r="B24" s="175"/>
      <c r="C24" s="959"/>
      <c r="D24" s="342" t="s">
        <v>110</v>
      </c>
      <c r="E24" s="343">
        <f>SUM(E5:E23)</f>
        <v>26</v>
      </c>
      <c r="F24" s="1609">
        <f>SUM(F5:F23)</f>
        <v>0</v>
      </c>
      <c r="G24" s="154"/>
      <c r="H24" s="1396"/>
      <c r="I24" s="876" t="s">
        <v>111</v>
      </c>
      <c r="J24" s="155">
        <f>+F24/E24</f>
        <v>0</v>
      </c>
      <c r="K24" s="1030"/>
      <c r="L24" s="1031"/>
      <c r="M24" s="93"/>
      <c r="N24" s="82"/>
    </row>
    <row r="25" spans="1:14" ht="61.5" thickTop="1" x14ac:dyDescent="0.2">
      <c r="B25" s="1488" t="s">
        <v>112</v>
      </c>
      <c r="C25" s="953" t="s">
        <v>113</v>
      </c>
      <c r="D25" s="340" t="s">
        <v>114</v>
      </c>
      <c r="E25" s="278">
        <v>4</v>
      </c>
      <c r="F25" s="1078">
        <v>0</v>
      </c>
      <c r="G25" s="295" t="s">
        <v>115</v>
      </c>
      <c r="H25" s="1397"/>
      <c r="I25" s="867" t="s">
        <v>89</v>
      </c>
      <c r="J25" s="1029">
        <f>SUM(E25:E31)</f>
        <v>16</v>
      </c>
      <c r="K25" s="293" t="s">
        <v>78</v>
      </c>
      <c r="L25" s="333">
        <f>SUM(E25:E31)</f>
        <v>16</v>
      </c>
      <c r="M25" s="91"/>
      <c r="N25" s="24"/>
    </row>
    <row r="26" spans="1:14" ht="45.75" thickBot="1" x14ac:dyDescent="0.25">
      <c r="B26" s="1489"/>
      <c r="C26" s="949"/>
      <c r="D26" s="341" t="s">
        <v>116</v>
      </c>
      <c r="E26" s="279">
        <v>3</v>
      </c>
      <c r="F26" s="287">
        <v>0</v>
      </c>
      <c r="G26" s="299" t="s">
        <v>117</v>
      </c>
      <c r="H26" s="1322"/>
      <c r="I26" s="844" t="s">
        <v>80</v>
      </c>
      <c r="J26" s="477">
        <f>SUM(F25:F31)</f>
        <v>0</v>
      </c>
      <c r="K26" s="179" t="s">
        <v>81</v>
      </c>
      <c r="L26" s="311">
        <f>SUM(F25:F31)</f>
        <v>0</v>
      </c>
      <c r="M26" s="6"/>
      <c r="N26" s="22"/>
    </row>
    <row r="27" spans="1:14" ht="103.5" customHeight="1" thickBot="1" x14ac:dyDescent="0.25">
      <c r="B27" s="1489"/>
      <c r="C27" s="954"/>
      <c r="D27" s="338" t="s">
        <v>118</v>
      </c>
      <c r="E27" s="287">
        <v>2</v>
      </c>
      <c r="F27" s="1039">
        <v>0</v>
      </c>
      <c r="G27" s="1071" t="s">
        <v>119</v>
      </c>
      <c r="H27" s="1398"/>
      <c r="I27" s="845" t="s">
        <v>83</v>
      </c>
      <c r="J27" s="308">
        <f>+J26/J25</f>
        <v>0</v>
      </c>
      <c r="K27" s="39" t="s">
        <v>120</v>
      </c>
      <c r="L27" s="1062">
        <f>+L26/L25</f>
        <v>0</v>
      </c>
      <c r="M27" s="190"/>
      <c r="N27" s="22"/>
    </row>
    <row r="28" spans="1:14" ht="47.25" x14ac:dyDescent="0.2">
      <c r="B28" s="1489"/>
      <c r="C28" s="954"/>
      <c r="D28" s="338" t="s">
        <v>121</v>
      </c>
      <c r="E28" s="287">
        <v>4</v>
      </c>
      <c r="F28" s="1039">
        <v>0</v>
      </c>
      <c r="G28" s="277" t="s">
        <v>122</v>
      </c>
      <c r="H28" s="1389"/>
      <c r="I28" s="845"/>
      <c r="J28" s="1072"/>
      <c r="K28" s="334"/>
      <c r="L28" s="479"/>
      <c r="M28" s="190"/>
      <c r="N28" s="22"/>
    </row>
    <row r="29" spans="1:14" ht="61.5" customHeight="1" x14ac:dyDescent="0.2">
      <c r="B29" s="1489"/>
      <c r="C29" s="954"/>
      <c r="D29" s="338" t="s">
        <v>123</v>
      </c>
      <c r="E29" s="287">
        <v>1</v>
      </c>
      <c r="F29" s="1073">
        <v>0</v>
      </c>
      <c r="G29" s="1073"/>
      <c r="H29" s="1374"/>
      <c r="I29" s="849"/>
      <c r="J29" s="1074"/>
      <c r="K29" s="440"/>
      <c r="L29" s="479"/>
      <c r="M29" s="190"/>
      <c r="N29" s="22"/>
    </row>
    <row r="30" spans="1:14" ht="63" x14ac:dyDescent="0.2">
      <c r="B30" s="1489"/>
      <c r="C30" s="954"/>
      <c r="D30" s="338" t="s">
        <v>124</v>
      </c>
      <c r="E30" s="287">
        <v>1</v>
      </c>
      <c r="F30" s="287">
        <v>0</v>
      </c>
      <c r="G30" s="287"/>
      <c r="H30" s="1374"/>
      <c r="I30" s="1075"/>
      <c r="J30" s="300"/>
      <c r="K30" s="440"/>
      <c r="L30" s="479"/>
      <c r="M30" s="190"/>
      <c r="N30" s="22"/>
    </row>
    <row r="31" spans="1:14" ht="88.5" customHeight="1" thickBot="1" x14ac:dyDescent="0.25">
      <c r="B31" s="1489"/>
      <c r="C31" s="954"/>
      <c r="D31" s="338" t="s">
        <v>125</v>
      </c>
      <c r="E31" s="447">
        <v>1</v>
      </c>
      <c r="F31" s="447">
        <v>0</v>
      </c>
      <c r="G31" s="447"/>
      <c r="H31" s="1389"/>
      <c r="I31" s="1076"/>
      <c r="J31" s="419"/>
      <c r="K31" s="1077"/>
      <c r="L31" s="496"/>
      <c r="M31" s="80"/>
      <c r="N31" s="22"/>
    </row>
    <row r="32" spans="1:14" ht="61.5" thickTop="1" x14ac:dyDescent="0.2">
      <c r="A32" s="27"/>
      <c r="B32" s="1482" t="s">
        <v>126</v>
      </c>
      <c r="C32" s="1491" t="s">
        <v>127</v>
      </c>
      <c r="D32" s="340" t="s">
        <v>128</v>
      </c>
      <c r="E32" s="278">
        <v>4</v>
      </c>
      <c r="F32" s="1078">
        <v>0</v>
      </c>
      <c r="G32" s="295" t="s">
        <v>129</v>
      </c>
      <c r="H32" s="1321"/>
      <c r="I32" s="843" t="s">
        <v>77</v>
      </c>
      <c r="J32" s="747">
        <f>SUM(E32:E36)</f>
        <v>13</v>
      </c>
      <c r="K32" s="229" t="s">
        <v>78</v>
      </c>
      <c r="L32" s="482">
        <f>SUM(E32:E36)</f>
        <v>13</v>
      </c>
      <c r="M32" s="61"/>
      <c r="N32" s="24"/>
    </row>
    <row r="33" spans="1:14" ht="57.75" customHeight="1" thickBot="1" x14ac:dyDescent="0.25">
      <c r="A33" s="27"/>
      <c r="B33" s="1490"/>
      <c r="C33" s="1492"/>
      <c r="D33" s="297" t="s">
        <v>130</v>
      </c>
      <c r="E33" s="279">
        <v>3</v>
      </c>
      <c r="F33" s="1039">
        <v>0</v>
      </c>
      <c r="G33" s="299" t="s">
        <v>122</v>
      </c>
      <c r="H33" s="1399"/>
      <c r="I33" s="844" t="s">
        <v>80</v>
      </c>
      <c r="J33" s="378">
        <f>SUM(F32:F36)</f>
        <v>0</v>
      </c>
      <c r="K33" s="179" t="s">
        <v>81</v>
      </c>
      <c r="L33" s="314">
        <f>SUM(F32:F36)</f>
        <v>0</v>
      </c>
      <c r="M33" s="100"/>
      <c r="N33" s="22"/>
    </row>
    <row r="34" spans="1:14" ht="78.75" customHeight="1" thickBot="1" x14ac:dyDescent="0.25">
      <c r="A34" s="27"/>
      <c r="B34" s="1490"/>
      <c r="C34" s="1492"/>
      <c r="D34" s="297" t="s">
        <v>131</v>
      </c>
      <c r="E34" s="280">
        <v>3</v>
      </c>
      <c r="F34" s="1039">
        <v>0</v>
      </c>
      <c r="G34" s="1032" t="s">
        <v>119</v>
      </c>
      <c r="H34" s="1322"/>
      <c r="I34" s="845" t="s">
        <v>83</v>
      </c>
      <c r="J34" s="332">
        <f>+J33/J32</f>
        <v>0</v>
      </c>
      <c r="K34" s="39" t="s">
        <v>132</v>
      </c>
      <c r="L34" s="483">
        <f>+L33/L32</f>
        <v>0</v>
      </c>
      <c r="M34" s="192"/>
      <c r="N34" s="22"/>
    </row>
    <row r="35" spans="1:14" ht="60" customHeight="1" x14ac:dyDescent="0.2">
      <c r="A35" s="27"/>
      <c r="B35" s="1490"/>
      <c r="C35" s="1492"/>
      <c r="D35" s="297" t="s">
        <v>133</v>
      </c>
      <c r="E35" s="280">
        <v>3</v>
      </c>
      <c r="F35" s="287">
        <v>0</v>
      </c>
      <c r="G35" s="299" t="s">
        <v>117</v>
      </c>
      <c r="H35" s="1322"/>
      <c r="I35" s="1075"/>
      <c r="J35" s="1079"/>
      <c r="K35" s="1080"/>
      <c r="L35" s="497"/>
      <c r="M35" s="100"/>
      <c r="N35" s="22"/>
    </row>
    <row r="36" spans="1:14" ht="41.25" customHeight="1" thickBot="1" x14ac:dyDescent="0.25">
      <c r="A36" s="27"/>
      <c r="B36" s="1490"/>
      <c r="C36" s="1492"/>
      <c r="D36" s="297"/>
      <c r="E36" s="280"/>
      <c r="F36" s="447"/>
      <c r="G36" s="286"/>
      <c r="H36" s="1400"/>
      <c r="I36" s="1076"/>
      <c r="J36" s="378"/>
      <c r="K36" s="216"/>
      <c r="L36" s="497"/>
      <c r="M36" s="62"/>
      <c r="N36" s="22"/>
    </row>
    <row r="37" spans="1:14" ht="153" customHeight="1" thickTop="1" x14ac:dyDescent="0.2">
      <c r="A37" s="28"/>
      <c r="B37" s="1480" t="s">
        <v>134</v>
      </c>
      <c r="C37" s="953" t="s">
        <v>135</v>
      </c>
      <c r="D37" s="345" t="s">
        <v>136</v>
      </c>
      <c r="E37" s="278">
        <v>5</v>
      </c>
      <c r="F37" s="1078">
        <v>0</v>
      </c>
      <c r="G37" s="295" t="s">
        <v>115</v>
      </c>
      <c r="H37" s="1321"/>
      <c r="I37" s="843" t="s">
        <v>77</v>
      </c>
      <c r="J37" s="310">
        <f>SUM(E37:E41)</f>
        <v>16</v>
      </c>
      <c r="K37" s="229" t="s">
        <v>78</v>
      </c>
      <c r="L37" s="485">
        <f>SUM(E37:E41)</f>
        <v>16</v>
      </c>
      <c r="M37" s="63"/>
      <c r="N37" s="24"/>
    </row>
    <row r="38" spans="1:14" ht="45.75" thickBot="1" x14ac:dyDescent="0.25">
      <c r="A38" s="28"/>
      <c r="B38" s="1481"/>
      <c r="C38" s="949"/>
      <c r="D38" s="338" t="s">
        <v>137</v>
      </c>
      <c r="E38" s="279">
        <v>4</v>
      </c>
      <c r="F38" s="287">
        <v>0</v>
      </c>
      <c r="G38" s="299" t="s">
        <v>122</v>
      </c>
      <c r="H38" s="1322"/>
      <c r="I38" s="844" t="s">
        <v>91</v>
      </c>
      <c r="J38" s="311">
        <f>SUM(F37:F41)</f>
        <v>0</v>
      </c>
      <c r="K38" s="179" t="s">
        <v>81</v>
      </c>
      <c r="L38" s="326">
        <f>SUM(F37:F41)</f>
        <v>0</v>
      </c>
      <c r="M38" s="101"/>
      <c r="N38" s="22"/>
    </row>
    <row r="39" spans="1:14" ht="74.25" customHeight="1" thickBot="1" x14ac:dyDescent="0.25">
      <c r="A39" s="28"/>
      <c r="B39" s="1481"/>
      <c r="C39" s="949"/>
      <c r="D39" s="637" t="s">
        <v>138</v>
      </c>
      <c r="E39" s="279">
        <v>3</v>
      </c>
      <c r="F39" s="1039">
        <v>0</v>
      </c>
      <c r="G39" s="299" t="s">
        <v>117</v>
      </c>
      <c r="H39" s="1322"/>
      <c r="I39" s="845" t="s">
        <v>83</v>
      </c>
      <c r="J39" s="331">
        <f>+J38/J37</f>
        <v>0</v>
      </c>
      <c r="K39" s="210" t="s">
        <v>139</v>
      </c>
      <c r="L39" s="327">
        <f>+L38/L37</f>
        <v>0</v>
      </c>
      <c r="M39" s="193"/>
      <c r="N39" s="22"/>
    </row>
    <row r="40" spans="1:14" ht="47.25" x14ac:dyDescent="0.2">
      <c r="A40" s="28"/>
      <c r="B40" s="1481"/>
      <c r="C40" s="949"/>
      <c r="D40" s="338" t="s">
        <v>140</v>
      </c>
      <c r="E40" s="279">
        <v>4</v>
      </c>
      <c r="F40" s="1039">
        <v>0</v>
      </c>
      <c r="G40" s="1032" t="s">
        <v>119</v>
      </c>
      <c r="H40" s="1322"/>
      <c r="I40" s="851"/>
      <c r="J40" s="330"/>
      <c r="K40" s="498"/>
      <c r="L40" s="500"/>
      <c r="M40" s="101"/>
      <c r="N40" s="22"/>
    </row>
    <row r="41" spans="1:14" ht="66" customHeight="1" x14ac:dyDescent="0.2">
      <c r="A41" s="28"/>
      <c r="B41" s="1481"/>
      <c r="C41" s="696"/>
      <c r="E41" s="279"/>
      <c r="F41" s="447"/>
      <c r="G41" s="286"/>
      <c r="H41" s="1401"/>
      <c r="I41" s="852"/>
      <c r="J41" s="330"/>
      <c r="K41" s="501"/>
      <c r="L41" s="500"/>
      <c r="M41" s="101"/>
      <c r="N41" s="15"/>
    </row>
    <row r="42" spans="1:14" ht="66.75" customHeight="1" thickBot="1" x14ac:dyDescent="0.25">
      <c r="A42" s="28"/>
      <c r="B42" s="176"/>
      <c r="C42" s="172"/>
      <c r="D42" s="167" t="s">
        <v>141</v>
      </c>
      <c r="E42" s="149">
        <f>SUM(E25:E41)</f>
        <v>45</v>
      </c>
      <c r="F42" s="366">
        <f>SUM(F25:F41)</f>
        <v>0</v>
      </c>
      <c r="G42" s="149"/>
      <c r="H42" s="1402"/>
      <c r="I42" s="854" t="s">
        <v>142</v>
      </c>
      <c r="J42" s="151">
        <f>+F42/E42</f>
        <v>0</v>
      </c>
      <c r="K42" s="204"/>
      <c r="L42" s="486"/>
      <c r="M42" s="68"/>
      <c r="N42" s="74"/>
    </row>
    <row r="43" spans="1:14" ht="68.25" customHeight="1" thickTop="1" x14ac:dyDescent="0.2">
      <c r="A43" s="27"/>
      <c r="B43" s="1482" t="s">
        <v>143</v>
      </c>
      <c r="C43" s="959" t="s">
        <v>144</v>
      </c>
      <c r="D43" s="345" t="s">
        <v>145</v>
      </c>
      <c r="E43" s="1078">
        <v>4</v>
      </c>
      <c r="F43" s="317">
        <v>0</v>
      </c>
      <c r="G43" s="1279" t="s">
        <v>146</v>
      </c>
      <c r="H43" s="1403"/>
      <c r="I43" s="843" t="s">
        <v>89</v>
      </c>
      <c r="J43" s="310">
        <f>SUM(E43:E50)</f>
        <v>13</v>
      </c>
      <c r="K43" s="229" t="s">
        <v>78</v>
      </c>
      <c r="L43" s="487">
        <f>SUM(E43:E50)</f>
        <v>13</v>
      </c>
      <c r="M43" s="64"/>
      <c r="N43" s="24"/>
    </row>
    <row r="44" spans="1:14" ht="49.5" customHeight="1" thickBot="1" x14ac:dyDescent="0.25">
      <c r="A44" s="27"/>
      <c r="B44" s="1483"/>
      <c r="C44" s="954"/>
      <c r="D44" s="223" t="s">
        <v>147</v>
      </c>
      <c r="E44" s="287">
        <v>4</v>
      </c>
      <c r="F44" s="287">
        <v>0</v>
      </c>
      <c r="G44" s="1277" t="s">
        <v>148</v>
      </c>
      <c r="H44" s="1403"/>
      <c r="I44" s="844" t="s">
        <v>80</v>
      </c>
      <c r="J44" s="311">
        <f>SUM(F43:F50)</f>
        <v>0</v>
      </c>
      <c r="K44" s="179" t="s">
        <v>81</v>
      </c>
      <c r="L44" s="381">
        <f>SUM(F43:F50)</f>
        <v>0</v>
      </c>
      <c r="M44" s="112"/>
      <c r="N44" s="22"/>
    </row>
    <row r="45" spans="1:14" ht="69" customHeight="1" thickBot="1" x14ac:dyDescent="0.25">
      <c r="A45" s="27"/>
      <c r="B45" s="1483"/>
      <c r="C45" s="954"/>
      <c r="D45" s="637" t="s">
        <v>149</v>
      </c>
      <c r="E45" s="287">
        <v>1</v>
      </c>
      <c r="F45" s="287">
        <v>0</v>
      </c>
      <c r="G45" s="1276"/>
      <c r="H45" s="1403"/>
      <c r="I45" s="845" t="s">
        <v>83</v>
      </c>
      <c r="J45" s="331">
        <f>+J44/J43</f>
        <v>0</v>
      </c>
      <c r="K45" s="205" t="s">
        <v>150</v>
      </c>
      <c r="L45" s="321">
        <f>+L44/L43</f>
        <v>0</v>
      </c>
      <c r="M45" s="292"/>
      <c r="N45" s="22"/>
    </row>
    <row r="46" spans="1:14" ht="63" customHeight="1" x14ac:dyDescent="0.2">
      <c r="A46" s="27"/>
      <c r="B46" s="1483"/>
      <c r="C46" s="954"/>
      <c r="D46" s="223" t="s">
        <v>151</v>
      </c>
      <c r="E46" s="287">
        <v>1</v>
      </c>
      <c r="F46" s="287">
        <v>0</v>
      </c>
      <c r="G46" s="1276"/>
      <c r="H46" s="1403"/>
      <c r="I46" s="1243"/>
      <c r="J46" s="1241"/>
      <c r="K46" s="502"/>
      <c r="L46" s="488"/>
      <c r="M46" s="292"/>
      <c r="N46" s="22"/>
    </row>
    <row r="47" spans="1:14" ht="49.5" customHeight="1" x14ac:dyDescent="0.2">
      <c r="A47" s="27"/>
      <c r="B47" s="1483"/>
      <c r="C47" s="954"/>
      <c r="D47" s="223" t="s">
        <v>152</v>
      </c>
      <c r="E47" s="287">
        <v>1</v>
      </c>
      <c r="F47" s="287">
        <v>0</v>
      </c>
      <c r="G47" s="1276"/>
      <c r="H47" s="1403"/>
      <c r="I47" s="1242"/>
      <c r="J47" s="432"/>
      <c r="K47" s="464"/>
      <c r="L47" s="488"/>
      <c r="M47" s="292"/>
      <c r="N47" s="22"/>
    </row>
    <row r="48" spans="1:14" ht="56.25" customHeight="1" x14ac:dyDescent="0.2">
      <c r="A48" s="27"/>
      <c r="B48" s="1483"/>
      <c r="C48" s="954"/>
      <c r="D48" s="223" t="s">
        <v>153</v>
      </c>
      <c r="E48" s="287">
        <v>1</v>
      </c>
      <c r="F48" s="287">
        <v>0</v>
      </c>
      <c r="G48" s="1276"/>
      <c r="H48" s="1403"/>
      <c r="I48" s="1242"/>
      <c r="J48" s="432"/>
      <c r="K48" s="464"/>
      <c r="L48" s="488"/>
      <c r="M48" s="292"/>
      <c r="N48" s="22"/>
    </row>
    <row r="49" spans="1:14" ht="190.5" customHeight="1" x14ac:dyDescent="0.2">
      <c r="A49" s="27"/>
      <c r="B49" s="1483"/>
      <c r="C49" s="954"/>
      <c r="D49" s="223" t="s">
        <v>154</v>
      </c>
      <c r="E49" s="287">
        <v>1</v>
      </c>
      <c r="F49" s="287">
        <v>0</v>
      </c>
      <c r="G49" s="1276"/>
      <c r="H49" s="1403"/>
      <c r="I49" s="1242"/>
      <c r="J49" s="432"/>
      <c r="K49" s="464"/>
      <c r="L49" s="488"/>
      <c r="M49" s="292"/>
      <c r="N49" s="22"/>
    </row>
    <row r="50" spans="1:14" ht="57" customHeight="1" thickBot="1" x14ac:dyDescent="0.35">
      <c r="A50" s="27"/>
      <c r="B50" s="1484"/>
      <c r="C50" s="955"/>
      <c r="D50" s="637"/>
      <c r="E50" s="1446"/>
      <c r="F50" s="447"/>
      <c r="G50" s="1278"/>
      <c r="H50" s="1404"/>
      <c r="I50" s="1246"/>
      <c r="J50" s="1245"/>
      <c r="K50" s="503"/>
      <c r="L50" s="26"/>
      <c r="M50" s="195"/>
      <c r="N50" s="50"/>
    </row>
    <row r="51" spans="1:14" ht="67.5" customHeight="1" thickTop="1" thickBot="1" x14ac:dyDescent="0.25">
      <c r="A51" s="28"/>
      <c r="B51" s="947"/>
      <c r="C51" s="173"/>
      <c r="D51" s="153" t="s">
        <v>155</v>
      </c>
      <c r="E51" s="150">
        <f>SUM(E43:E50)</f>
        <v>13</v>
      </c>
      <c r="F51" s="365">
        <f>SUM(F43:F50)</f>
        <v>0</v>
      </c>
      <c r="G51" s="150"/>
      <c r="H51" s="1405"/>
      <c r="I51" s="857" t="s">
        <v>156</v>
      </c>
      <c r="J51" s="294">
        <f>+F51/E51</f>
        <v>0</v>
      </c>
      <c r="K51" s="294"/>
      <c r="L51" s="489"/>
      <c r="M51" s="102"/>
      <c r="N51" s="44"/>
    </row>
    <row r="52" spans="1:14" ht="61.5" thickTop="1" x14ac:dyDescent="0.2">
      <c r="A52" s="35"/>
      <c r="B52" s="1488" t="s">
        <v>0</v>
      </c>
      <c r="C52" s="953" t="s">
        <v>157</v>
      </c>
      <c r="D52" s="953" t="s">
        <v>158</v>
      </c>
      <c r="E52" s="282">
        <v>4</v>
      </c>
      <c r="F52" s="1078">
        <v>0</v>
      </c>
      <c r="G52" s="454" t="s">
        <v>159</v>
      </c>
      <c r="H52" s="1321"/>
      <c r="I52" s="843" t="s">
        <v>89</v>
      </c>
      <c r="J52" s="475">
        <f>SUM(E52:E56)</f>
        <v>11</v>
      </c>
      <c r="K52" s="229" t="s">
        <v>78</v>
      </c>
      <c r="L52" s="482">
        <f>SUM(E52:E62)</f>
        <v>27</v>
      </c>
      <c r="M52" s="86"/>
      <c r="N52" s="24"/>
    </row>
    <row r="53" spans="1:14" ht="98.25" customHeight="1" thickBot="1" x14ac:dyDescent="0.25">
      <c r="A53" s="35"/>
      <c r="B53" s="1479"/>
      <c r="C53" s="949"/>
      <c r="D53" s="297" t="s">
        <v>160</v>
      </c>
      <c r="E53" s="279">
        <v>2</v>
      </c>
      <c r="F53" s="287">
        <v>0</v>
      </c>
      <c r="G53" s="279"/>
      <c r="H53" s="1322"/>
      <c r="I53" s="844" t="s">
        <v>80</v>
      </c>
      <c r="J53" s="306">
        <f>SUM(F52:F56)</f>
        <v>0</v>
      </c>
      <c r="K53" s="179" t="s">
        <v>81</v>
      </c>
      <c r="L53" s="306">
        <f>SUM(F52:F62)</f>
        <v>0</v>
      </c>
      <c r="M53" s="58"/>
      <c r="N53" s="22"/>
    </row>
    <row r="54" spans="1:14" ht="51" customHeight="1" thickBot="1" x14ac:dyDescent="0.25">
      <c r="A54" s="35"/>
      <c r="B54" s="1479"/>
      <c r="C54" s="949"/>
      <c r="D54" s="960" t="s">
        <v>161</v>
      </c>
      <c r="E54" s="280">
        <v>4</v>
      </c>
      <c r="F54" s="444">
        <v>0</v>
      </c>
      <c r="G54" s="283"/>
      <c r="H54" s="1397"/>
      <c r="I54" s="845" t="s">
        <v>83</v>
      </c>
      <c r="J54" s="307">
        <f>+J53/J52</f>
        <v>0</v>
      </c>
      <c r="K54" s="210" t="s">
        <v>162</v>
      </c>
      <c r="L54" s="307">
        <f>+L53/L52</f>
        <v>0</v>
      </c>
      <c r="M54" s="80"/>
      <c r="N54" s="22"/>
    </row>
    <row r="55" spans="1:14" ht="57.75" customHeight="1" x14ac:dyDescent="0.25">
      <c r="A55" s="35"/>
      <c r="B55" s="1479"/>
      <c r="C55" s="949"/>
      <c r="D55" s="960" t="s">
        <v>163</v>
      </c>
      <c r="E55" s="280">
        <v>1</v>
      </c>
      <c r="F55" s="288">
        <v>0</v>
      </c>
      <c r="G55" s="280"/>
      <c r="H55" s="1406"/>
      <c r="I55" s="858"/>
      <c r="J55" s="737"/>
      <c r="M55" s="190"/>
      <c r="N55" s="22"/>
    </row>
    <row r="56" spans="1:14" ht="32.25" customHeight="1" thickBot="1" x14ac:dyDescent="0.3">
      <c r="A56" s="35"/>
      <c r="B56" s="1479"/>
      <c r="C56" s="949"/>
      <c r="D56" s="960"/>
      <c r="E56" s="280"/>
      <c r="F56" s="288"/>
      <c r="G56" s="280"/>
      <c r="H56" s="1407"/>
      <c r="I56" s="859"/>
      <c r="J56" s="688"/>
      <c r="K56" s="666"/>
      <c r="L56" s="736"/>
      <c r="M56" s="190" t="s">
        <v>164</v>
      </c>
      <c r="N56" s="22"/>
    </row>
    <row r="57" spans="1:14" ht="77.25" customHeight="1" thickTop="1" x14ac:dyDescent="0.2">
      <c r="A57" s="35"/>
      <c r="B57" s="1479"/>
      <c r="C57" s="950" t="s">
        <v>165</v>
      </c>
      <c r="D57" s="438" t="s">
        <v>166</v>
      </c>
      <c r="E57" s="435">
        <v>4</v>
      </c>
      <c r="F57" s="441">
        <v>0</v>
      </c>
      <c r="G57" s="454" t="s">
        <v>159</v>
      </c>
      <c r="H57" s="1408"/>
      <c r="I57" s="846" t="s">
        <v>89</v>
      </c>
      <c r="J57" s="552">
        <f>SUM(E57:E59)</f>
        <v>10</v>
      </c>
      <c r="K57" s="520"/>
      <c r="L57" s="636"/>
      <c r="M57" s="80"/>
      <c r="N57" s="22"/>
    </row>
    <row r="58" spans="1:14" ht="51" customHeight="1" thickBot="1" x14ac:dyDescent="0.25">
      <c r="A58" s="35"/>
      <c r="B58" s="1479"/>
      <c r="C58" s="949"/>
      <c r="D58" s="297" t="s">
        <v>167</v>
      </c>
      <c r="E58" s="279">
        <v>2</v>
      </c>
      <c r="F58" s="287">
        <v>0</v>
      </c>
      <c r="G58" s="279"/>
      <c r="H58" s="1322"/>
      <c r="I58" s="844" t="s">
        <v>80</v>
      </c>
      <c r="J58" s="306">
        <f>SUM(F57:F59)</f>
        <v>0</v>
      </c>
      <c r="K58" s="199"/>
      <c r="L58" s="496"/>
      <c r="M58" s="80"/>
      <c r="N58" s="22"/>
    </row>
    <row r="59" spans="1:14" ht="51" customHeight="1" thickBot="1" x14ac:dyDescent="0.25">
      <c r="A59" s="35"/>
      <c r="B59" s="1479"/>
      <c r="C59" s="949"/>
      <c r="D59" s="960" t="s">
        <v>168</v>
      </c>
      <c r="E59" s="280">
        <v>4</v>
      </c>
      <c r="F59" s="318">
        <v>0</v>
      </c>
      <c r="G59" s="281"/>
      <c r="H59" s="1393"/>
      <c r="I59" s="847" t="s">
        <v>83</v>
      </c>
      <c r="J59" s="307">
        <f>+J58/J57</f>
        <v>0</v>
      </c>
      <c r="K59" s="220"/>
      <c r="L59" s="496"/>
      <c r="M59" s="80"/>
      <c r="N59" s="22"/>
    </row>
    <row r="60" spans="1:14" ht="51" customHeight="1" thickTop="1" x14ac:dyDescent="0.2">
      <c r="A60" s="35"/>
      <c r="B60" s="1479"/>
      <c r="C60" s="950" t="s">
        <v>169</v>
      </c>
      <c r="D60" s="438" t="s">
        <v>170</v>
      </c>
      <c r="E60" s="435">
        <v>3</v>
      </c>
      <c r="F60" s="441">
        <v>0</v>
      </c>
      <c r="G60" s="454" t="s">
        <v>171</v>
      </c>
      <c r="H60" s="1468"/>
      <c r="I60" s="846" t="s">
        <v>89</v>
      </c>
      <c r="J60" s="552">
        <f>SUM(E60:E61)</f>
        <v>6</v>
      </c>
      <c r="K60" s="520"/>
      <c r="L60" s="636"/>
      <c r="M60" s="80"/>
      <c r="N60" s="22"/>
    </row>
    <row r="61" spans="1:14" ht="51" customHeight="1" x14ac:dyDescent="0.2">
      <c r="A61" s="35"/>
      <c r="B61" s="1479"/>
      <c r="C61" s="949"/>
      <c r="D61" s="223" t="s">
        <v>172</v>
      </c>
      <c r="E61" s="287">
        <v>3</v>
      </c>
      <c r="F61" s="288">
        <v>0</v>
      </c>
      <c r="G61" s="280"/>
      <c r="H61" s="1403"/>
      <c r="I61" s="844" t="s">
        <v>80</v>
      </c>
      <c r="J61" s="475">
        <f>SUM(F60:F61)</f>
        <v>0</v>
      </c>
      <c r="K61" s="199"/>
      <c r="L61" s="496"/>
      <c r="M61" s="80"/>
      <c r="N61" s="22"/>
    </row>
    <row r="62" spans="1:14" ht="51" customHeight="1" thickBot="1" x14ac:dyDescent="0.25">
      <c r="A62" s="35"/>
      <c r="B62" s="1501"/>
      <c r="C62" s="949"/>
      <c r="E62" s="280"/>
      <c r="F62" s="318"/>
      <c r="G62" s="281"/>
      <c r="H62" s="1409"/>
      <c r="I62" s="861"/>
      <c r="J62" s="823"/>
      <c r="K62" s="220"/>
      <c r="L62" s="496"/>
      <c r="M62" s="770"/>
      <c r="N62" s="22"/>
    </row>
    <row r="63" spans="1:14" ht="70.5" customHeight="1" thickTop="1" x14ac:dyDescent="0.2">
      <c r="A63" s="35"/>
      <c r="B63" s="1502" t="s">
        <v>173</v>
      </c>
      <c r="C63" s="953" t="s">
        <v>174</v>
      </c>
      <c r="D63" s="345" t="s">
        <v>175</v>
      </c>
      <c r="E63" s="278">
        <v>4</v>
      </c>
      <c r="F63" s="1078">
        <v>0</v>
      </c>
      <c r="G63" s="295" t="s">
        <v>159</v>
      </c>
      <c r="H63" s="1321"/>
      <c r="I63" s="843" t="s">
        <v>89</v>
      </c>
      <c r="J63" s="439">
        <f>SUM(E63:E66)</f>
        <v>10</v>
      </c>
      <c r="K63" s="229" t="s">
        <v>78</v>
      </c>
      <c r="L63" s="482">
        <f>SUM(E63:E74)</f>
        <v>27</v>
      </c>
      <c r="M63" s="86"/>
      <c r="N63" s="24"/>
    </row>
    <row r="64" spans="1:14" ht="56.25" customHeight="1" thickBot="1" x14ac:dyDescent="0.25">
      <c r="A64" s="35"/>
      <c r="B64" s="1503"/>
      <c r="C64" s="949"/>
      <c r="D64" s="223" t="s">
        <v>176</v>
      </c>
      <c r="E64" s="279">
        <v>2</v>
      </c>
      <c r="F64" s="1039">
        <v>0</v>
      </c>
      <c r="G64" s="284"/>
      <c r="H64" s="1399"/>
      <c r="I64" s="861" t="s">
        <v>80</v>
      </c>
      <c r="J64" s="306">
        <f>SUM(F63:F66)</f>
        <v>0</v>
      </c>
      <c r="K64" s="347" t="s">
        <v>81</v>
      </c>
      <c r="L64" s="314">
        <f>SUM(F63:F74)</f>
        <v>0</v>
      </c>
      <c r="M64" s="58"/>
      <c r="N64" s="22"/>
    </row>
    <row r="65" spans="1:14" ht="73.5" customHeight="1" thickBot="1" x14ac:dyDescent="0.25">
      <c r="A65" s="35"/>
      <c r="B65" s="1503"/>
      <c r="C65" s="949"/>
      <c r="D65" s="637" t="s">
        <v>177</v>
      </c>
      <c r="E65" s="280">
        <v>4</v>
      </c>
      <c r="F65" s="1039">
        <v>0</v>
      </c>
      <c r="G65" s="279"/>
      <c r="H65" s="1410"/>
      <c r="I65" s="848" t="s">
        <v>83</v>
      </c>
      <c r="J65" s="307">
        <f>+J64/J63</f>
        <v>0</v>
      </c>
      <c r="K65" s="230" t="s">
        <v>178</v>
      </c>
      <c r="L65" s="315">
        <f>+L64/L63</f>
        <v>0</v>
      </c>
      <c r="M65" s="190"/>
      <c r="N65" s="22"/>
    </row>
    <row r="66" spans="1:14" ht="52.5" customHeight="1" thickBot="1" x14ac:dyDescent="0.25">
      <c r="A66" s="35"/>
      <c r="B66" s="1503"/>
      <c r="C66" s="949"/>
      <c r="D66" s="960"/>
      <c r="E66" s="280"/>
      <c r="F66" s="1448"/>
      <c r="G66" s="1121"/>
      <c r="H66" s="1393"/>
      <c r="I66" s="1122"/>
      <c r="J66" s="1123"/>
      <c r="K66" s="440"/>
      <c r="L66" s="442"/>
      <c r="M66" s="776"/>
      <c r="N66" s="22"/>
    </row>
    <row r="67" spans="1:14" ht="69.75" customHeight="1" thickTop="1" x14ac:dyDescent="0.2">
      <c r="A67" s="35"/>
      <c r="B67" s="1503"/>
      <c r="C67" s="950" t="s">
        <v>179</v>
      </c>
      <c r="D67" s="434" t="s">
        <v>180</v>
      </c>
      <c r="E67" s="435">
        <v>4</v>
      </c>
      <c r="F67" s="441">
        <v>0</v>
      </c>
      <c r="G67" s="454" t="s">
        <v>159</v>
      </c>
      <c r="H67" s="1468"/>
      <c r="I67" s="846" t="s">
        <v>89</v>
      </c>
      <c r="J67" s="439">
        <f>SUM(E67:E71)</f>
        <v>11</v>
      </c>
      <c r="K67" s="740"/>
      <c r="L67" s="769"/>
      <c r="M67" s="1120"/>
      <c r="N67" s="627"/>
    </row>
    <row r="68" spans="1:14" ht="52.5" customHeight="1" thickBot="1" x14ac:dyDescent="0.25">
      <c r="A68" s="35"/>
      <c r="B68" s="1503"/>
      <c r="C68" s="949"/>
      <c r="D68" s="954" t="s">
        <v>181</v>
      </c>
      <c r="E68" s="286">
        <v>1</v>
      </c>
      <c r="F68" s="447">
        <v>0</v>
      </c>
      <c r="G68" s="286"/>
      <c r="H68" s="1403"/>
      <c r="I68" s="861" t="s">
        <v>80</v>
      </c>
      <c r="J68" s="306">
        <f>SUM(F67:F71)</f>
        <v>0</v>
      </c>
      <c r="K68" s="440"/>
      <c r="L68" s="442"/>
      <c r="M68" s="190"/>
      <c r="N68" s="22"/>
    </row>
    <row r="69" spans="1:14" ht="52.5" customHeight="1" thickBot="1" x14ac:dyDescent="0.25">
      <c r="A69" s="35"/>
      <c r="B69" s="1503"/>
      <c r="C69" s="949"/>
      <c r="D69" s="223" t="s">
        <v>167</v>
      </c>
      <c r="E69" s="279">
        <v>2</v>
      </c>
      <c r="F69" s="1039">
        <v>0</v>
      </c>
      <c r="G69" s="284"/>
      <c r="H69" s="1403"/>
      <c r="I69" s="848" t="s">
        <v>83</v>
      </c>
      <c r="J69" s="307">
        <f>+J68/J67</f>
        <v>0</v>
      </c>
      <c r="K69" s="440"/>
      <c r="L69" s="442"/>
      <c r="M69" s="190"/>
      <c r="N69" s="22"/>
    </row>
    <row r="70" spans="1:14" ht="52.5" customHeight="1" x14ac:dyDescent="0.25">
      <c r="A70" s="35"/>
      <c r="B70" s="1503"/>
      <c r="C70" s="949"/>
      <c r="D70" s="637" t="s">
        <v>182</v>
      </c>
      <c r="E70" s="280">
        <v>4</v>
      </c>
      <c r="F70" s="447">
        <v>0</v>
      </c>
      <c r="G70" s="286"/>
      <c r="H70" s="1403"/>
      <c r="I70" s="855"/>
      <c r="J70" s="22"/>
      <c r="K70" s="440"/>
      <c r="L70" s="442"/>
      <c r="M70" s="190"/>
      <c r="N70" s="22"/>
    </row>
    <row r="71" spans="1:14" ht="52.5" customHeight="1" thickBot="1" x14ac:dyDescent="0.3">
      <c r="A71" s="35"/>
      <c r="B71" s="1503"/>
      <c r="C71" s="949"/>
      <c r="D71" s="637"/>
      <c r="E71" s="280"/>
      <c r="F71" s="1449"/>
      <c r="G71" s="719"/>
      <c r="H71" s="1407"/>
      <c r="I71" s="860"/>
      <c r="J71" s="633"/>
      <c r="K71"/>
      <c r="L71"/>
      <c r="M71" s="190"/>
      <c r="N71" s="22"/>
    </row>
    <row r="72" spans="1:14" ht="52.5" customHeight="1" thickTop="1" x14ac:dyDescent="0.2">
      <c r="A72" s="35"/>
      <c r="B72" s="1503"/>
      <c r="C72" s="950" t="s">
        <v>183</v>
      </c>
      <c r="D72" s="434" t="s">
        <v>184</v>
      </c>
      <c r="E72" s="549">
        <v>3</v>
      </c>
      <c r="F72" s="441">
        <v>0</v>
      </c>
      <c r="G72" s="454" t="s">
        <v>171</v>
      </c>
      <c r="H72" s="1403"/>
      <c r="I72" s="846" t="s">
        <v>185</v>
      </c>
      <c r="J72" s="448">
        <f>SUM(E72:E73)</f>
        <v>6</v>
      </c>
      <c r="K72" s="511"/>
      <c r="L72" s="636"/>
      <c r="M72" s="80"/>
      <c r="N72" s="22"/>
    </row>
    <row r="73" spans="1:14" ht="55.5" customHeight="1" thickBot="1" x14ac:dyDescent="0.25">
      <c r="A73" s="35"/>
      <c r="B73" s="1503"/>
      <c r="C73" s="949"/>
      <c r="D73" s="223" t="s">
        <v>186</v>
      </c>
      <c r="E73" s="287">
        <v>3</v>
      </c>
      <c r="F73" s="287">
        <v>0</v>
      </c>
      <c r="G73" s="279"/>
      <c r="H73" s="1403"/>
      <c r="I73" s="844" t="s">
        <v>80</v>
      </c>
      <c r="J73" s="311">
        <f>SUM(F72:F73)</f>
        <v>0</v>
      </c>
      <c r="K73" s="201"/>
      <c r="L73" s="496"/>
      <c r="M73" s="80"/>
      <c r="N73" s="22"/>
    </row>
    <row r="74" spans="1:14" ht="52.5" customHeight="1" thickBot="1" x14ac:dyDescent="0.25">
      <c r="A74" s="35"/>
      <c r="B74" s="1503"/>
      <c r="C74" s="949"/>
      <c r="D74" s="28"/>
      <c r="E74" s="279"/>
      <c r="F74" s="1039"/>
      <c r="G74" s="284"/>
      <c r="H74" s="1411"/>
      <c r="I74" s="845" t="s">
        <v>83</v>
      </c>
      <c r="J74" s="312">
        <f>+J73/J72</f>
        <v>0</v>
      </c>
      <c r="K74" s="504"/>
      <c r="L74" s="496"/>
      <c r="M74" s="80"/>
      <c r="N74" s="22"/>
    </row>
    <row r="75" spans="1:14" s="28" customFormat="1" ht="63.75" thickTop="1" x14ac:dyDescent="0.2">
      <c r="B75" s="1488" t="s">
        <v>1237</v>
      </c>
      <c r="C75" s="953" t="s">
        <v>187</v>
      </c>
      <c r="D75" s="345" t="s">
        <v>188</v>
      </c>
      <c r="E75" s="278">
        <v>3</v>
      </c>
      <c r="F75" s="1078">
        <v>0</v>
      </c>
      <c r="G75" s="295" t="s">
        <v>189</v>
      </c>
      <c r="H75" s="1321"/>
      <c r="I75" s="843" t="s">
        <v>77</v>
      </c>
      <c r="J75" s="323">
        <f>SUM(E75:E78)</f>
        <v>9</v>
      </c>
      <c r="K75" s="229" t="s">
        <v>78</v>
      </c>
      <c r="L75" s="490">
        <f>SUM(E75:E82)</f>
        <v>16</v>
      </c>
      <c r="M75" s="65"/>
      <c r="N75" s="73"/>
    </row>
    <row r="76" spans="1:14" s="28" customFormat="1" ht="63" customHeight="1" thickBot="1" x14ac:dyDescent="0.25">
      <c r="B76" s="1479"/>
      <c r="C76" s="949"/>
      <c r="D76" s="223" t="s">
        <v>190</v>
      </c>
      <c r="E76" s="283">
        <v>1</v>
      </c>
      <c r="F76" s="444">
        <v>0</v>
      </c>
      <c r="G76" s="283"/>
      <c r="H76" s="1397"/>
      <c r="I76" s="844" t="s">
        <v>80</v>
      </c>
      <c r="J76" s="302">
        <f>SUM(F75:F78)</f>
        <v>0</v>
      </c>
      <c r="K76" s="179" t="s">
        <v>81</v>
      </c>
      <c r="L76" s="302">
        <f>SUM(F75:F82)</f>
        <v>0</v>
      </c>
      <c r="M76" s="4"/>
      <c r="N76" s="72"/>
    </row>
    <row r="77" spans="1:14" s="28" customFormat="1" ht="62.25" customHeight="1" thickBot="1" x14ac:dyDescent="0.25">
      <c r="B77" s="1479"/>
      <c r="C77" s="949"/>
      <c r="D77" s="637" t="s">
        <v>191</v>
      </c>
      <c r="E77" s="447">
        <v>2</v>
      </c>
      <c r="F77" s="287">
        <v>0</v>
      </c>
      <c r="G77" s="287"/>
      <c r="H77" s="1322"/>
      <c r="I77" s="845" t="s">
        <v>83</v>
      </c>
      <c r="J77" s="308">
        <f>+J76/J75</f>
        <v>0</v>
      </c>
      <c r="K77" s="210" t="s">
        <v>192</v>
      </c>
      <c r="L77" s="308">
        <f>+L76/L75</f>
        <v>0</v>
      </c>
      <c r="M77" s="144"/>
      <c r="N77" s="72"/>
    </row>
    <row r="78" spans="1:14" s="28" customFormat="1" ht="75.75" customHeight="1" thickBot="1" x14ac:dyDescent="0.25">
      <c r="B78" s="1479"/>
      <c r="C78" s="949"/>
      <c r="D78" s="718" t="s">
        <v>193</v>
      </c>
      <c r="E78" s="288">
        <v>3</v>
      </c>
      <c r="F78" s="447">
        <v>0</v>
      </c>
      <c r="G78" s="447"/>
      <c r="H78" s="1412"/>
      <c r="I78" s="849"/>
      <c r="J78" s="479"/>
      <c r="K78" s="205"/>
      <c r="L78" s="479"/>
      <c r="M78" s="144"/>
      <c r="N78" s="72"/>
    </row>
    <row r="79" spans="1:14" s="28" customFormat="1" ht="48" thickTop="1" x14ac:dyDescent="0.2">
      <c r="B79" s="1479"/>
      <c r="C79" s="950" t="s">
        <v>194</v>
      </c>
      <c r="D79" s="438" t="s">
        <v>195</v>
      </c>
      <c r="E79" s="549">
        <v>3</v>
      </c>
      <c r="F79" s="441">
        <v>0</v>
      </c>
      <c r="G79" s="454" t="s">
        <v>189</v>
      </c>
      <c r="H79" s="1321"/>
      <c r="I79" s="846" t="s">
        <v>77</v>
      </c>
      <c r="J79" s="480">
        <f>SUM(E79:E82)</f>
        <v>7</v>
      </c>
      <c r="K79" s="617"/>
      <c r="L79" s="643"/>
      <c r="M79" s="822"/>
      <c r="N79" s="642"/>
    </row>
    <row r="80" spans="1:14" s="28" customFormat="1" ht="62.25" customHeight="1" thickBot="1" x14ac:dyDescent="0.25">
      <c r="B80" s="1479"/>
      <c r="C80" s="949"/>
      <c r="D80" s="223" t="s">
        <v>196</v>
      </c>
      <c r="E80" s="288">
        <v>1</v>
      </c>
      <c r="F80" s="288">
        <v>0</v>
      </c>
      <c r="G80" s="1283"/>
      <c r="H80" s="1406"/>
      <c r="I80" s="844" t="s">
        <v>80</v>
      </c>
      <c r="J80" s="302">
        <f>SUM(F79:F82)</f>
        <v>0</v>
      </c>
      <c r="K80" s="194"/>
      <c r="L80" s="479"/>
      <c r="M80" s="144"/>
      <c r="N80" s="72"/>
    </row>
    <row r="81" spans="2:14" s="28" customFormat="1" ht="102" customHeight="1" thickBot="1" x14ac:dyDescent="0.25">
      <c r="B81" s="1479"/>
      <c r="C81" s="949"/>
      <c r="D81" s="960" t="s">
        <v>197</v>
      </c>
      <c r="E81" s="280">
        <v>1</v>
      </c>
      <c r="F81" s="287">
        <v>0</v>
      </c>
      <c r="G81" s="279"/>
      <c r="H81" s="1322"/>
      <c r="I81" s="845" t="s">
        <v>83</v>
      </c>
      <c r="J81" s="308">
        <f>+J80/J79</f>
        <v>0</v>
      </c>
      <c r="K81" s="194"/>
      <c r="L81" s="479"/>
      <c r="M81" s="144"/>
      <c r="N81" s="72"/>
    </row>
    <row r="82" spans="2:14" s="28" customFormat="1" ht="63.75" thickBot="1" x14ac:dyDescent="0.25">
      <c r="B82" s="1479"/>
      <c r="C82" s="949"/>
      <c r="D82" s="960" t="s">
        <v>198</v>
      </c>
      <c r="E82" s="280">
        <v>2</v>
      </c>
      <c r="F82" s="447">
        <v>0</v>
      </c>
      <c r="G82" s="286"/>
      <c r="H82" s="1323"/>
      <c r="I82" s="849"/>
      <c r="J82" s="479"/>
      <c r="K82" s="194"/>
      <c r="L82" s="479"/>
      <c r="M82" s="144"/>
      <c r="N82" s="72"/>
    </row>
    <row r="83" spans="2:14" s="28" customFormat="1" ht="121.5" customHeight="1" thickTop="1" x14ac:dyDescent="0.2">
      <c r="B83" s="1500" t="s">
        <v>199</v>
      </c>
      <c r="C83" s="953" t="s">
        <v>200</v>
      </c>
      <c r="D83" s="340" t="s">
        <v>201</v>
      </c>
      <c r="E83" s="278">
        <v>3</v>
      </c>
      <c r="F83" s="1078">
        <v>0</v>
      </c>
      <c r="G83" s="295" t="s">
        <v>189</v>
      </c>
      <c r="H83" s="1321"/>
      <c r="I83" s="843" t="s">
        <v>89</v>
      </c>
      <c r="J83" s="309">
        <f>SUM(E83:E89)</f>
        <v>9</v>
      </c>
      <c r="K83" s="229" t="s">
        <v>78</v>
      </c>
      <c r="L83" s="490">
        <f>SUM(E83:E93)</f>
        <v>15</v>
      </c>
      <c r="M83" s="52"/>
      <c r="N83" s="73"/>
    </row>
    <row r="84" spans="2:14" s="28" customFormat="1" ht="59.25" customHeight="1" thickBot="1" x14ac:dyDescent="0.25">
      <c r="B84" s="1479"/>
      <c r="C84" s="949"/>
      <c r="D84" s="1293" t="s">
        <v>202</v>
      </c>
      <c r="E84" s="283">
        <v>1</v>
      </c>
      <c r="F84" s="287">
        <v>0</v>
      </c>
      <c r="G84" s="279"/>
      <c r="H84" s="1322"/>
      <c r="I84" s="844" t="s">
        <v>91</v>
      </c>
      <c r="J84" s="302">
        <f>SUM(F83:F89)</f>
        <v>0</v>
      </c>
      <c r="K84" s="179" t="s">
        <v>81</v>
      </c>
      <c r="L84" s="302">
        <f>SUM(F83:F93)</f>
        <v>0</v>
      </c>
      <c r="M84" s="4"/>
      <c r="N84" s="72"/>
    </row>
    <row r="85" spans="2:14" s="28" customFormat="1" ht="63.75" thickBot="1" x14ac:dyDescent="0.25">
      <c r="B85" s="1479"/>
      <c r="C85" s="949"/>
      <c r="D85" s="297" t="s">
        <v>203</v>
      </c>
      <c r="E85" s="283">
        <v>1</v>
      </c>
      <c r="F85" s="287">
        <v>0</v>
      </c>
      <c r="G85" s="279"/>
      <c r="H85" s="1322"/>
      <c r="I85" s="845" t="s">
        <v>83</v>
      </c>
      <c r="J85" s="308">
        <f>+J84/J83</f>
        <v>0</v>
      </c>
      <c r="K85" s="210" t="s">
        <v>204</v>
      </c>
      <c r="L85" s="308">
        <f>+L84/L83</f>
        <v>0</v>
      </c>
      <c r="M85" s="4"/>
      <c r="N85" s="72"/>
    </row>
    <row r="86" spans="2:14" s="28" customFormat="1" ht="47.25" x14ac:dyDescent="0.25">
      <c r="B86" s="1479"/>
      <c r="C86" s="949"/>
      <c r="D86" s="297" t="s">
        <v>205</v>
      </c>
      <c r="E86" s="283">
        <v>1</v>
      </c>
      <c r="F86" s="287">
        <v>0</v>
      </c>
      <c r="G86" s="279"/>
      <c r="H86" s="1413"/>
      <c r="I86" s="851"/>
      <c r="J86" s="300"/>
      <c r="K86" s="194"/>
      <c r="L86" s="491"/>
      <c r="M86" s="4"/>
      <c r="N86" s="72"/>
    </row>
    <row r="87" spans="2:14" s="28" customFormat="1" ht="67.5" customHeight="1" x14ac:dyDescent="0.2">
      <c r="B87" s="1479"/>
      <c r="C87" s="949"/>
      <c r="D87" s="297" t="s">
        <v>206</v>
      </c>
      <c r="E87" s="283">
        <v>1</v>
      </c>
      <c r="F87" s="287">
        <v>0</v>
      </c>
      <c r="G87" s="279"/>
      <c r="H87" s="1386"/>
      <c r="I87" s="851"/>
      <c r="J87" s="300"/>
      <c r="K87" s="194"/>
      <c r="L87" s="491"/>
      <c r="M87" s="4"/>
      <c r="N87" s="72"/>
    </row>
    <row r="88" spans="2:14" s="28" customFormat="1" ht="67.5" customHeight="1" x14ac:dyDescent="0.2">
      <c r="B88" s="1479"/>
      <c r="C88" s="949"/>
      <c r="D88" s="960" t="s">
        <v>207</v>
      </c>
      <c r="E88" s="279">
        <v>1</v>
      </c>
      <c r="F88" s="287">
        <v>0</v>
      </c>
      <c r="G88" s="279"/>
      <c r="H88" s="1322"/>
      <c r="I88" s="851"/>
      <c r="J88" s="300"/>
      <c r="K88" s="194"/>
      <c r="L88" s="491"/>
      <c r="M88" s="4"/>
      <c r="N88" s="72"/>
    </row>
    <row r="89" spans="2:14" s="28" customFormat="1" ht="59.25" customHeight="1" thickBot="1" x14ac:dyDescent="0.25">
      <c r="B89" s="1479"/>
      <c r="C89" s="72"/>
      <c r="D89" s="960" t="s">
        <v>208</v>
      </c>
      <c r="E89" s="286">
        <v>1</v>
      </c>
      <c r="F89" s="447">
        <v>0</v>
      </c>
      <c r="G89" s="286"/>
      <c r="H89" s="1323"/>
      <c r="I89" s="852"/>
      <c r="J89" s="323"/>
      <c r="K89" s="194"/>
      <c r="L89" s="491"/>
      <c r="M89" s="4"/>
      <c r="N89" s="72"/>
    </row>
    <row r="90" spans="2:14" s="28" customFormat="1" ht="53.25" customHeight="1" thickTop="1" x14ac:dyDescent="0.2">
      <c r="B90" s="1479"/>
      <c r="C90" s="950" t="s">
        <v>209</v>
      </c>
      <c r="D90" s="438" t="s">
        <v>210</v>
      </c>
      <c r="E90" s="435">
        <v>3</v>
      </c>
      <c r="F90" s="441">
        <v>0</v>
      </c>
      <c r="G90" s="454" t="s">
        <v>189</v>
      </c>
      <c r="H90" s="1321"/>
      <c r="I90" s="846" t="s">
        <v>89</v>
      </c>
      <c r="J90" s="480">
        <f>SUM(E90:E93)</f>
        <v>6</v>
      </c>
      <c r="K90" s="617"/>
      <c r="L90" s="527"/>
      <c r="M90" s="4"/>
      <c r="N90" s="642"/>
    </row>
    <row r="91" spans="2:14" s="28" customFormat="1" ht="73.5" customHeight="1" thickBot="1" x14ac:dyDescent="0.25">
      <c r="B91" s="1479"/>
      <c r="C91" s="949"/>
      <c r="D91" s="297" t="s">
        <v>211</v>
      </c>
      <c r="E91" s="283">
        <v>2</v>
      </c>
      <c r="F91" s="287">
        <v>0</v>
      </c>
      <c r="G91" s="279"/>
      <c r="H91" s="1322"/>
      <c r="I91" s="844" t="s">
        <v>80</v>
      </c>
      <c r="J91" s="302">
        <f>SUM(F90:F93)</f>
        <v>0</v>
      </c>
      <c r="K91" s="194"/>
      <c r="L91" s="491"/>
      <c r="M91" s="4"/>
      <c r="N91" s="72"/>
    </row>
    <row r="92" spans="2:14" s="28" customFormat="1" ht="71.25" customHeight="1" thickBot="1" x14ac:dyDescent="0.25">
      <c r="B92" s="1479"/>
      <c r="C92" s="949"/>
      <c r="D92" s="297" t="s">
        <v>212</v>
      </c>
      <c r="E92" s="283">
        <v>1</v>
      </c>
      <c r="F92" s="1039">
        <v>0</v>
      </c>
      <c r="G92" s="284"/>
      <c r="H92" s="1322"/>
      <c r="I92" s="845" t="s">
        <v>83</v>
      </c>
      <c r="J92" s="308">
        <f>+J91/J90</f>
        <v>0</v>
      </c>
      <c r="K92" s="197"/>
      <c r="L92" s="491"/>
      <c r="M92" s="4"/>
      <c r="N92" s="72"/>
    </row>
    <row r="93" spans="2:14" s="28" customFormat="1" ht="48" customHeight="1" thickBot="1" x14ac:dyDescent="0.25">
      <c r="B93" s="1501"/>
      <c r="C93" s="951"/>
      <c r="D93" s="376"/>
      <c r="E93" s="290"/>
      <c r="F93" s="1446"/>
      <c r="G93" s="285"/>
      <c r="H93" s="1414"/>
      <c r="I93" s="862"/>
      <c r="J93" s="419"/>
      <c r="K93" s="233"/>
      <c r="L93" s="505"/>
      <c r="M93" s="453"/>
      <c r="N93" s="232"/>
    </row>
    <row r="94" spans="2:14" ht="86.25" customHeight="1" thickTop="1" thickBot="1" x14ac:dyDescent="0.25">
      <c r="B94" s="1488" t="s">
        <v>213</v>
      </c>
      <c r="C94" s="962" t="s">
        <v>214</v>
      </c>
      <c r="D94" s="434" t="s">
        <v>215</v>
      </c>
      <c r="E94" s="1042">
        <v>1</v>
      </c>
      <c r="F94" s="1042">
        <v>0</v>
      </c>
      <c r="G94" s="295"/>
      <c r="H94" s="1415"/>
      <c r="I94" s="843" t="s">
        <v>89</v>
      </c>
      <c r="J94" s="309">
        <f>SUM(E94:E97)</f>
        <v>2</v>
      </c>
      <c r="K94" s="229" t="s">
        <v>78</v>
      </c>
      <c r="L94" s="482">
        <f>SUM(E94:E97)</f>
        <v>2</v>
      </c>
      <c r="M94" s="92"/>
      <c r="N94" s="24"/>
    </row>
    <row r="95" spans="2:14" ht="69.75" customHeight="1" thickTop="1" thickBot="1" x14ac:dyDescent="0.25">
      <c r="B95" s="1479"/>
      <c r="C95" s="1170"/>
      <c r="D95" s="223" t="s">
        <v>216</v>
      </c>
      <c r="E95" s="1119">
        <v>1</v>
      </c>
      <c r="F95" s="1119">
        <v>0</v>
      </c>
      <c r="G95" s="296"/>
      <c r="H95" s="1415"/>
      <c r="I95" s="844" t="s">
        <v>80</v>
      </c>
      <c r="J95" s="302">
        <f>SUM(F94:F97)</f>
        <v>0</v>
      </c>
      <c r="K95" s="179" t="s">
        <v>81</v>
      </c>
      <c r="L95" s="314">
        <f>SUM(F94:F97)</f>
        <v>0</v>
      </c>
      <c r="M95" s="66"/>
      <c r="N95" s="22"/>
    </row>
    <row r="96" spans="2:14" ht="48" customHeight="1" thickBot="1" x14ac:dyDescent="0.25">
      <c r="B96" s="1479"/>
      <c r="C96" s="1170"/>
      <c r="D96" s="223"/>
      <c r="E96" s="1119"/>
      <c r="F96" s="1119"/>
      <c r="G96" s="296"/>
      <c r="H96" s="1416"/>
      <c r="I96" s="845" t="s">
        <v>83</v>
      </c>
      <c r="J96" s="312">
        <f>+J95/J94</f>
        <v>0</v>
      </c>
      <c r="K96" s="210" t="s">
        <v>217</v>
      </c>
      <c r="L96" s="315">
        <f>+L95/L94</f>
        <v>0</v>
      </c>
      <c r="M96" s="66"/>
      <c r="N96" s="22"/>
    </row>
    <row r="97" spans="2:14" ht="43.5" customHeight="1" thickBot="1" x14ac:dyDescent="0.3">
      <c r="B97" s="1479"/>
      <c r="C97" s="958"/>
      <c r="D97" s="297"/>
      <c r="E97" s="296"/>
      <c r="F97" s="1116"/>
      <c r="G97" s="446"/>
      <c r="H97" s="1404"/>
      <c r="I97" s="859"/>
      <c r="J97" s="688"/>
      <c r="K97"/>
      <c r="L97"/>
      <c r="M97" s="66"/>
      <c r="N97" s="22"/>
    </row>
    <row r="98" spans="2:14" ht="48" thickTop="1" x14ac:dyDescent="0.2">
      <c r="B98" s="1480" t="s">
        <v>218</v>
      </c>
      <c r="C98" s="953" t="s">
        <v>219</v>
      </c>
      <c r="D98" s="345" t="s">
        <v>220</v>
      </c>
      <c r="E98" s="278">
        <v>3</v>
      </c>
      <c r="F98" s="1078">
        <v>0</v>
      </c>
      <c r="G98" s="295" t="s">
        <v>189</v>
      </c>
      <c r="H98" s="1417"/>
      <c r="I98" s="843" t="s">
        <v>77</v>
      </c>
      <c r="J98" s="310">
        <f>SUM(E98:E105)</f>
        <v>16</v>
      </c>
      <c r="K98" s="229" t="s">
        <v>78</v>
      </c>
      <c r="L98" s="313">
        <f>SUM(E98:E127)</f>
        <v>54</v>
      </c>
      <c r="M98" s="40"/>
      <c r="N98" s="24"/>
    </row>
    <row r="99" spans="2:14" ht="76.5" customHeight="1" thickBot="1" x14ac:dyDescent="0.25">
      <c r="B99" s="1504"/>
      <c r="C99" s="949"/>
      <c r="D99" s="374" t="s">
        <v>221</v>
      </c>
      <c r="E99" s="283">
        <v>1</v>
      </c>
      <c r="F99" s="287">
        <v>0</v>
      </c>
      <c r="G99" s="286"/>
      <c r="H99" s="1397"/>
      <c r="I99" s="861" t="s">
        <v>91</v>
      </c>
      <c r="J99" s="311">
        <f>SUM(F98:F105)</f>
        <v>0</v>
      </c>
      <c r="K99" s="347" t="s">
        <v>81</v>
      </c>
      <c r="L99" s="314">
        <f>SUM(F98:F127)</f>
        <v>0</v>
      </c>
      <c r="M99" s="625"/>
      <c r="N99" s="22"/>
    </row>
    <row r="100" spans="2:14" ht="48" thickBot="1" x14ac:dyDescent="0.25">
      <c r="B100" s="1504"/>
      <c r="C100" s="949"/>
      <c r="D100" s="374" t="s">
        <v>222</v>
      </c>
      <c r="E100" s="283">
        <v>3</v>
      </c>
      <c r="F100" s="444">
        <v>0</v>
      </c>
      <c r="G100" s="299" t="s">
        <v>189</v>
      </c>
      <c r="H100" s="1418"/>
      <c r="I100" s="1027" t="s">
        <v>83</v>
      </c>
      <c r="J100" s="1247">
        <f>+J99/J98</f>
        <v>0</v>
      </c>
      <c r="K100" s="788" t="s">
        <v>223</v>
      </c>
      <c r="L100" s="315">
        <f>+L99/L98</f>
        <v>0</v>
      </c>
      <c r="M100" s="625"/>
      <c r="N100" s="22"/>
    </row>
    <row r="101" spans="2:14" ht="82.5" customHeight="1" x14ac:dyDescent="0.25">
      <c r="B101" s="1504"/>
      <c r="C101" s="949"/>
      <c r="D101" s="223" t="s">
        <v>224</v>
      </c>
      <c r="E101" s="283">
        <v>1</v>
      </c>
      <c r="F101" s="444">
        <v>0</v>
      </c>
      <c r="G101" s="283"/>
      <c r="H101" s="1397"/>
      <c r="I101" s="1244"/>
      <c r="J101"/>
      <c r="K101"/>
      <c r="L101"/>
      <c r="M101" s="625"/>
      <c r="N101" s="22"/>
    </row>
    <row r="102" spans="2:14" ht="47.25" x14ac:dyDescent="0.25">
      <c r="B102" s="1504"/>
      <c r="C102" s="949"/>
      <c r="D102" s="637" t="s">
        <v>225</v>
      </c>
      <c r="E102" s="286">
        <v>2</v>
      </c>
      <c r="F102" s="447">
        <v>0</v>
      </c>
      <c r="G102" s="283"/>
      <c r="H102" s="1397"/>
      <c r="I102" s="1244"/>
      <c r="J102"/>
      <c r="K102"/>
      <c r="L102"/>
      <c r="M102" s="625"/>
      <c r="N102" s="22"/>
    </row>
    <row r="103" spans="2:14" ht="47.25" x14ac:dyDescent="0.25">
      <c r="B103" s="1504"/>
      <c r="C103" s="949"/>
      <c r="D103" s="223" t="s">
        <v>226</v>
      </c>
      <c r="E103" s="279">
        <v>3</v>
      </c>
      <c r="F103" s="287">
        <v>0</v>
      </c>
      <c r="G103" s="283"/>
      <c r="H103" s="1418"/>
      <c r="I103" s="1244"/>
      <c r="J103"/>
      <c r="K103"/>
      <c r="L103"/>
      <c r="M103" s="625"/>
      <c r="N103" s="22"/>
    </row>
    <row r="104" spans="2:14" ht="83.25" customHeight="1" x14ac:dyDescent="0.25">
      <c r="B104" s="1504"/>
      <c r="C104" s="949"/>
      <c r="D104" s="223" t="s">
        <v>227</v>
      </c>
      <c r="E104" s="279">
        <v>3</v>
      </c>
      <c r="F104" s="287">
        <v>0</v>
      </c>
      <c r="G104" s="279"/>
      <c r="H104" s="1419"/>
      <c r="I104" s="1244"/>
      <c r="J104"/>
      <c r="K104"/>
      <c r="L104"/>
      <c r="M104" s="625"/>
      <c r="N104" s="22"/>
    </row>
    <row r="105" spans="2:14" ht="39" customHeight="1" thickBot="1" x14ac:dyDescent="0.25">
      <c r="B105" s="1504"/>
      <c r="C105" s="949"/>
      <c r="D105" s="954"/>
      <c r="E105" s="286"/>
      <c r="F105" s="447"/>
      <c r="G105" s="286"/>
      <c r="H105" s="1404"/>
      <c r="I105" s="1242"/>
      <c r="J105" s="1248"/>
      <c r="K105" s="1249"/>
      <c r="L105" s="395"/>
      <c r="M105" s="625"/>
      <c r="N105" s="22"/>
    </row>
    <row r="106" spans="2:14" ht="48" thickTop="1" x14ac:dyDescent="0.2">
      <c r="B106" s="948"/>
      <c r="C106" s="950" t="s">
        <v>228</v>
      </c>
      <c r="D106" s="962" t="s">
        <v>229</v>
      </c>
      <c r="E106" s="435">
        <v>3</v>
      </c>
      <c r="F106" s="441">
        <v>0</v>
      </c>
      <c r="G106" s="454" t="s">
        <v>189</v>
      </c>
      <c r="H106" s="1420"/>
      <c r="I106" s="846" t="s">
        <v>77</v>
      </c>
      <c r="J106" s="437">
        <f>SUM(E106:E109)</f>
        <v>12</v>
      </c>
      <c r="K106" s="436"/>
      <c r="L106" s="449"/>
      <c r="M106" s="626"/>
      <c r="N106" s="627"/>
    </row>
    <row r="107" spans="2:14" ht="48" thickBot="1" x14ac:dyDescent="0.25">
      <c r="B107" s="948"/>
      <c r="C107" s="949"/>
      <c r="D107" s="223" t="s">
        <v>230</v>
      </c>
      <c r="E107" s="283">
        <v>3</v>
      </c>
      <c r="F107" s="447">
        <v>0</v>
      </c>
      <c r="G107" s="446"/>
      <c r="H107" s="1344"/>
      <c r="I107" s="844" t="s">
        <v>91</v>
      </c>
      <c r="J107" s="311">
        <f>SUM(F106:F109)</f>
        <v>0</v>
      </c>
      <c r="K107" s="293"/>
      <c r="L107" s="322"/>
      <c r="M107" s="625"/>
      <c r="N107" s="22"/>
    </row>
    <row r="108" spans="2:14" ht="48" thickBot="1" x14ac:dyDescent="0.25">
      <c r="B108" s="948"/>
      <c r="C108" s="949"/>
      <c r="D108" s="223" t="s">
        <v>231</v>
      </c>
      <c r="E108" s="279">
        <v>3</v>
      </c>
      <c r="F108" s="287">
        <v>0</v>
      </c>
      <c r="G108" s="299" t="s">
        <v>232</v>
      </c>
      <c r="H108" s="1420"/>
      <c r="I108" s="845" t="s">
        <v>83</v>
      </c>
      <c r="J108" s="312">
        <f>+J107/J106</f>
        <v>0</v>
      </c>
      <c r="K108" s="293"/>
      <c r="L108" s="322"/>
      <c r="M108" s="625"/>
      <c r="N108" s="22"/>
    </row>
    <row r="109" spans="2:14" ht="48" thickBot="1" x14ac:dyDescent="0.25">
      <c r="B109" s="948"/>
      <c r="C109" s="949"/>
      <c r="D109" s="637" t="s">
        <v>233</v>
      </c>
      <c r="E109" s="447">
        <v>3</v>
      </c>
      <c r="F109" s="447">
        <v>0</v>
      </c>
      <c r="G109" s="286"/>
      <c r="H109" s="1322"/>
      <c r="I109" s="688"/>
      <c r="J109" s="688"/>
      <c r="K109" s="293"/>
      <c r="L109" s="322"/>
      <c r="M109" s="625"/>
      <c r="N109" s="22"/>
    </row>
    <row r="110" spans="2:14" ht="45.75" thickTop="1" x14ac:dyDescent="0.2">
      <c r="B110" s="956"/>
      <c r="C110" s="950" t="s">
        <v>234</v>
      </c>
      <c r="D110" s="434" t="s">
        <v>235</v>
      </c>
      <c r="E110" s="435">
        <v>1</v>
      </c>
      <c r="F110" s="441">
        <v>0</v>
      </c>
      <c r="G110" s="435"/>
      <c r="H110" s="1322"/>
      <c r="I110" s="846" t="s">
        <v>77</v>
      </c>
      <c r="J110" s="437">
        <f>SUM(E110:E113)</f>
        <v>7</v>
      </c>
      <c r="K110" s="627"/>
      <c r="L110" s="629"/>
      <c r="M110" s="628"/>
      <c r="N110" s="627"/>
    </row>
    <row r="111" spans="2:14" ht="53.25" customHeight="1" thickBot="1" x14ac:dyDescent="0.25">
      <c r="B111" s="956"/>
      <c r="C111" s="949"/>
      <c r="D111" s="637" t="s">
        <v>236</v>
      </c>
      <c r="E111" s="280">
        <v>3</v>
      </c>
      <c r="F111" s="287">
        <v>0</v>
      </c>
      <c r="G111" s="299" t="s">
        <v>189</v>
      </c>
      <c r="H111" s="1322"/>
      <c r="I111" s="844" t="s">
        <v>91</v>
      </c>
      <c r="J111" s="311">
        <f>SUM(F110:F113)</f>
        <v>0</v>
      </c>
      <c r="K111" s="22"/>
      <c r="L111"/>
      <c r="M111" s="630"/>
      <c r="N111" s="22"/>
    </row>
    <row r="112" spans="2:14" ht="65.25" customHeight="1" thickBot="1" x14ac:dyDescent="0.25">
      <c r="B112" s="956"/>
      <c r="C112" s="949"/>
      <c r="D112" s="637" t="s">
        <v>237</v>
      </c>
      <c r="E112" s="280">
        <v>3</v>
      </c>
      <c r="F112" s="287">
        <v>0</v>
      </c>
      <c r="G112" s="299"/>
      <c r="H112" s="1322"/>
      <c r="I112" s="845" t="s">
        <v>83</v>
      </c>
      <c r="J112" s="312">
        <f>+J111/J110</f>
        <v>0</v>
      </c>
      <c r="K112" s="22"/>
      <c r="L112"/>
      <c r="M112" s="630"/>
      <c r="N112" s="22"/>
    </row>
    <row r="113" spans="1:15" ht="33.75" customHeight="1" thickBot="1" x14ac:dyDescent="0.3">
      <c r="B113" s="956"/>
      <c r="C113" s="949"/>
      <c r="D113" s="637"/>
      <c r="E113" s="280"/>
      <c r="F113" s="1073"/>
      <c r="G113" s="289"/>
      <c r="H113" s="1421"/>
      <c r="I113" s="855"/>
      <c r="J113" s="22"/>
      <c r="K113" s="22"/>
      <c r="L113"/>
      <c r="M113" s="630"/>
      <c r="N113" s="22"/>
    </row>
    <row r="114" spans="1:15" ht="49.5" customHeight="1" thickTop="1" x14ac:dyDescent="0.2">
      <c r="B114" s="956"/>
      <c r="C114" s="950" t="s">
        <v>238</v>
      </c>
      <c r="D114" s="434" t="s">
        <v>239</v>
      </c>
      <c r="E114" s="435">
        <v>2</v>
      </c>
      <c r="F114" s="441">
        <v>0</v>
      </c>
      <c r="G114" s="435" t="s">
        <v>240</v>
      </c>
      <c r="H114" s="1403"/>
      <c r="I114" s="846" t="s">
        <v>77</v>
      </c>
      <c r="J114" s="437">
        <f>SUM(E114:E118)</f>
        <v>7</v>
      </c>
      <c r="K114" s="455"/>
      <c r="L114" s="540"/>
      <c r="M114" s="191"/>
      <c r="N114" s="627"/>
    </row>
    <row r="115" spans="1:15" ht="49.5" customHeight="1" thickBot="1" x14ac:dyDescent="0.25">
      <c r="B115" s="956"/>
      <c r="C115" s="949"/>
      <c r="D115" s="223" t="s">
        <v>241</v>
      </c>
      <c r="E115" s="279">
        <v>1</v>
      </c>
      <c r="F115" s="287">
        <v>0</v>
      </c>
      <c r="G115" s="279"/>
      <c r="H115" s="1403"/>
      <c r="I115" s="844" t="s">
        <v>91</v>
      </c>
      <c r="J115" s="311">
        <f>SUM(F114:F118)</f>
        <v>0</v>
      </c>
      <c r="K115" s="1"/>
      <c r="L115"/>
      <c r="M115" s="191"/>
      <c r="N115" s="22"/>
    </row>
    <row r="116" spans="1:15" ht="49.5" customHeight="1" thickBot="1" x14ac:dyDescent="0.25">
      <c r="B116" s="956"/>
      <c r="C116" s="949"/>
      <c r="D116" s="223" t="s">
        <v>242</v>
      </c>
      <c r="E116" s="279">
        <v>1</v>
      </c>
      <c r="F116" s="287">
        <v>0</v>
      </c>
      <c r="G116" s="279"/>
      <c r="H116" s="1403"/>
      <c r="I116" s="845" t="s">
        <v>83</v>
      </c>
      <c r="J116" s="312">
        <f>+J115/J114</f>
        <v>0</v>
      </c>
      <c r="K116" s="1"/>
      <c r="L116"/>
      <c r="M116" s="191"/>
      <c r="N116" s="22"/>
    </row>
    <row r="117" spans="1:15" ht="63" x14ac:dyDescent="0.25">
      <c r="B117" s="956"/>
      <c r="C117" s="949"/>
      <c r="D117" s="223" t="s">
        <v>243</v>
      </c>
      <c r="E117" s="279">
        <v>3</v>
      </c>
      <c r="F117" s="287">
        <v>0</v>
      </c>
      <c r="G117" s="279"/>
      <c r="H117" s="1403"/>
      <c r="I117" s="864"/>
      <c r="J117" s="1"/>
      <c r="K117" s="1"/>
      <c r="L117"/>
      <c r="M117" s="191"/>
      <c r="N117" s="22"/>
    </row>
    <row r="118" spans="1:15" ht="36.75" customHeight="1" thickBot="1" x14ac:dyDescent="0.25">
      <c r="B118" s="956"/>
      <c r="C118" s="949"/>
      <c r="D118" s="223"/>
      <c r="E118" s="286"/>
      <c r="F118" s="447"/>
      <c r="G118" s="286"/>
      <c r="H118" s="1404"/>
      <c r="I118" s="852"/>
      <c r="J118" s="319"/>
      <c r="K118" s="201"/>
      <c r="L118" s="484"/>
      <c r="M118" s="71"/>
      <c r="N118" s="22"/>
    </row>
    <row r="119" spans="1:15" ht="48" thickTop="1" x14ac:dyDescent="0.2">
      <c r="B119" s="956"/>
      <c r="C119" s="1505" t="s">
        <v>244</v>
      </c>
      <c r="D119" s="962" t="s">
        <v>245</v>
      </c>
      <c r="E119" s="441">
        <v>3</v>
      </c>
      <c r="F119" s="441">
        <v>0</v>
      </c>
      <c r="G119" s="435"/>
      <c r="H119" s="1422"/>
      <c r="I119" s="846" t="s">
        <v>89</v>
      </c>
      <c r="J119" s="437">
        <f>SUM(E119:E123)</f>
        <v>6</v>
      </c>
      <c r="K119" s="613"/>
      <c r="L119" s="449"/>
      <c r="M119" s="71"/>
      <c r="N119" s="627"/>
    </row>
    <row r="120" spans="1:15" ht="48" thickBot="1" x14ac:dyDescent="0.25">
      <c r="B120" s="956"/>
      <c r="C120" s="1492"/>
      <c r="D120" s="223" t="s">
        <v>246</v>
      </c>
      <c r="E120" s="444">
        <v>1</v>
      </c>
      <c r="F120" s="444">
        <v>0</v>
      </c>
      <c r="G120" s="283"/>
      <c r="H120" s="1418"/>
      <c r="I120" s="844" t="s">
        <v>80</v>
      </c>
      <c r="J120" s="311">
        <f>SUM(F119:F123)</f>
        <v>0</v>
      </c>
      <c r="K120" s="185"/>
      <c r="L120" s="484"/>
      <c r="M120" s="71"/>
      <c r="N120" s="22"/>
    </row>
    <row r="121" spans="1:15" ht="32.25" thickBot="1" x14ac:dyDescent="0.25">
      <c r="B121" s="956"/>
      <c r="C121" s="1492"/>
      <c r="D121" s="223" t="s">
        <v>247</v>
      </c>
      <c r="E121" s="444">
        <v>1</v>
      </c>
      <c r="F121" s="444">
        <v>0</v>
      </c>
      <c r="G121" s="283"/>
      <c r="H121" s="1397"/>
      <c r="I121" s="845" t="s">
        <v>83</v>
      </c>
      <c r="J121" s="312">
        <f>+J120/J119</f>
        <v>0</v>
      </c>
      <c r="K121" s="185"/>
      <c r="L121" s="484"/>
      <c r="M121" s="71"/>
      <c r="N121" s="22"/>
    </row>
    <row r="122" spans="1:15" ht="58.5" customHeight="1" x14ac:dyDescent="0.25">
      <c r="B122" s="956"/>
      <c r="C122" s="1492"/>
      <c r="D122" s="223" t="s">
        <v>248</v>
      </c>
      <c r="E122" s="444">
        <v>1</v>
      </c>
      <c r="F122" s="1447">
        <v>0</v>
      </c>
      <c r="G122" s="1285"/>
      <c r="H122" s="1423"/>
      <c r="I122" s="858"/>
      <c r="J122" s="15"/>
      <c r="K122" s="631"/>
      <c r="L122" s="484"/>
      <c r="M122" s="71"/>
      <c r="N122" s="22"/>
    </row>
    <row r="123" spans="1:15" ht="48" customHeight="1" thickBot="1" x14ac:dyDescent="0.25">
      <c r="B123" s="956"/>
      <c r="C123" s="1492"/>
      <c r="D123" s="954"/>
      <c r="E123" s="447"/>
      <c r="F123" s="288"/>
      <c r="G123" s="288"/>
      <c r="H123" s="1407"/>
      <c r="I123" s="988"/>
      <c r="J123" s="392"/>
      <c r="K123" s="189"/>
      <c r="L123" s="484"/>
      <c r="M123" s="634"/>
      <c r="N123" s="22"/>
    </row>
    <row r="124" spans="1:15" ht="61.5" thickTop="1" x14ac:dyDescent="0.2">
      <c r="B124" s="989"/>
      <c r="C124" s="1506" t="s">
        <v>249</v>
      </c>
      <c r="D124" s="1269" t="s">
        <v>250</v>
      </c>
      <c r="E124" s="1081">
        <v>3</v>
      </c>
      <c r="F124" s="1081">
        <v>0</v>
      </c>
      <c r="G124" s="1042" t="s">
        <v>251</v>
      </c>
      <c r="H124" s="1422"/>
      <c r="I124" s="867" t="s">
        <v>77</v>
      </c>
      <c r="J124" s="333">
        <f>SUM(E124:E126)</f>
        <v>6</v>
      </c>
      <c r="K124" s="661"/>
      <c r="L124" s="990"/>
      <c r="M124" s="991"/>
      <c r="N124" s="992"/>
      <c r="O124" s="993"/>
    </row>
    <row r="125" spans="1:15" ht="51" customHeight="1" thickBot="1" x14ac:dyDescent="0.25">
      <c r="A125" s="28"/>
      <c r="B125" s="989"/>
      <c r="C125" s="1507"/>
      <c r="D125" s="1270" t="s">
        <v>252</v>
      </c>
      <c r="E125" s="444">
        <v>2</v>
      </c>
      <c r="F125" s="444">
        <v>0</v>
      </c>
      <c r="G125" s="444"/>
      <c r="H125" s="1418"/>
      <c r="I125" s="844" t="s">
        <v>80</v>
      </c>
      <c r="J125" s="311">
        <f>SUM(F124:F126)</f>
        <v>0</v>
      </c>
      <c r="K125" s="196"/>
      <c r="L125" s="322"/>
      <c r="M125" s="994"/>
      <c r="N125" s="22"/>
    </row>
    <row r="126" spans="1:15" ht="47.25" x14ac:dyDescent="0.2">
      <c r="A126" s="28"/>
      <c r="B126" s="989"/>
      <c r="C126" s="1507"/>
      <c r="D126" s="1043" t="s">
        <v>253</v>
      </c>
      <c r="E126" s="287">
        <v>1</v>
      </c>
      <c r="F126" s="318">
        <v>0</v>
      </c>
      <c r="G126" s="281"/>
      <c r="H126" s="1393"/>
      <c r="I126" s="847" t="s">
        <v>83</v>
      </c>
      <c r="J126" s="331">
        <f>+J125/J124</f>
        <v>0</v>
      </c>
      <c r="K126" s="185"/>
      <c r="L126" s="484"/>
      <c r="M126" s="71"/>
      <c r="N126" s="22"/>
    </row>
    <row r="127" spans="1:15" ht="58.5" customHeight="1" thickBot="1" x14ac:dyDescent="0.25">
      <c r="A127" s="28"/>
      <c r="B127" s="989"/>
      <c r="C127" s="1508"/>
      <c r="D127" s="1043"/>
      <c r="E127" s="447"/>
      <c r="F127" s="318"/>
      <c r="G127" s="281"/>
      <c r="H127" s="1409"/>
      <c r="I127" s="13"/>
      <c r="J127" s="13"/>
      <c r="K127" s="601"/>
      <c r="L127" s="484"/>
      <c r="M127" s="634"/>
      <c r="N127" s="22"/>
    </row>
    <row r="128" spans="1:15" ht="91.5" customHeight="1" thickTop="1" x14ac:dyDescent="0.2">
      <c r="A128" s="28"/>
      <c r="B128" s="1509" t="s">
        <v>254</v>
      </c>
      <c r="C128" s="959" t="s">
        <v>255</v>
      </c>
      <c r="D128" s="1271" t="s">
        <v>256</v>
      </c>
      <c r="E128" s="278">
        <v>3</v>
      </c>
      <c r="F128" s="1078">
        <v>0</v>
      </c>
      <c r="G128" s="295" t="s">
        <v>257</v>
      </c>
      <c r="H128" s="1321"/>
      <c r="I128" s="867" t="s">
        <v>89</v>
      </c>
      <c r="J128" s="333">
        <f>SUM(E128:E130)</f>
        <v>7</v>
      </c>
      <c r="K128" s="229" t="s">
        <v>78</v>
      </c>
      <c r="L128" s="313">
        <f>SUM(E128:E141)</f>
        <v>21</v>
      </c>
      <c r="M128" s="635"/>
      <c r="N128" s="24"/>
    </row>
    <row r="129" spans="1:14" ht="60" customHeight="1" thickBot="1" x14ac:dyDescent="0.25">
      <c r="A129" s="28"/>
      <c r="B129" s="1498"/>
      <c r="C129" s="429"/>
      <c r="D129" s="1272" t="s">
        <v>258</v>
      </c>
      <c r="E129" s="283">
        <v>3</v>
      </c>
      <c r="F129" s="287">
        <v>0</v>
      </c>
      <c r="G129" s="279"/>
      <c r="H129" s="1424"/>
      <c r="I129" s="844" t="s">
        <v>80</v>
      </c>
      <c r="J129" s="311">
        <f>SUM(F128:F130)</f>
        <v>0</v>
      </c>
      <c r="K129" s="179" t="s">
        <v>81</v>
      </c>
      <c r="L129" s="314">
        <f>SUM(F128:F141)</f>
        <v>0</v>
      </c>
      <c r="M129" s="71"/>
      <c r="N129" s="22"/>
    </row>
    <row r="130" spans="1:14" ht="87" customHeight="1" thickTop="1" thickBot="1" x14ac:dyDescent="0.25">
      <c r="A130" s="28"/>
      <c r="B130" s="1498"/>
      <c r="C130" s="429"/>
      <c r="D130" s="1273" t="s">
        <v>259</v>
      </c>
      <c r="E130" s="283">
        <v>1</v>
      </c>
      <c r="F130" s="1039">
        <v>0</v>
      </c>
      <c r="G130" s="284"/>
      <c r="H130" s="1321"/>
      <c r="I130" s="845" t="s">
        <v>83</v>
      </c>
      <c r="J130" s="312">
        <f>+J129/J128</f>
        <v>0</v>
      </c>
      <c r="K130" s="210" t="s">
        <v>260</v>
      </c>
      <c r="L130" s="315">
        <f>+L129/L128</f>
        <v>0</v>
      </c>
      <c r="M130" s="71"/>
      <c r="N130" s="22"/>
    </row>
    <row r="131" spans="1:14" ht="57.75" customHeight="1" thickBot="1" x14ac:dyDescent="0.25">
      <c r="A131" s="28"/>
      <c r="B131" s="1498"/>
      <c r="C131" s="949"/>
      <c r="D131" s="954"/>
      <c r="E131" s="286"/>
      <c r="F131" s="447"/>
      <c r="G131" s="286"/>
      <c r="H131" s="1400"/>
      <c r="I131" s="1250"/>
      <c r="J131" s="1251"/>
      <c r="K131" s="1252"/>
      <c r="L131" s="497"/>
      <c r="M131" s="71"/>
      <c r="N131" s="22"/>
    </row>
    <row r="132" spans="1:14" ht="80.25" customHeight="1" thickTop="1" x14ac:dyDescent="0.2">
      <c r="A132" s="28"/>
      <c r="B132" s="1498"/>
      <c r="C132" s="1450" t="s">
        <v>261</v>
      </c>
      <c r="D132" s="434" t="s">
        <v>262</v>
      </c>
      <c r="E132" s="441">
        <v>5</v>
      </c>
      <c r="F132" s="441">
        <v>0</v>
      </c>
      <c r="G132" s="1280" t="s">
        <v>263</v>
      </c>
      <c r="H132" s="1408"/>
      <c r="I132" s="846" t="s">
        <v>89</v>
      </c>
      <c r="J132" s="437">
        <f>SUM(E132:E136)</f>
        <v>9</v>
      </c>
      <c r="K132" s="613"/>
      <c r="L132" s="449"/>
      <c r="M132" s="71"/>
      <c r="N132" s="22"/>
    </row>
    <row r="133" spans="1:14" ht="57.75" customHeight="1" thickBot="1" x14ac:dyDescent="0.25">
      <c r="A133" s="28"/>
      <c r="B133" s="1498"/>
      <c r="C133" s="1451"/>
      <c r="D133" s="223" t="s">
        <v>264</v>
      </c>
      <c r="E133" s="444">
        <v>1</v>
      </c>
      <c r="F133" s="287">
        <v>0</v>
      </c>
      <c r="G133" s="1282"/>
      <c r="H133" s="1406"/>
      <c r="I133" s="844" t="s">
        <v>80</v>
      </c>
      <c r="J133" s="311">
        <f>SUM(F132:F136)</f>
        <v>0</v>
      </c>
      <c r="K133" s="186"/>
      <c r="L133" s="484"/>
      <c r="M133" s="71"/>
      <c r="N133" s="22"/>
    </row>
    <row r="134" spans="1:14" ht="57.75" customHeight="1" thickBot="1" x14ac:dyDescent="0.25">
      <c r="A134" s="28"/>
      <c r="B134" s="1498"/>
      <c r="C134" s="1451"/>
      <c r="D134" s="223" t="s">
        <v>265</v>
      </c>
      <c r="E134" s="444">
        <v>1</v>
      </c>
      <c r="F134" s="287">
        <v>0</v>
      </c>
      <c r="G134" s="1282"/>
      <c r="H134" s="1322"/>
      <c r="I134" s="845" t="s">
        <v>83</v>
      </c>
      <c r="J134" s="312">
        <f>+J133/J132</f>
        <v>0</v>
      </c>
      <c r="K134" s="186"/>
      <c r="L134" s="484"/>
      <c r="M134" s="71"/>
      <c r="N134" s="22"/>
    </row>
    <row r="135" spans="1:14" ht="57.75" customHeight="1" x14ac:dyDescent="0.2">
      <c r="A135" s="28"/>
      <c r="B135" s="1498"/>
      <c r="C135" s="1451"/>
      <c r="D135" s="223" t="s">
        <v>266</v>
      </c>
      <c r="E135" s="444">
        <v>1</v>
      </c>
      <c r="F135" s="287">
        <v>0</v>
      </c>
      <c r="G135" s="1282"/>
      <c r="H135" s="1322"/>
      <c r="I135" s="851"/>
      <c r="J135" s="319"/>
      <c r="K135" s="186"/>
      <c r="L135" s="484"/>
      <c r="M135" s="71"/>
      <c r="N135" s="22"/>
    </row>
    <row r="136" spans="1:14" ht="92.25" customHeight="1" x14ac:dyDescent="0.2">
      <c r="A136" s="28"/>
      <c r="B136" s="1498"/>
      <c r="C136" s="1451"/>
      <c r="D136" s="223" t="s">
        <v>267</v>
      </c>
      <c r="E136" s="287">
        <v>1</v>
      </c>
      <c r="F136" s="287">
        <v>0</v>
      </c>
      <c r="G136" s="1282"/>
      <c r="H136" s="1374"/>
      <c r="I136" s="851"/>
      <c r="J136" s="330"/>
      <c r="K136" s="186"/>
      <c r="L136" s="484"/>
      <c r="M136" s="71"/>
      <c r="N136" s="22"/>
    </row>
    <row r="137" spans="1:14" ht="57.75" customHeight="1" thickBot="1" x14ac:dyDescent="0.25">
      <c r="A137" s="28"/>
      <c r="B137" s="1498"/>
      <c r="C137" s="949"/>
      <c r="D137" s="954"/>
      <c r="E137" s="286"/>
      <c r="F137" s="447"/>
      <c r="G137" s="286"/>
      <c r="H137" s="1400"/>
      <c r="I137" s="1076"/>
      <c r="J137" s="747"/>
      <c r="K137" s="186"/>
      <c r="L137" s="484"/>
      <c r="M137" s="71"/>
      <c r="N137" s="22"/>
    </row>
    <row r="138" spans="1:14" ht="72" customHeight="1" thickTop="1" x14ac:dyDescent="0.2">
      <c r="A138" s="28"/>
      <c r="B138" s="1498"/>
      <c r="C138" s="1505" t="s">
        <v>268</v>
      </c>
      <c r="D138" s="434" t="s">
        <v>269</v>
      </c>
      <c r="E138" s="441">
        <v>3</v>
      </c>
      <c r="F138" s="441">
        <v>0</v>
      </c>
      <c r="G138" s="1042" t="s">
        <v>251</v>
      </c>
      <c r="H138" s="1425"/>
      <c r="I138" s="846" t="s">
        <v>89</v>
      </c>
      <c r="J138" s="457">
        <f>SUM(E138:E141)</f>
        <v>5</v>
      </c>
      <c r="K138" s="507"/>
      <c r="L138" s="449"/>
      <c r="M138" s="71"/>
      <c r="N138" s="627"/>
    </row>
    <row r="139" spans="1:14" ht="157.5" customHeight="1" x14ac:dyDescent="0.2">
      <c r="A139" s="28"/>
      <c r="B139" s="1498"/>
      <c r="C139" s="1492"/>
      <c r="D139" s="223" t="s">
        <v>270</v>
      </c>
      <c r="E139" s="447">
        <v>2</v>
      </c>
      <c r="F139" s="447">
        <v>0</v>
      </c>
      <c r="G139" s="447"/>
      <c r="H139" s="1412"/>
      <c r="I139" s="844" t="s">
        <v>80</v>
      </c>
      <c r="J139" s="378">
        <f>SUM(F138:F141)</f>
        <v>0</v>
      </c>
      <c r="K139" s="196"/>
      <c r="L139" s="484"/>
      <c r="M139" s="60"/>
      <c r="N139" s="22"/>
    </row>
    <row r="140" spans="1:14" ht="60" customHeight="1" x14ac:dyDescent="0.2">
      <c r="A140" s="28"/>
      <c r="B140" s="1498"/>
      <c r="C140" s="1492"/>
      <c r="D140" s="637"/>
      <c r="E140" s="288"/>
      <c r="F140" s="287"/>
      <c r="G140" s="279"/>
      <c r="H140" s="1416"/>
      <c r="I140" s="845" t="s">
        <v>83</v>
      </c>
      <c r="J140" s="336">
        <f>+J139/J138</f>
        <v>0</v>
      </c>
      <c r="K140" s="1023"/>
      <c r="L140" s="484"/>
      <c r="M140" s="60"/>
      <c r="N140" s="22"/>
    </row>
    <row r="141" spans="1:14" ht="69" customHeight="1" thickBot="1" x14ac:dyDescent="0.3">
      <c r="A141" s="28"/>
      <c r="B141" s="1499"/>
      <c r="C141" s="1510"/>
      <c r="D141" s="960"/>
      <c r="E141" s="280"/>
      <c r="F141" s="1446"/>
      <c r="G141" s="285"/>
      <c r="H141" s="1414"/>
      <c r="I141" s="50"/>
      <c r="J141" s="761"/>
      <c r="K141" s="632"/>
      <c r="L141" s="484"/>
      <c r="M141" s="60"/>
      <c r="N141" s="22"/>
    </row>
    <row r="142" spans="1:14" ht="48" thickTop="1" x14ac:dyDescent="0.2">
      <c r="A142" s="30"/>
      <c r="B142" s="1496" t="s">
        <v>271</v>
      </c>
      <c r="C142" s="952" t="s">
        <v>272</v>
      </c>
      <c r="D142" s="340" t="s">
        <v>273</v>
      </c>
      <c r="E142" s="295">
        <v>3</v>
      </c>
      <c r="F142" s="303">
        <v>0</v>
      </c>
      <c r="G142" s="295" t="s">
        <v>274</v>
      </c>
      <c r="H142" s="1321"/>
      <c r="I142" s="843" t="s">
        <v>89</v>
      </c>
      <c r="J142" s="310">
        <f>SUM(E142:E145)</f>
        <v>4</v>
      </c>
      <c r="K142" s="229" t="s">
        <v>78</v>
      </c>
      <c r="L142" s="482">
        <f>SUM(E142:E157)</f>
        <v>21</v>
      </c>
      <c r="M142" s="12"/>
      <c r="N142" s="24"/>
    </row>
    <row r="143" spans="1:14" ht="56.25" customHeight="1" thickBot="1" x14ac:dyDescent="0.25">
      <c r="A143" s="30"/>
      <c r="B143" s="1497"/>
      <c r="C143" s="705"/>
      <c r="D143" s="960" t="s">
        <v>275</v>
      </c>
      <c r="E143" s="446">
        <v>1</v>
      </c>
      <c r="F143" s="1116">
        <v>0</v>
      </c>
      <c r="G143" s="446">
        <v>0</v>
      </c>
      <c r="H143" s="1323"/>
      <c r="I143" s="844" t="s">
        <v>80</v>
      </c>
      <c r="J143" s="311">
        <f>SUM(F142:F145)</f>
        <v>0</v>
      </c>
      <c r="K143" s="179" t="s">
        <v>81</v>
      </c>
      <c r="L143" s="314">
        <f>SUM(F142:F157)</f>
        <v>0</v>
      </c>
      <c r="M143" s="15"/>
      <c r="N143" s="22"/>
    </row>
    <row r="144" spans="1:14" ht="46.5" customHeight="1" thickBot="1" x14ac:dyDescent="0.25">
      <c r="A144" s="30"/>
      <c r="B144" s="1497"/>
      <c r="C144" s="705"/>
      <c r="D144" s="223"/>
      <c r="E144" s="277"/>
      <c r="F144" s="277"/>
      <c r="G144" s="299"/>
      <c r="H144" s="1322"/>
      <c r="I144" s="845" t="s">
        <v>83</v>
      </c>
      <c r="J144" s="336">
        <f>+J143/J142</f>
        <v>0</v>
      </c>
      <c r="K144" s="230" t="s">
        <v>276</v>
      </c>
      <c r="L144" s="315">
        <f>+L143/L142</f>
        <v>0</v>
      </c>
      <c r="M144" s="15"/>
      <c r="N144" s="22"/>
    </row>
    <row r="145" spans="1:14" ht="36.75" customHeight="1" thickBot="1" x14ac:dyDescent="0.35">
      <c r="A145" s="30"/>
      <c r="B145" s="1497"/>
      <c r="C145" s="705"/>
      <c r="D145" s="949"/>
      <c r="E145" s="446"/>
      <c r="F145" s="1116"/>
      <c r="G145" s="446"/>
      <c r="H145" s="1404"/>
      <c r="I145" s="855"/>
      <c r="J145" s="425"/>
      <c r="K145" s="666"/>
      <c r="L145" s="616"/>
      <c r="M145" s="15"/>
      <c r="N145" s="15"/>
    </row>
    <row r="146" spans="1:14" ht="56.25" customHeight="1" thickTop="1" x14ac:dyDescent="0.3">
      <c r="A146" s="30"/>
      <c r="B146" s="1497"/>
      <c r="C146" s="582" t="s">
        <v>277</v>
      </c>
      <c r="D146" s="438" t="s">
        <v>278</v>
      </c>
      <c r="E146" s="454">
        <v>1</v>
      </c>
      <c r="F146" s="1042">
        <v>0</v>
      </c>
      <c r="G146" s="454"/>
      <c r="H146" s="1408"/>
      <c r="I146" s="846" t="s">
        <v>89</v>
      </c>
      <c r="J146" s="437">
        <f>SUM(E146:E147)</f>
        <v>2</v>
      </c>
      <c r="K146" s="540"/>
      <c r="L146" s="614"/>
      <c r="M146" s="15"/>
      <c r="N146" s="627"/>
    </row>
    <row r="147" spans="1:14" ht="45.75" thickBot="1" x14ac:dyDescent="0.35">
      <c r="A147" s="30"/>
      <c r="B147" s="1497"/>
      <c r="C147" s="705"/>
      <c r="D147" s="297" t="s">
        <v>279</v>
      </c>
      <c r="E147" s="296">
        <v>1</v>
      </c>
      <c r="F147" s="1119">
        <v>0</v>
      </c>
      <c r="G147" s="296"/>
      <c r="H147" s="1397"/>
      <c r="I147" s="844" t="s">
        <v>80</v>
      </c>
      <c r="J147" s="311">
        <f>SUM(F146:F147)</f>
        <v>0</v>
      </c>
      <c r="K147" s="519"/>
      <c r="L147" s="534"/>
      <c r="M147" s="15"/>
      <c r="N147" s="22"/>
    </row>
    <row r="148" spans="1:14" ht="37.5" customHeight="1" thickBot="1" x14ac:dyDescent="0.35">
      <c r="A148" s="30"/>
      <c r="B148" s="1497"/>
      <c r="C148" s="705"/>
      <c r="D148" s="960"/>
      <c r="E148" s="446"/>
      <c r="F148" s="1116"/>
      <c r="G148" s="446"/>
      <c r="H148" s="1404"/>
      <c r="I148" s="845" t="s">
        <v>83</v>
      </c>
      <c r="J148" s="481">
        <f>+J147/J146</f>
        <v>0</v>
      </c>
      <c r="K148" s="519"/>
      <c r="L148" s="534"/>
      <c r="M148" s="15"/>
      <c r="N148" s="688"/>
    </row>
    <row r="149" spans="1:14" ht="45.75" thickTop="1" x14ac:dyDescent="0.3">
      <c r="A149" s="30"/>
      <c r="B149" s="1497"/>
      <c r="C149" s="582" t="s">
        <v>280</v>
      </c>
      <c r="D149" s="950" t="s">
        <v>281</v>
      </c>
      <c r="E149" s="454">
        <v>4</v>
      </c>
      <c r="F149" s="1042">
        <v>0</v>
      </c>
      <c r="G149" s="454" t="s">
        <v>146</v>
      </c>
      <c r="H149" s="1408"/>
      <c r="I149" s="846" t="s">
        <v>89</v>
      </c>
      <c r="J149" s="437">
        <f>SUM(E149:E153)</f>
        <v>7</v>
      </c>
      <c r="K149" s="540"/>
      <c r="L149" s="614"/>
      <c r="M149" s="15"/>
      <c r="N149" s="627"/>
    </row>
    <row r="150" spans="1:14" ht="66" customHeight="1" thickBot="1" x14ac:dyDescent="0.35">
      <c r="A150" s="30"/>
      <c r="B150" s="1497"/>
      <c r="C150" s="705"/>
      <c r="D150" s="297" t="s">
        <v>282</v>
      </c>
      <c r="E150" s="296">
        <v>1</v>
      </c>
      <c r="F150" s="1119">
        <v>0</v>
      </c>
      <c r="G150" s="296"/>
      <c r="H150" s="1397"/>
      <c r="I150" s="844" t="s">
        <v>80</v>
      </c>
      <c r="J150" s="311">
        <f>SUM(F149:F153)</f>
        <v>0</v>
      </c>
      <c r="K150" s="519"/>
      <c r="L150" s="534"/>
      <c r="M150" s="15"/>
      <c r="N150" s="22"/>
    </row>
    <row r="151" spans="1:14" ht="91.5" customHeight="1" thickBot="1" x14ac:dyDescent="0.35">
      <c r="A151" s="30"/>
      <c r="B151" s="1497"/>
      <c r="C151" s="705"/>
      <c r="D151" s="1293" t="s">
        <v>283</v>
      </c>
      <c r="E151" s="296">
        <v>1</v>
      </c>
      <c r="F151" s="1117">
        <v>0</v>
      </c>
      <c r="G151" s="1294"/>
      <c r="H151" s="1426"/>
      <c r="I151" s="865" t="s">
        <v>83</v>
      </c>
      <c r="J151" s="615">
        <f>+J150/J149</f>
        <v>0</v>
      </c>
      <c r="K151" s="519"/>
      <c r="L151" s="534"/>
      <c r="M151" s="15"/>
      <c r="N151" s="22"/>
    </row>
    <row r="152" spans="1:14" ht="47.25" x14ac:dyDescent="0.3">
      <c r="A152" s="30"/>
      <c r="B152" s="1497"/>
      <c r="C152" s="705"/>
      <c r="D152" s="297" t="s">
        <v>284</v>
      </c>
      <c r="E152" s="296">
        <v>1</v>
      </c>
      <c r="F152" s="1119">
        <v>0</v>
      </c>
      <c r="G152" s="296"/>
      <c r="H152" s="1397"/>
      <c r="I152" s="866"/>
      <c r="J152" s="410"/>
      <c r="K152" s="519"/>
      <c r="L152" s="534"/>
      <c r="M152" s="15"/>
      <c r="N152" s="22"/>
    </row>
    <row r="153" spans="1:14" ht="42" customHeight="1" thickBot="1" x14ac:dyDescent="0.35">
      <c r="A153" s="30"/>
      <c r="B153" s="1497"/>
      <c r="C153" s="705"/>
      <c r="D153" s="960"/>
      <c r="E153" s="446"/>
      <c r="F153" s="1116"/>
      <c r="G153" s="446"/>
      <c r="H153" s="1404"/>
      <c r="I153" s="860"/>
      <c r="J153" s="821"/>
      <c r="K153" s="519"/>
      <c r="L153" s="534"/>
      <c r="M153" s="15"/>
      <c r="N153" s="15"/>
    </row>
    <row r="154" spans="1:14" ht="63.75" thickTop="1" x14ac:dyDescent="0.3">
      <c r="A154" s="30"/>
      <c r="B154" s="1497"/>
      <c r="C154" s="582" t="s">
        <v>285</v>
      </c>
      <c r="D154" s="434" t="s">
        <v>286</v>
      </c>
      <c r="E154" s="1042">
        <v>3</v>
      </c>
      <c r="F154" s="1042">
        <v>0</v>
      </c>
      <c r="G154" s="1280" t="s">
        <v>171</v>
      </c>
      <c r="H154" s="1408"/>
      <c r="I154" s="846" t="s">
        <v>89</v>
      </c>
      <c r="J154" s="437">
        <f>SUM(E154:E157)</f>
        <v>8</v>
      </c>
      <c r="K154" s="540"/>
      <c r="L154" s="614"/>
      <c r="M154" s="15"/>
      <c r="N154" s="627"/>
    </row>
    <row r="155" spans="1:14" ht="45.75" thickBot="1" x14ac:dyDescent="0.25">
      <c r="A155" s="30"/>
      <c r="B155" s="1498"/>
      <c r="C155" s="705"/>
      <c r="D155" s="297" t="s">
        <v>287</v>
      </c>
      <c r="E155" s="296">
        <v>2</v>
      </c>
      <c r="F155" s="1119">
        <v>0</v>
      </c>
      <c r="G155" s="296"/>
      <c r="H155" s="1427"/>
      <c r="I155" s="844" t="s">
        <v>80</v>
      </c>
      <c r="J155" s="311">
        <f>SUM(F154:F157)</f>
        <v>0</v>
      </c>
      <c r="K155" s="530"/>
      <c r="L155" s="395"/>
      <c r="M155" s="71"/>
      <c r="N155" s="207"/>
    </row>
    <row r="156" spans="1:14" ht="48" thickBot="1" x14ac:dyDescent="0.25">
      <c r="A156" s="30"/>
      <c r="B156" s="1498"/>
      <c r="C156" s="705"/>
      <c r="D156" s="696" t="s">
        <v>288</v>
      </c>
      <c r="E156" s="296">
        <v>3</v>
      </c>
      <c r="F156" s="1117">
        <v>0</v>
      </c>
      <c r="G156" s="1294"/>
      <c r="H156" s="1428"/>
      <c r="I156" s="848" t="s">
        <v>83</v>
      </c>
      <c r="J156" s="312">
        <f>+J155/J154</f>
        <v>0</v>
      </c>
      <c r="K156" s="464"/>
      <c r="L156" s="395"/>
      <c r="M156" s="60"/>
      <c r="N156" s="207"/>
    </row>
    <row r="157" spans="1:14" ht="56.25" customHeight="1" thickBot="1" x14ac:dyDescent="0.25">
      <c r="A157" s="30"/>
      <c r="B157" s="1499"/>
      <c r="C157" s="705"/>
      <c r="D157" s="696"/>
      <c r="E157" s="298"/>
      <c r="F157" s="1610"/>
      <c r="G157" s="298"/>
      <c r="H157" s="1429"/>
      <c r="I157" s="867"/>
      <c r="J157" s="319"/>
      <c r="K157" s="811"/>
      <c r="L157" s="525"/>
      <c r="M157" s="60"/>
      <c r="N157" s="207"/>
    </row>
    <row r="158" spans="1:14" ht="62.25" customHeight="1" thickTop="1" x14ac:dyDescent="0.25">
      <c r="A158" s="30"/>
      <c r="B158" s="1496" t="s">
        <v>289</v>
      </c>
      <c r="C158" s="952" t="s">
        <v>290</v>
      </c>
      <c r="D158" s="340" t="s">
        <v>291</v>
      </c>
      <c r="E158" s="278">
        <v>3</v>
      </c>
      <c r="F158" s="1078">
        <v>0</v>
      </c>
      <c r="G158" s="1190" t="s">
        <v>292</v>
      </c>
      <c r="H158" s="1493"/>
      <c r="I158" s="843" t="s">
        <v>89</v>
      </c>
      <c r="J158" s="310">
        <f>SUM(E158:E162)</f>
        <v>7</v>
      </c>
      <c r="K158" s="229" t="s">
        <v>78</v>
      </c>
      <c r="L158" s="482">
        <f>SUM(E158:E166)</f>
        <v>13</v>
      </c>
      <c r="M158" s="59"/>
      <c r="N158" s="424" t="s">
        <v>105</v>
      </c>
    </row>
    <row r="159" spans="1:14" ht="62.25" customHeight="1" thickBot="1" x14ac:dyDescent="0.3">
      <c r="A159" s="30"/>
      <c r="B159" s="1497"/>
      <c r="C159" s="705"/>
      <c r="D159" s="696" t="s">
        <v>293</v>
      </c>
      <c r="E159" s="283">
        <v>2</v>
      </c>
      <c r="F159" s="444">
        <v>0</v>
      </c>
      <c r="G159" s="1126"/>
      <c r="H159" s="1494"/>
      <c r="I159" s="844" t="s">
        <v>80</v>
      </c>
      <c r="J159" s="311">
        <f>SUM(F158:F162)</f>
        <v>0</v>
      </c>
      <c r="K159" s="179" t="s">
        <v>81</v>
      </c>
      <c r="L159" s="314">
        <f>SUM(F158:F166)</f>
        <v>0</v>
      </c>
      <c r="M159" s="60"/>
      <c r="N159" s="738"/>
    </row>
    <row r="160" spans="1:14" ht="62.25" customHeight="1" thickBot="1" x14ac:dyDescent="0.3">
      <c r="A160" s="30"/>
      <c r="B160" s="1497"/>
      <c r="C160" s="705"/>
      <c r="D160" s="696" t="s">
        <v>294</v>
      </c>
      <c r="E160" s="283">
        <v>2</v>
      </c>
      <c r="F160" s="444">
        <v>0</v>
      </c>
      <c r="G160" s="1126"/>
      <c r="H160" s="1495"/>
      <c r="I160" s="848" t="s">
        <v>83</v>
      </c>
      <c r="J160" s="394">
        <f>+J159/J158</f>
        <v>0</v>
      </c>
      <c r="K160" s="210" t="s">
        <v>295</v>
      </c>
      <c r="L160" s="315">
        <f>+L159/L158</f>
        <v>0</v>
      </c>
      <c r="M160" s="60"/>
      <c r="N160" s="738"/>
    </row>
    <row r="161" spans="1:14" ht="56.25" customHeight="1" x14ac:dyDescent="0.25">
      <c r="A161" s="30"/>
      <c r="B161" s="1498"/>
      <c r="C161" s="705"/>
      <c r="D161" s="223"/>
      <c r="E161" s="287"/>
      <c r="F161" s="287"/>
      <c r="G161" s="279"/>
      <c r="H161" s="1416"/>
      <c r="M161" s="60"/>
      <c r="N161" s="207"/>
    </row>
    <row r="162" spans="1:14" ht="18" customHeight="1" thickBot="1" x14ac:dyDescent="0.3">
      <c r="A162" s="30"/>
      <c r="B162" s="1498"/>
      <c r="C162" s="705"/>
      <c r="D162" s="960"/>
      <c r="E162" s="280"/>
      <c r="F162" s="318"/>
      <c r="G162" s="281"/>
      <c r="H162" s="1430"/>
      <c r="M162" s="191"/>
      <c r="N162" s="22"/>
    </row>
    <row r="163" spans="1:14" ht="78.75" customHeight="1" thickTop="1" x14ac:dyDescent="0.2">
      <c r="A163" s="30"/>
      <c r="B163" s="1498"/>
      <c r="C163" s="715" t="s">
        <v>296</v>
      </c>
      <c r="D163" s="434" t="s">
        <v>297</v>
      </c>
      <c r="E163" s="441">
        <v>2</v>
      </c>
      <c r="F163" s="441">
        <v>0</v>
      </c>
      <c r="G163" s="441"/>
      <c r="H163" s="1431"/>
      <c r="I163" s="846" t="s">
        <v>89</v>
      </c>
      <c r="J163" s="437">
        <f>SUM(E163:E166)</f>
        <v>6</v>
      </c>
      <c r="K163" s="511"/>
      <c r="L163" s="820"/>
      <c r="M163" s="71"/>
      <c r="N163" s="207"/>
    </row>
    <row r="164" spans="1:14" ht="70.5" customHeight="1" thickBot="1" x14ac:dyDescent="0.25">
      <c r="A164" s="30"/>
      <c r="B164" s="1498"/>
      <c r="C164" s="966"/>
      <c r="D164" s="223" t="s">
        <v>298</v>
      </c>
      <c r="E164" s="287">
        <v>2</v>
      </c>
      <c r="F164" s="287">
        <v>0</v>
      </c>
      <c r="G164" s="287"/>
      <c r="H164" s="1322"/>
      <c r="I164" s="844" t="s">
        <v>80</v>
      </c>
      <c r="J164" s="311">
        <f>SUM(F163:F166)</f>
        <v>0</v>
      </c>
      <c r="K164" s="201"/>
      <c r="L164" s="395"/>
      <c r="M164" s="71"/>
      <c r="N164" s="207"/>
    </row>
    <row r="165" spans="1:14" ht="58.5" customHeight="1" x14ac:dyDescent="0.2">
      <c r="A165" s="30"/>
      <c r="B165" s="1498"/>
      <c r="C165" s="966"/>
      <c r="D165" s="223" t="s">
        <v>299</v>
      </c>
      <c r="E165" s="287">
        <v>1</v>
      </c>
      <c r="F165" s="318">
        <v>0</v>
      </c>
      <c r="G165" s="318"/>
      <c r="H165" s="1431"/>
      <c r="I165" s="847" t="s">
        <v>83</v>
      </c>
      <c r="J165" s="331">
        <f>+J164/J163</f>
        <v>0</v>
      </c>
      <c r="K165" s="202"/>
      <c r="L165" s="395"/>
      <c r="M165" s="634"/>
      <c r="N165" s="207"/>
    </row>
    <row r="166" spans="1:14" ht="62.25" customHeight="1" thickBot="1" x14ac:dyDescent="0.25">
      <c r="A166" s="30"/>
      <c r="B166" s="1499"/>
      <c r="C166" s="249"/>
      <c r="D166" s="223" t="s">
        <v>1238</v>
      </c>
      <c r="E166" s="287">
        <v>1</v>
      </c>
      <c r="F166" s="287">
        <v>0</v>
      </c>
      <c r="G166" s="287"/>
      <c r="H166" s="346"/>
      <c r="I166" s="181"/>
      <c r="J166" s="330"/>
      <c r="K166" s="185"/>
      <c r="L166" s="400"/>
      <c r="M166" s="71"/>
      <c r="N166" s="1"/>
    </row>
    <row r="167" spans="1:14" ht="55.5" customHeight="1" thickTop="1" thickBot="1" x14ac:dyDescent="0.35">
      <c r="A167" s="29"/>
      <c r="B167" s="177"/>
      <c r="C167" s="97"/>
      <c r="D167" s="1095" t="s">
        <v>300</v>
      </c>
      <c r="E167" s="275">
        <f>SUM(E52:E166)</f>
        <v>196</v>
      </c>
      <c r="F167" s="275">
        <f>SUM(F52:F166)</f>
        <v>0</v>
      </c>
      <c r="G167" s="1111"/>
      <c r="H167" s="1111"/>
      <c r="I167" s="1111" t="s">
        <v>301</v>
      </c>
      <c r="J167" s="1112">
        <f>+F167/E167</f>
        <v>0</v>
      </c>
      <c r="K167" s="1113"/>
      <c r="L167" s="1114"/>
      <c r="M167" s="99"/>
      <c r="N167" s="50"/>
    </row>
    <row r="168" spans="1:14" ht="165.75" customHeight="1" thickTop="1" x14ac:dyDescent="0.35">
      <c r="B168" s="178" t="s">
        <v>302</v>
      </c>
      <c r="C168" s="56">
        <v>48</v>
      </c>
      <c r="D168" s="272" t="s">
        <v>303</v>
      </c>
      <c r="E168" s="273">
        <f>+E24+E42+E51+E167</f>
        <v>280</v>
      </c>
      <c r="F168" s="273">
        <f>+F24+F42+F51+F167</f>
        <v>0</v>
      </c>
      <c r="G168" s="273"/>
      <c r="H168" s="273"/>
      <c r="I168" s="273" t="s">
        <v>304</v>
      </c>
      <c r="J168" s="274">
        <f>+F168/E168</f>
        <v>0</v>
      </c>
      <c r="K168" s="270"/>
      <c r="L168" s="271"/>
      <c r="M168" s="57"/>
      <c r="N168" s="15"/>
    </row>
    <row r="171" spans="1:14" x14ac:dyDescent="0.25">
      <c r="C171" s="27"/>
    </row>
    <row r="172" spans="1:14" x14ac:dyDescent="0.25">
      <c r="D172" s="27"/>
    </row>
    <row r="173" spans="1:14" x14ac:dyDescent="0.25">
      <c r="D173" s="27"/>
    </row>
    <row r="174" spans="1:14" x14ac:dyDescent="0.25">
      <c r="D174" s="27"/>
    </row>
    <row r="175" spans="1:14" x14ac:dyDescent="0.25">
      <c r="D175" s="27"/>
    </row>
    <row r="176" spans="1:14" x14ac:dyDescent="0.25">
      <c r="D176" s="27"/>
    </row>
    <row r="177" spans="4:4" x14ac:dyDescent="0.25">
      <c r="D177" s="27"/>
    </row>
    <row r="179" spans="4:4" x14ac:dyDescent="0.25">
      <c r="D179" s="716"/>
    </row>
  </sheetData>
  <autoFilter ref="B4:N112" xr:uid="{00000000-0001-0000-0900-000000000000}">
    <filterColumn colId="7" showButton="0"/>
    <filterColumn colId="9" showButton="0"/>
  </autoFilter>
  <mergeCells count="26">
    <mergeCell ref="H158:H160"/>
    <mergeCell ref="B142:B157"/>
    <mergeCell ref="B83:B93"/>
    <mergeCell ref="B52:B62"/>
    <mergeCell ref="B63:B74"/>
    <mergeCell ref="B75:B82"/>
    <mergeCell ref="B158:B166"/>
    <mergeCell ref="B94:B97"/>
    <mergeCell ref="B98:B105"/>
    <mergeCell ref="C119:C123"/>
    <mergeCell ref="C124:C127"/>
    <mergeCell ref="B128:B141"/>
    <mergeCell ref="C138:C141"/>
    <mergeCell ref="B37:B41"/>
    <mergeCell ref="B43:B50"/>
    <mergeCell ref="B19:B23"/>
    <mergeCell ref="C19:C23"/>
    <mergeCell ref="B25:B31"/>
    <mergeCell ref="B32:B36"/>
    <mergeCell ref="C32:C36"/>
    <mergeCell ref="B15:B18"/>
    <mergeCell ref="I4:J4"/>
    <mergeCell ref="K4:L4"/>
    <mergeCell ref="B5:B9"/>
    <mergeCell ref="C5:C9"/>
    <mergeCell ref="B10:B14"/>
  </mergeCells>
  <pageMargins left="0.7" right="0.7" top="0.75" bottom="0.75" header="0.3" footer="0.3"/>
  <pageSetup paperSize="9" scale="3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48"/>
  <sheetViews>
    <sheetView showGridLines="0" view="pageBreakPreview" zoomScale="64" zoomScaleNormal="60" zoomScaleSheetLayoutView="64" workbookViewId="0">
      <selection activeCell="F69" sqref="F69"/>
    </sheetView>
  </sheetViews>
  <sheetFormatPr baseColWidth="10" defaultColWidth="11" defaultRowHeight="14.25" x14ac:dyDescent="0.2"/>
  <cols>
    <col min="1" max="1" width="4.75" customWidth="1"/>
    <col min="2" max="2" width="21.75" customWidth="1"/>
    <col min="3" max="3" width="43.875" customWidth="1"/>
    <col min="4" max="4" width="46.75" customWidth="1"/>
    <col min="5" max="5" width="21.625" customWidth="1"/>
    <col min="6" max="6" width="36.25" customWidth="1"/>
    <col min="7" max="7" width="34.375" hidden="1" customWidth="1"/>
    <col min="8" max="8" width="39.5" customWidth="1"/>
    <col min="9" max="9" width="14" customWidth="1"/>
    <col min="10" max="10" width="14.625" customWidth="1"/>
    <col min="11" max="11" width="13.375" customWidth="1"/>
    <col min="12" max="12" width="13.875" customWidth="1"/>
    <col min="13" max="13" width="0" hidden="1" customWidth="1"/>
    <col min="14" max="14" width="14.5" customWidth="1"/>
    <col min="15" max="15" width="3.75" customWidth="1"/>
  </cols>
  <sheetData>
    <row r="1" spans="1:15" ht="39" thickBot="1" x14ac:dyDescent="0.75">
      <c r="A1" s="28"/>
      <c r="B1" s="902" t="s">
        <v>24</v>
      </c>
      <c r="C1" s="43"/>
      <c r="D1" s="225"/>
      <c r="E1" s="43"/>
      <c r="F1" s="43"/>
      <c r="G1" s="43"/>
      <c r="H1" s="43"/>
      <c r="I1" s="43"/>
      <c r="J1" s="461"/>
      <c r="K1" s="461"/>
      <c r="L1" s="462"/>
      <c r="M1" s="43"/>
      <c r="N1" s="43"/>
    </row>
    <row r="2" spans="1:15" ht="39" thickBot="1" x14ac:dyDescent="0.75">
      <c r="A2" s="28"/>
      <c r="B2" s="903" t="s">
        <v>305</v>
      </c>
      <c r="C2" s="43"/>
      <c r="D2" s="224"/>
      <c r="E2" s="43"/>
      <c r="F2" s="43"/>
      <c r="G2" s="43"/>
      <c r="H2" s="43"/>
      <c r="I2" s="43"/>
      <c r="J2" s="276" t="s">
        <v>306</v>
      </c>
      <c r="K2" s="461"/>
      <c r="L2" s="462"/>
      <c r="M2" s="43"/>
      <c r="N2" s="43"/>
    </row>
    <row r="3" spans="1:15" ht="18" x14ac:dyDescent="0.25">
      <c r="A3" s="28"/>
      <c r="B3" s="896"/>
      <c r="C3" s="28"/>
      <c r="D3" s="28"/>
      <c r="E3" s="28"/>
      <c r="F3" s="28"/>
      <c r="G3" s="28"/>
      <c r="H3" s="28"/>
      <c r="I3" s="28"/>
      <c r="J3" s="184"/>
      <c r="K3" s="184"/>
      <c r="L3" s="895"/>
      <c r="M3" s="28"/>
      <c r="N3" s="28"/>
      <c r="O3" s="28"/>
    </row>
    <row r="4" spans="1:15" ht="132" thickBot="1" x14ac:dyDescent="0.25">
      <c r="A4" s="28"/>
      <c r="B4" s="51" t="s">
        <v>307</v>
      </c>
      <c r="C4" s="51" t="s">
        <v>308</v>
      </c>
      <c r="D4" s="51" t="s">
        <v>309</v>
      </c>
      <c r="E4" s="339" t="s">
        <v>65</v>
      </c>
      <c r="F4" s="51" t="s">
        <v>66</v>
      </c>
      <c r="G4" s="1301" t="s">
        <v>67</v>
      </c>
      <c r="H4" s="339" t="s">
        <v>68</v>
      </c>
      <c r="I4" s="1471" t="s">
        <v>310</v>
      </c>
      <c r="J4" s="1472"/>
      <c r="K4" s="1528" t="s">
        <v>70</v>
      </c>
      <c r="L4" s="1472"/>
      <c r="M4" s="51" t="s">
        <v>71</v>
      </c>
      <c r="N4" s="51" t="s">
        <v>311</v>
      </c>
    </row>
    <row r="5" spans="1:15" ht="48" thickTop="1" x14ac:dyDescent="0.2">
      <c r="A5" s="28"/>
      <c r="B5" s="1513" t="s">
        <v>312</v>
      </c>
      <c r="C5" s="1529" t="s">
        <v>313</v>
      </c>
      <c r="D5" s="344" t="s">
        <v>314</v>
      </c>
      <c r="E5" s="329">
        <v>3</v>
      </c>
      <c r="F5" s="1612">
        <v>0</v>
      </c>
      <c r="G5" s="1302" t="s">
        <v>76</v>
      </c>
      <c r="H5" s="1275"/>
      <c r="I5" s="229" t="s">
        <v>89</v>
      </c>
      <c r="J5" s="384">
        <f>SUM(E5:E9)</f>
        <v>6</v>
      </c>
      <c r="K5" s="229" t="s">
        <v>78</v>
      </c>
      <c r="L5" s="386">
        <f>SUM(E5:E9)</f>
        <v>6</v>
      </c>
      <c r="M5" s="11"/>
      <c r="N5" s="24"/>
    </row>
    <row r="6" spans="1:15" ht="79.5" thickBot="1" x14ac:dyDescent="0.25">
      <c r="A6" s="28"/>
      <c r="B6" s="1523"/>
      <c r="C6" s="1530"/>
      <c r="D6" s="341" t="s">
        <v>315</v>
      </c>
      <c r="E6" s="333">
        <v>1</v>
      </c>
      <c r="F6" s="1613">
        <v>0</v>
      </c>
      <c r="G6" s="333"/>
      <c r="H6" s="1275"/>
      <c r="I6" s="179" t="s">
        <v>80</v>
      </c>
      <c r="J6" s="385">
        <f>SUM(F5:F9)</f>
        <v>0</v>
      </c>
      <c r="K6" s="179" t="s">
        <v>81</v>
      </c>
      <c r="L6" s="387">
        <f>SUM(F5:F9)</f>
        <v>0</v>
      </c>
      <c r="M6" s="21"/>
      <c r="N6" s="22"/>
    </row>
    <row r="7" spans="1:15" ht="63.75" thickBot="1" x14ac:dyDescent="0.25">
      <c r="A7" s="28"/>
      <c r="B7" s="1523"/>
      <c r="C7" s="1530"/>
      <c r="D7" s="341" t="s">
        <v>316</v>
      </c>
      <c r="E7" s="330">
        <v>1</v>
      </c>
      <c r="F7" s="1614">
        <v>0</v>
      </c>
      <c r="G7" s="403"/>
      <c r="H7" s="1275"/>
      <c r="I7" s="227" t="s">
        <v>83</v>
      </c>
      <c r="J7" s="312">
        <f>+J6/J5</f>
        <v>0</v>
      </c>
      <c r="K7" s="334" t="s">
        <v>317</v>
      </c>
      <c r="L7" s="388">
        <f>+L6/L5</f>
        <v>0</v>
      </c>
      <c r="M7" s="146"/>
      <c r="N7" s="22"/>
    </row>
    <row r="8" spans="1:15" ht="47.25" x14ac:dyDescent="0.2">
      <c r="A8" s="28"/>
      <c r="B8" s="1523"/>
      <c r="C8" s="1530"/>
      <c r="D8" s="957" t="s">
        <v>318</v>
      </c>
      <c r="E8" s="311">
        <v>1</v>
      </c>
      <c r="F8" s="1615">
        <v>0</v>
      </c>
      <c r="G8" s="330"/>
      <c r="H8" s="1275"/>
      <c r="I8" s="183"/>
      <c r="J8" s="645"/>
      <c r="K8" s="494"/>
      <c r="L8" s="537"/>
      <c r="M8" s="7"/>
      <c r="N8" s="22"/>
    </row>
    <row r="9" spans="1:15" ht="21" thickBot="1" x14ac:dyDescent="0.25">
      <c r="A9" s="28"/>
      <c r="B9" s="1524"/>
      <c r="C9" s="1530"/>
      <c r="D9" s="957"/>
      <c r="E9" s="311"/>
      <c r="F9" s="1616">
        <v>0</v>
      </c>
      <c r="G9" s="319"/>
      <c r="H9" s="323"/>
      <c r="I9" s="675"/>
      <c r="J9" s="473"/>
      <c r="K9" s="495"/>
      <c r="L9" s="538"/>
      <c r="M9" s="20"/>
      <c r="N9" s="22"/>
    </row>
    <row r="10" spans="1:15" ht="48" thickTop="1" x14ac:dyDescent="0.2">
      <c r="A10" s="28"/>
      <c r="B10" s="1513" t="s">
        <v>319</v>
      </c>
      <c r="C10" s="1124" t="s">
        <v>320</v>
      </c>
      <c r="D10" s="344" t="s">
        <v>321</v>
      </c>
      <c r="E10" s="316">
        <v>3</v>
      </c>
      <c r="F10" s="1617">
        <v>0</v>
      </c>
      <c r="G10" s="753"/>
      <c r="H10" s="316"/>
      <c r="I10" s="229" t="s">
        <v>89</v>
      </c>
      <c r="J10" s="309">
        <f>SUM(E10:E13)</f>
        <v>4</v>
      </c>
      <c r="K10" s="229" t="s">
        <v>78</v>
      </c>
      <c r="L10" s="309">
        <f>SUM(E10:E13)</f>
        <v>4</v>
      </c>
      <c r="M10" s="53"/>
      <c r="N10" s="73" t="s">
        <v>105</v>
      </c>
      <c r="O10" s="28"/>
    </row>
    <row r="11" spans="1:15" ht="48" thickBot="1" x14ac:dyDescent="0.25">
      <c r="A11" s="28"/>
      <c r="B11" s="1514"/>
      <c r="C11" s="675"/>
      <c r="D11" s="957" t="s">
        <v>322</v>
      </c>
      <c r="E11" s="383">
        <v>1</v>
      </c>
      <c r="F11" s="1618">
        <v>0</v>
      </c>
      <c r="G11" s="760"/>
      <c r="H11" s="383"/>
      <c r="I11" s="179" t="s">
        <v>80</v>
      </c>
      <c r="J11" s="302">
        <f>SUM(F10:F13)</f>
        <v>0</v>
      </c>
      <c r="K11" s="179" t="s">
        <v>81</v>
      </c>
      <c r="L11" s="302">
        <f>SUM(F10:F13)</f>
        <v>0</v>
      </c>
      <c r="M11" s="37"/>
      <c r="N11" s="39"/>
      <c r="O11" s="28"/>
    </row>
    <row r="12" spans="1:15" ht="45.75" thickBot="1" x14ac:dyDescent="0.25">
      <c r="A12" s="28"/>
      <c r="B12" s="1531"/>
      <c r="C12" s="72"/>
      <c r="D12" s="957"/>
      <c r="E12" s="383"/>
      <c r="F12" s="1618"/>
      <c r="G12" s="752"/>
      <c r="H12" s="300"/>
      <c r="I12" s="227" t="s">
        <v>83</v>
      </c>
      <c r="J12" s="308">
        <f>+J11/J10</f>
        <v>0</v>
      </c>
      <c r="K12" s="334" t="s">
        <v>323</v>
      </c>
      <c r="L12" s="411">
        <f>+L11/L10</f>
        <v>0</v>
      </c>
      <c r="M12" s="144"/>
      <c r="N12" s="39"/>
      <c r="O12" s="28"/>
    </row>
    <row r="13" spans="1:15" ht="21" thickBot="1" x14ac:dyDescent="0.25">
      <c r="A13" s="28"/>
      <c r="B13" s="1532"/>
      <c r="C13" s="72"/>
      <c r="D13" s="174"/>
      <c r="E13" s="323"/>
      <c r="F13" s="1619"/>
      <c r="G13" s="747"/>
      <c r="H13" s="323"/>
      <c r="I13" s="219"/>
      <c r="J13" s="813"/>
      <c r="K13" s="494"/>
      <c r="L13" s="539"/>
      <c r="M13" s="37"/>
      <c r="N13" s="72"/>
      <c r="O13" s="28"/>
    </row>
    <row r="14" spans="1:15" ht="45.75" thickTop="1" x14ac:dyDescent="0.2">
      <c r="A14" s="28"/>
      <c r="B14" s="1533" t="s">
        <v>324</v>
      </c>
      <c r="C14" s="953" t="s">
        <v>325</v>
      </c>
      <c r="D14" s="1368" t="s">
        <v>326</v>
      </c>
      <c r="E14" s="1069">
        <v>3</v>
      </c>
      <c r="F14" s="1620">
        <v>0</v>
      </c>
      <c r="G14" s="1302" t="s">
        <v>98</v>
      </c>
      <c r="H14" s="1052"/>
      <c r="I14" s="203" t="s">
        <v>77</v>
      </c>
      <c r="J14" s="382">
        <f>SUM(E14:E16)</f>
        <v>4</v>
      </c>
      <c r="K14" s="229" t="s">
        <v>78</v>
      </c>
      <c r="L14" s="328">
        <f>SUM(E14:E16)</f>
        <v>4</v>
      </c>
      <c r="M14" s="90"/>
      <c r="N14" s="24"/>
      <c r="O14" s="28"/>
    </row>
    <row r="15" spans="1:15" ht="45.75" thickBot="1" x14ac:dyDescent="0.25">
      <c r="A15" s="28"/>
      <c r="B15" s="1534"/>
      <c r="C15" s="949"/>
      <c r="D15" s="1369" t="s">
        <v>327</v>
      </c>
      <c r="E15" s="1034">
        <v>1</v>
      </c>
      <c r="F15" s="1621">
        <v>0</v>
      </c>
      <c r="G15" s="1034"/>
      <c r="H15" s="605"/>
      <c r="I15" s="187" t="s">
        <v>80</v>
      </c>
      <c r="J15" s="306">
        <f>SUM(F14:F16)</f>
        <v>0</v>
      </c>
      <c r="K15" s="179" t="s">
        <v>81</v>
      </c>
      <c r="L15" s="314">
        <f>SUM(F14:F16)</f>
        <v>0</v>
      </c>
      <c r="M15" s="80"/>
      <c r="N15" s="22"/>
      <c r="O15" s="28"/>
    </row>
    <row r="16" spans="1:15" ht="45.75" thickBot="1" x14ac:dyDescent="0.25">
      <c r="A16" s="28"/>
      <c r="B16" s="1534"/>
      <c r="C16" s="949"/>
      <c r="D16" s="171"/>
      <c r="E16" s="609"/>
      <c r="F16" s="1622"/>
      <c r="G16" s="610"/>
      <c r="H16" s="1115"/>
      <c r="I16" s="183" t="s">
        <v>83</v>
      </c>
      <c r="J16" s="307">
        <f>+J15/J14</f>
        <v>0</v>
      </c>
      <c r="K16" s="39" t="s">
        <v>328</v>
      </c>
      <c r="L16" s="478">
        <f>+L15/L14</f>
        <v>0</v>
      </c>
      <c r="M16" s="190"/>
      <c r="N16" s="22"/>
      <c r="O16" s="28"/>
    </row>
    <row r="17" spans="1:16" ht="48" thickTop="1" x14ac:dyDescent="0.2">
      <c r="A17" s="28"/>
      <c r="B17" s="1513" t="s">
        <v>329</v>
      </c>
      <c r="C17" s="1124" t="s">
        <v>330</v>
      </c>
      <c r="D17" s="415" t="s">
        <v>331</v>
      </c>
      <c r="E17" s="316">
        <v>3</v>
      </c>
      <c r="F17" s="1617">
        <v>0</v>
      </c>
      <c r="G17" s="1302" t="s">
        <v>98</v>
      </c>
      <c r="H17" s="1370"/>
      <c r="I17" s="229" t="s">
        <v>89</v>
      </c>
      <c r="J17" s="316">
        <f>SUM(E17:E19)</f>
        <v>4</v>
      </c>
      <c r="K17" s="229" t="s">
        <v>78</v>
      </c>
      <c r="L17" s="316">
        <f>SUM(E17:E19)</f>
        <v>4</v>
      </c>
      <c r="M17" s="53"/>
      <c r="N17" s="73"/>
      <c r="O17" s="28"/>
    </row>
    <row r="18" spans="1:16" ht="48" thickBot="1" x14ac:dyDescent="0.25">
      <c r="A18" s="28"/>
      <c r="B18" s="1531"/>
      <c r="C18" s="72"/>
      <c r="D18" s="957" t="s">
        <v>332</v>
      </c>
      <c r="E18" s="300">
        <v>1</v>
      </c>
      <c r="F18" s="1623">
        <v>0</v>
      </c>
      <c r="G18" s="752"/>
      <c r="H18" s="1371"/>
      <c r="I18" s="179" t="s">
        <v>80</v>
      </c>
      <c r="J18" s="302">
        <f>SUM(F17:F19)</f>
        <v>0</v>
      </c>
      <c r="K18" s="179" t="s">
        <v>81</v>
      </c>
      <c r="L18" s="302">
        <f>SUM(F17:F19)</f>
        <v>0</v>
      </c>
      <c r="M18" s="4"/>
      <c r="N18" s="72"/>
      <c r="O18" s="28"/>
    </row>
    <row r="19" spans="1:16" ht="45.75" thickBot="1" x14ac:dyDescent="0.25">
      <c r="A19" s="28"/>
      <c r="B19" s="1531"/>
      <c r="C19" s="72"/>
      <c r="D19" s="174"/>
      <c r="E19" s="302"/>
      <c r="F19" s="1624"/>
      <c r="G19" s="401"/>
      <c r="H19" s="1611"/>
      <c r="I19" s="227" t="s">
        <v>83</v>
      </c>
      <c r="J19" s="411">
        <f>+J18/J17</f>
        <v>0</v>
      </c>
      <c r="K19" s="334" t="s">
        <v>333</v>
      </c>
      <c r="L19" s="411">
        <f>+L18/L17</f>
        <v>0</v>
      </c>
      <c r="M19" s="145"/>
      <c r="N19" s="72"/>
      <c r="O19" s="28"/>
    </row>
    <row r="20" spans="1:16" ht="48" thickTop="1" x14ac:dyDescent="0.3">
      <c r="A20" s="45"/>
      <c r="B20" s="1513" t="s">
        <v>334</v>
      </c>
      <c r="C20" s="1124" t="s">
        <v>335</v>
      </c>
      <c r="D20" s="345" t="s">
        <v>336</v>
      </c>
      <c r="E20" s="329">
        <v>3</v>
      </c>
      <c r="F20" s="1612">
        <v>0</v>
      </c>
      <c r="G20" s="607" t="s">
        <v>98</v>
      </c>
      <c r="H20" s="1370"/>
      <c r="I20" s="229" t="s">
        <v>89</v>
      </c>
      <c r="J20" s="329">
        <f>SUM(E20:E22)</f>
        <v>4</v>
      </c>
      <c r="K20" s="229" t="s">
        <v>78</v>
      </c>
      <c r="L20" s="328">
        <f>SUM(E20:E22)</f>
        <v>4</v>
      </c>
      <c r="M20" s="16"/>
      <c r="N20" s="24"/>
    </row>
    <row r="21" spans="1:16" ht="48" thickBot="1" x14ac:dyDescent="0.35">
      <c r="A21" s="45"/>
      <c r="B21" s="1514"/>
      <c r="C21" s="966"/>
      <c r="D21" s="223" t="s">
        <v>337</v>
      </c>
      <c r="E21" s="752">
        <v>1</v>
      </c>
      <c r="F21" s="1615">
        <v>0</v>
      </c>
      <c r="G21" s="752"/>
      <c r="H21" s="1371"/>
      <c r="I21" s="179" t="s">
        <v>80</v>
      </c>
      <c r="J21" s="319">
        <f>SUM(F20:F21)</f>
        <v>0</v>
      </c>
      <c r="K21" s="179" t="s">
        <v>81</v>
      </c>
      <c r="L21" s="314">
        <f>SUM(F20:F21)</f>
        <v>0</v>
      </c>
      <c r="M21" s="17"/>
      <c r="N21" s="22"/>
    </row>
    <row r="22" spans="1:16" ht="45.75" thickBot="1" x14ac:dyDescent="0.35">
      <c r="A22" s="45"/>
      <c r="B22" s="1523"/>
      <c r="C22" s="949"/>
      <c r="D22" s="297"/>
      <c r="E22" s="333"/>
      <c r="F22" s="1614"/>
      <c r="G22" s="403"/>
      <c r="H22" s="1221"/>
      <c r="I22" s="227" t="s">
        <v>83</v>
      </c>
      <c r="J22" s="312">
        <f>+J21/J20</f>
        <v>0</v>
      </c>
      <c r="K22" s="230" t="s">
        <v>338</v>
      </c>
      <c r="L22" s="315">
        <f>+L21/L20</f>
        <v>0</v>
      </c>
      <c r="M22" s="142"/>
      <c r="N22" s="50"/>
    </row>
    <row r="23" spans="1:16" ht="54.75" thickBot="1" x14ac:dyDescent="0.25">
      <c r="A23" s="28"/>
      <c r="B23" s="1261"/>
      <c r="C23" s="72"/>
      <c r="D23" s="268" t="s">
        <v>339</v>
      </c>
      <c r="E23" s="268">
        <f>SUM(E5:E22)</f>
        <v>22</v>
      </c>
      <c r="F23" s="1625">
        <f>SUM(F5:F22)</f>
        <v>0</v>
      </c>
      <c r="G23" s="1303"/>
      <c r="H23" s="268"/>
      <c r="I23" s="268" t="s">
        <v>340</v>
      </c>
      <c r="J23" s="268">
        <f>+F23/E23</f>
        <v>0</v>
      </c>
      <c r="K23" s="268"/>
      <c r="L23" s="268"/>
      <c r="M23" s="268"/>
      <c r="N23" s="268"/>
      <c r="O23" s="268"/>
      <c r="P23" s="268"/>
    </row>
    <row r="24" spans="1:16" ht="54.75" thickTop="1" x14ac:dyDescent="0.25">
      <c r="A24" s="28"/>
      <c r="B24" s="1522" t="s">
        <v>341</v>
      </c>
      <c r="C24" s="953" t="s">
        <v>342</v>
      </c>
      <c r="D24" s="345" t="s">
        <v>343</v>
      </c>
      <c r="E24" s="329">
        <v>4</v>
      </c>
      <c r="F24" s="1612">
        <v>0</v>
      </c>
      <c r="G24" s="278" t="s">
        <v>344</v>
      </c>
      <c r="H24" s="1313"/>
      <c r="I24" s="229" t="s">
        <v>89</v>
      </c>
      <c r="J24" s="320">
        <f>SUM(E24:E29)</f>
        <v>12</v>
      </c>
      <c r="K24" s="229" t="s">
        <v>345</v>
      </c>
      <c r="L24" s="382">
        <f>SUM(E24:E29)</f>
        <v>12</v>
      </c>
      <c r="M24" s="10" t="s">
        <v>346</v>
      </c>
      <c r="N24" s="424" t="s">
        <v>105</v>
      </c>
    </row>
    <row r="25" spans="1:16" ht="45.75" thickBot="1" x14ac:dyDescent="0.25">
      <c r="A25" s="28"/>
      <c r="B25" s="1515"/>
      <c r="C25" s="949"/>
      <c r="D25" s="341" t="s">
        <v>347</v>
      </c>
      <c r="E25" s="330">
        <v>3</v>
      </c>
      <c r="F25" s="1626">
        <v>0</v>
      </c>
      <c r="G25" s="330" t="s">
        <v>348</v>
      </c>
      <c r="H25" s="944"/>
      <c r="I25" s="179" t="s">
        <v>80</v>
      </c>
      <c r="J25" s="306">
        <f>SUM(F24:F29)</f>
        <v>0</v>
      </c>
      <c r="K25" s="179" t="s">
        <v>345</v>
      </c>
      <c r="L25" s="306">
        <f>SUM(F24:F29)</f>
        <v>0</v>
      </c>
      <c r="M25" s="3"/>
      <c r="N25" s="9"/>
    </row>
    <row r="26" spans="1:16" ht="66" customHeight="1" thickBot="1" x14ac:dyDescent="0.25">
      <c r="A26" s="28"/>
      <c r="B26" s="1515"/>
      <c r="C26" s="949"/>
      <c r="D26" s="341" t="s">
        <v>349</v>
      </c>
      <c r="E26" s="330">
        <v>3</v>
      </c>
      <c r="F26" s="1615">
        <v>0</v>
      </c>
      <c r="G26" s="330" t="s">
        <v>117</v>
      </c>
      <c r="H26" s="1314"/>
      <c r="I26" s="227" t="s">
        <v>83</v>
      </c>
      <c r="J26" s="307">
        <f>+J25/J24</f>
        <v>0</v>
      </c>
      <c r="K26" s="39" t="s">
        <v>350</v>
      </c>
      <c r="L26" s="307">
        <f>+L25/L24</f>
        <v>0</v>
      </c>
      <c r="M26" s="137" t="s">
        <v>351</v>
      </c>
      <c r="N26" s="22"/>
    </row>
    <row r="27" spans="1:16" ht="53.25" customHeight="1" x14ac:dyDescent="0.2">
      <c r="A27" s="28"/>
      <c r="B27" s="1523"/>
      <c r="C27" s="949"/>
      <c r="D27" s="957" t="s">
        <v>352</v>
      </c>
      <c r="E27" s="330">
        <v>2</v>
      </c>
      <c r="F27" s="1615">
        <v>0</v>
      </c>
      <c r="G27" s="330"/>
      <c r="H27" s="944"/>
      <c r="I27" s="179"/>
      <c r="J27" s="320"/>
      <c r="K27" s="657"/>
      <c r="L27" s="659"/>
      <c r="M27" s="3"/>
      <c r="N27" s="22"/>
    </row>
    <row r="28" spans="1:16" ht="47.25" customHeight="1" x14ac:dyDescent="0.2">
      <c r="A28" s="28"/>
      <c r="B28" s="1523"/>
      <c r="C28" s="949"/>
      <c r="D28" s="957"/>
      <c r="E28" s="330"/>
      <c r="F28" s="1615"/>
      <c r="G28" s="330"/>
      <c r="H28" s="475"/>
      <c r="I28" s="179"/>
      <c r="J28" s="475"/>
      <c r="K28" s="744"/>
      <c r="L28" s="745"/>
      <c r="M28" s="14"/>
      <c r="N28" s="22"/>
    </row>
    <row r="29" spans="1:16" ht="81.75" thickBot="1" x14ac:dyDescent="0.25">
      <c r="A29" s="28"/>
      <c r="B29" s="1524"/>
      <c r="C29" s="949"/>
      <c r="D29" s="174"/>
      <c r="E29" s="330"/>
      <c r="F29" s="1622"/>
      <c r="G29" s="393"/>
      <c r="H29" s="573"/>
      <c r="I29" s="205"/>
      <c r="J29" s="746"/>
      <c r="K29" s="658"/>
      <c r="L29" s="660"/>
      <c r="M29" s="49" t="s">
        <v>353</v>
      </c>
      <c r="N29" s="22"/>
    </row>
    <row r="30" spans="1:16" ht="45.75" thickTop="1" x14ac:dyDescent="0.2">
      <c r="A30" s="28"/>
      <c r="B30" s="1513" t="s">
        <v>354</v>
      </c>
      <c r="C30" s="953" t="s">
        <v>355</v>
      </c>
      <c r="D30" s="344" t="s">
        <v>356</v>
      </c>
      <c r="E30" s="329">
        <v>5</v>
      </c>
      <c r="F30" s="1615">
        <v>0</v>
      </c>
      <c r="G30" s="1304" t="s">
        <v>357</v>
      </c>
      <c r="H30" s="1315"/>
      <c r="I30" s="229" t="s">
        <v>89</v>
      </c>
      <c r="J30" s="320">
        <f>SUM(E30:E34)</f>
        <v>16</v>
      </c>
      <c r="K30" s="229" t="s">
        <v>78</v>
      </c>
      <c r="L30" s="313">
        <f>SUM(E30:E34)</f>
        <v>16</v>
      </c>
      <c r="M30" s="12"/>
      <c r="N30" s="24"/>
    </row>
    <row r="31" spans="1:16" ht="45.75" thickBot="1" x14ac:dyDescent="0.25">
      <c r="A31" s="28"/>
      <c r="B31" s="1523"/>
      <c r="C31" s="949"/>
      <c r="D31" s="338" t="s">
        <v>358</v>
      </c>
      <c r="E31" s="330">
        <v>4</v>
      </c>
      <c r="F31" s="1615">
        <v>0</v>
      </c>
      <c r="G31" s="1305" t="s">
        <v>122</v>
      </c>
      <c r="H31" s="1316"/>
      <c r="I31" s="179" t="s">
        <v>80</v>
      </c>
      <c r="J31" s="306">
        <f>SUM(F30:F34)</f>
        <v>0</v>
      </c>
      <c r="K31" s="179" t="s">
        <v>81</v>
      </c>
      <c r="L31" s="306">
        <f>SUM(F30:F34)</f>
        <v>0</v>
      </c>
      <c r="M31" s="1"/>
      <c r="N31" s="22"/>
    </row>
    <row r="32" spans="1:16" ht="45.75" thickBot="1" x14ac:dyDescent="0.25">
      <c r="A32" s="28"/>
      <c r="B32" s="1523"/>
      <c r="C32" s="949"/>
      <c r="D32" s="341" t="s">
        <v>359</v>
      </c>
      <c r="E32" s="311">
        <v>4</v>
      </c>
      <c r="F32" s="1627">
        <v>0</v>
      </c>
      <c r="G32" s="1299" t="s">
        <v>117</v>
      </c>
      <c r="H32" s="1317"/>
      <c r="I32" s="227" t="s">
        <v>83</v>
      </c>
      <c r="J32" s="402">
        <f>+J31/J30</f>
        <v>0</v>
      </c>
      <c r="K32" s="227" t="s">
        <v>360</v>
      </c>
      <c r="L32" s="307">
        <f>+L31/L30</f>
        <v>0</v>
      </c>
      <c r="M32" s="143"/>
      <c r="N32" s="22"/>
    </row>
    <row r="33" spans="1:14" ht="53.25" customHeight="1" x14ac:dyDescent="0.2">
      <c r="A33" s="28"/>
      <c r="B33" s="1523"/>
      <c r="C33" s="949"/>
      <c r="D33" s="341" t="s">
        <v>361</v>
      </c>
      <c r="E33" s="311">
        <v>3</v>
      </c>
      <c r="F33" s="1622">
        <v>0</v>
      </c>
      <c r="G33" s="393"/>
      <c r="H33" s="1317"/>
      <c r="I33" s="227"/>
      <c r="J33" s="735"/>
      <c r="K33" s="334"/>
      <c r="L33" s="452"/>
      <c r="M33" s="143"/>
      <c r="N33" s="22"/>
    </row>
    <row r="34" spans="1:14" ht="58.5" customHeight="1" thickBot="1" x14ac:dyDescent="0.25">
      <c r="A34" s="28"/>
      <c r="B34" s="1524"/>
      <c r="C34" s="949"/>
      <c r="D34" s="341"/>
      <c r="E34" s="311"/>
      <c r="F34" s="1622"/>
      <c r="G34" s="393"/>
      <c r="H34" s="1317"/>
      <c r="I34" s="39"/>
      <c r="J34" s="709"/>
      <c r="K34" s="233"/>
      <c r="L34" s="452"/>
      <c r="M34" s="143"/>
      <c r="N34" s="22"/>
    </row>
    <row r="35" spans="1:14" ht="48" thickTop="1" x14ac:dyDescent="0.2">
      <c r="A35" s="28"/>
      <c r="B35" s="1535" t="s">
        <v>362</v>
      </c>
      <c r="C35" s="953" t="s">
        <v>363</v>
      </c>
      <c r="D35" s="345" t="s">
        <v>364</v>
      </c>
      <c r="E35" s="1078">
        <v>3</v>
      </c>
      <c r="F35" s="1620">
        <v>0</v>
      </c>
      <c r="G35" s="1078" t="s">
        <v>365</v>
      </c>
      <c r="H35" s="303"/>
      <c r="I35" s="843" t="s">
        <v>77</v>
      </c>
      <c r="J35" s="476">
        <f>SUM(E35:E38)</f>
        <v>8</v>
      </c>
      <c r="K35" s="229" t="s">
        <v>78</v>
      </c>
      <c r="L35" s="329">
        <f>SUM(E35:E38)</f>
        <v>8</v>
      </c>
      <c r="M35" s="91"/>
      <c r="N35" s="24"/>
    </row>
    <row r="36" spans="1:14" ht="45.75" thickBot="1" x14ac:dyDescent="0.25">
      <c r="A36" s="28"/>
      <c r="B36" s="1534"/>
      <c r="C36" s="949"/>
      <c r="D36" s="338" t="s">
        <v>366</v>
      </c>
      <c r="E36" s="287">
        <v>3</v>
      </c>
      <c r="F36" s="1615">
        <v>0</v>
      </c>
      <c r="G36" s="287" t="s">
        <v>367</v>
      </c>
      <c r="H36" s="277"/>
      <c r="I36" s="861" t="s">
        <v>80</v>
      </c>
      <c r="J36" s="477">
        <f>SUM(F35:F38)</f>
        <v>0</v>
      </c>
      <c r="K36" s="347" t="s">
        <v>81</v>
      </c>
      <c r="L36" s="311">
        <f>SUM(F35:F38)</f>
        <v>0</v>
      </c>
      <c r="M36" s="6"/>
      <c r="N36" s="22"/>
    </row>
    <row r="37" spans="1:14" ht="48" customHeight="1" thickBot="1" x14ac:dyDescent="0.25">
      <c r="A37" s="28"/>
      <c r="B37" s="1534"/>
      <c r="C37" s="949"/>
      <c r="D37" s="338" t="s">
        <v>368</v>
      </c>
      <c r="E37" s="288">
        <v>1</v>
      </c>
      <c r="F37" s="1622">
        <v>0</v>
      </c>
      <c r="G37" s="318"/>
      <c r="H37" s="1295"/>
      <c r="I37" s="788" t="s">
        <v>83</v>
      </c>
      <c r="J37" s="1239">
        <f>+J36/J35</f>
        <v>0</v>
      </c>
      <c r="K37" s="788" t="s">
        <v>369</v>
      </c>
      <c r="L37" s="1238">
        <f>+L36/L35</f>
        <v>0</v>
      </c>
      <c r="M37" s="1237"/>
      <c r="N37" s="22"/>
    </row>
    <row r="38" spans="1:14" ht="69" customHeight="1" x14ac:dyDescent="0.2">
      <c r="A38" s="28"/>
      <c r="B38" s="1534"/>
      <c r="C38" s="949"/>
      <c r="D38" s="338" t="s">
        <v>370</v>
      </c>
      <c r="E38" s="288">
        <v>1</v>
      </c>
      <c r="F38" s="1615">
        <v>0</v>
      </c>
      <c r="G38" s="318"/>
      <c r="H38" s="1295"/>
      <c r="I38" s="652"/>
      <c r="J38" s="709"/>
      <c r="K38" s="200"/>
      <c r="L38" s="496"/>
      <c r="M38" s="58"/>
      <c r="N38" s="22"/>
    </row>
    <row r="39" spans="1:14" ht="31.5" customHeight="1" thickBot="1" x14ac:dyDescent="0.25">
      <c r="A39" s="28"/>
      <c r="B39" s="897"/>
      <c r="C39" s="949"/>
      <c r="D39" s="174"/>
      <c r="E39" s="311"/>
      <c r="F39" s="1627"/>
      <c r="G39" s="1168"/>
      <c r="H39" s="573"/>
      <c r="I39" s="227"/>
      <c r="J39" s="682"/>
      <c r="K39" s="233"/>
      <c r="L39" s="452"/>
      <c r="M39" s="143"/>
      <c r="N39" s="50"/>
    </row>
    <row r="40" spans="1:14" ht="55.5" thickTop="1" thickBot="1" x14ac:dyDescent="0.25">
      <c r="A40" s="28"/>
      <c r="B40" s="898"/>
      <c r="C40" s="949"/>
      <c r="D40" s="815" t="s">
        <v>371</v>
      </c>
      <c r="E40" s="815">
        <f>SUM(E24:E39)</f>
        <v>36</v>
      </c>
      <c r="F40" s="1628">
        <v>0</v>
      </c>
      <c r="G40" s="1306"/>
      <c r="H40" s="1318"/>
      <c r="I40" s="815" t="s">
        <v>372</v>
      </c>
      <c r="J40" s="815">
        <f>+F40/E40</f>
        <v>0</v>
      </c>
      <c r="K40" s="815"/>
      <c r="L40" s="815"/>
      <c r="M40" s="55"/>
      <c r="N40" s="55"/>
    </row>
    <row r="41" spans="1:14" ht="48" thickTop="1" x14ac:dyDescent="0.2">
      <c r="A41" s="431"/>
      <c r="B41" s="1536" t="s">
        <v>373</v>
      </c>
      <c r="C41" s="953" t="s">
        <v>374</v>
      </c>
      <c r="D41" s="340" t="s">
        <v>375</v>
      </c>
      <c r="E41" s="329">
        <v>4</v>
      </c>
      <c r="F41" s="1615">
        <v>0</v>
      </c>
      <c r="G41" s="278" t="s">
        <v>376</v>
      </c>
      <c r="H41" s="773"/>
      <c r="I41" s="229" t="s">
        <v>89</v>
      </c>
      <c r="J41" s="310">
        <f>SUM(E41:E47)</f>
        <v>13</v>
      </c>
      <c r="K41" s="229" t="s">
        <v>78</v>
      </c>
      <c r="L41" s="380">
        <f>SUM(E41:E47)</f>
        <v>13</v>
      </c>
      <c r="M41" s="12"/>
      <c r="N41" s="24"/>
    </row>
    <row r="42" spans="1:14" ht="48" thickBot="1" x14ac:dyDescent="0.25">
      <c r="A42" s="431"/>
      <c r="B42" s="1537"/>
      <c r="C42" s="949"/>
      <c r="D42" s="297" t="s">
        <v>377</v>
      </c>
      <c r="E42" s="330">
        <v>4</v>
      </c>
      <c r="F42" s="1615">
        <v>0</v>
      </c>
      <c r="G42" s="475" t="s">
        <v>378</v>
      </c>
      <c r="H42" s="475"/>
      <c r="I42" s="179" t="s">
        <v>80</v>
      </c>
      <c r="J42" s="311">
        <f>SUM(F41:F47)</f>
        <v>0</v>
      </c>
      <c r="K42" s="179" t="s">
        <v>81</v>
      </c>
      <c r="L42" s="381">
        <f>SUM(F41:F47)</f>
        <v>0</v>
      </c>
      <c r="M42" s="15"/>
      <c r="N42" s="22"/>
    </row>
    <row r="43" spans="1:14" ht="63.75" thickBot="1" x14ac:dyDescent="0.25">
      <c r="A43" s="431"/>
      <c r="B43" s="1537"/>
      <c r="C43" s="949"/>
      <c r="D43" s="297" t="s">
        <v>379</v>
      </c>
      <c r="E43" s="330">
        <v>2</v>
      </c>
      <c r="F43" s="1626">
        <v>0</v>
      </c>
      <c r="G43" s="475" t="s">
        <v>378</v>
      </c>
      <c r="H43" s="573"/>
      <c r="I43" s="227" t="s">
        <v>83</v>
      </c>
      <c r="J43" s="321">
        <f>+J42/J41</f>
        <v>0</v>
      </c>
      <c r="K43" s="39" t="s">
        <v>380</v>
      </c>
      <c r="L43" s="321">
        <f>+L42/L41</f>
        <v>0</v>
      </c>
      <c r="M43" s="141"/>
      <c r="N43" s="22"/>
    </row>
    <row r="44" spans="1:14" ht="63" x14ac:dyDescent="0.2">
      <c r="A44" s="431"/>
      <c r="B44" s="1537"/>
      <c r="C44" s="949"/>
      <c r="D44" s="297" t="s">
        <v>381</v>
      </c>
      <c r="E44" s="330">
        <v>1</v>
      </c>
      <c r="F44" s="1626">
        <v>0</v>
      </c>
      <c r="G44" s="1311" t="s">
        <v>378</v>
      </c>
      <c r="H44" s="573"/>
      <c r="I44" s="347"/>
      <c r="J44" s="645"/>
      <c r="K44" s="973"/>
      <c r="L44" s="656"/>
      <c r="M44" s="141"/>
      <c r="N44" s="22"/>
    </row>
    <row r="45" spans="1:14" ht="58.5" customHeight="1" x14ac:dyDescent="0.2">
      <c r="A45" s="431"/>
      <c r="B45" s="1537"/>
      <c r="C45" s="949"/>
      <c r="D45" s="223" t="s">
        <v>382</v>
      </c>
      <c r="E45" s="752">
        <v>1</v>
      </c>
      <c r="F45" s="1626">
        <v>0</v>
      </c>
      <c r="G45" s="301" t="s">
        <v>383</v>
      </c>
      <c r="H45" s="223"/>
      <c r="I45" s="347"/>
      <c r="J45" s="432"/>
      <c r="K45" s="530"/>
      <c r="L45" s="488"/>
      <c r="M45" s="141"/>
      <c r="N45" s="22"/>
    </row>
    <row r="46" spans="1:14" ht="64.5" customHeight="1" x14ac:dyDescent="0.2">
      <c r="A46" s="431"/>
      <c r="B46" s="1537"/>
      <c r="C46" s="949"/>
      <c r="D46" s="297" t="s">
        <v>384</v>
      </c>
      <c r="E46" s="330">
        <v>1</v>
      </c>
      <c r="F46" s="1615">
        <v>0</v>
      </c>
      <c r="G46" s="1311" t="s">
        <v>378</v>
      </c>
      <c r="H46" s="573"/>
      <c r="I46" s="347"/>
      <c r="J46" s="432"/>
      <c r="K46" s="530"/>
      <c r="L46" s="488"/>
      <c r="M46" s="141"/>
      <c r="N46" s="22"/>
    </row>
    <row r="47" spans="1:14" ht="33.75" customHeight="1" thickBot="1" x14ac:dyDescent="0.25">
      <c r="A47" s="431"/>
      <c r="B47" s="1523"/>
      <c r="C47" s="949"/>
      <c r="D47" s="951"/>
      <c r="E47" s="330"/>
      <c r="F47" s="1627"/>
      <c r="G47" s="1312"/>
      <c r="H47" s="573"/>
      <c r="I47" s="9"/>
      <c r="J47" s="9"/>
      <c r="K47" s="532"/>
      <c r="L47" s="548"/>
      <c r="M47" s="138"/>
      <c r="N47" s="15"/>
    </row>
    <row r="48" spans="1:14" ht="55.5" thickTop="1" thickBot="1" x14ac:dyDescent="0.25">
      <c r="A48" s="28"/>
      <c r="B48" s="964"/>
      <c r="C48" s="949"/>
      <c r="D48" s="259" t="s">
        <v>385</v>
      </c>
      <c r="E48" s="259">
        <f>SUM(E41:E46)</f>
        <v>13</v>
      </c>
      <c r="F48" s="1629">
        <f>SUM(F41:F46)</f>
        <v>0</v>
      </c>
      <c r="G48" s="1307"/>
      <c r="H48" s="1319"/>
      <c r="I48" s="259" t="s">
        <v>386</v>
      </c>
      <c r="J48" s="259">
        <f>+F48/E48</f>
        <v>0</v>
      </c>
      <c r="K48" s="259"/>
      <c r="L48" s="259"/>
      <c r="M48" s="13"/>
      <c r="N48" s="13"/>
    </row>
    <row r="49" spans="1:15" ht="45.75" thickTop="1" x14ac:dyDescent="0.2">
      <c r="A49" s="28"/>
      <c r="B49" s="1535" t="s">
        <v>387</v>
      </c>
      <c r="C49" s="953" t="s">
        <v>388</v>
      </c>
      <c r="D49" s="345" t="s">
        <v>389</v>
      </c>
      <c r="E49" s="1078">
        <v>3</v>
      </c>
      <c r="F49" s="1627">
        <v>0</v>
      </c>
      <c r="G49" s="1078" t="s">
        <v>390</v>
      </c>
      <c r="H49" s="345"/>
      <c r="I49" s="843" t="s">
        <v>89</v>
      </c>
      <c r="J49" s="309">
        <f>SUM(E49:E53)</f>
        <v>5</v>
      </c>
      <c r="K49" s="229" t="s">
        <v>78</v>
      </c>
      <c r="L49" s="482">
        <f>SUM(E49:E57)</f>
        <v>10</v>
      </c>
      <c r="M49" s="92"/>
      <c r="N49" s="24"/>
    </row>
    <row r="50" spans="1:15" ht="45.75" thickBot="1" x14ac:dyDescent="0.25">
      <c r="A50" s="28"/>
      <c r="B50" s="1534"/>
      <c r="C50" s="949"/>
      <c r="D50" s="374" t="s">
        <v>391</v>
      </c>
      <c r="E50" s="444">
        <v>1</v>
      </c>
      <c r="F50" s="1615">
        <v>0</v>
      </c>
      <c r="G50" s="444"/>
      <c r="H50" s="1355"/>
      <c r="I50" s="844" t="s">
        <v>91</v>
      </c>
      <c r="J50" s="302">
        <f>SUM(F49:F53)</f>
        <v>0</v>
      </c>
      <c r="K50" s="179" t="s">
        <v>81</v>
      </c>
      <c r="L50" s="314">
        <f>SUM(F49:F57)</f>
        <v>0</v>
      </c>
      <c r="M50" s="81"/>
      <c r="N50" s="22"/>
    </row>
    <row r="51" spans="1:15" ht="45.75" thickBot="1" x14ac:dyDescent="0.25">
      <c r="A51" s="28"/>
      <c r="B51" s="1534"/>
      <c r="C51" s="949"/>
      <c r="D51" s="223" t="s">
        <v>392</v>
      </c>
      <c r="E51" s="330">
        <v>1</v>
      </c>
      <c r="F51" s="1613">
        <v>0</v>
      </c>
      <c r="G51" s="283"/>
      <c r="H51" s="1119"/>
      <c r="I51" s="845" t="s">
        <v>83</v>
      </c>
      <c r="J51" s="312">
        <f>+J50/J49</f>
        <v>0</v>
      </c>
      <c r="K51" s="210" t="s">
        <v>178</v>
      </c>
      <c r="L51" s="315">
        <f>+L50/L49</f>
        <v>0</v>
      </c>
      <c r="M51" s="198"/>
      <c r="N51" s="22"/>
    </row>
    <row r="52" spans="1:15" ht="63" customHeight="1" x14ac:dyDescent="0.2">
      <c r="A52" s="28"/>
      <c r="B52" s="1534"/>
      <c r="C52" s="949"/>
      <c r="D52" s="223"/>
      <c r="E52" s="330"/>
      <c r="F52" s="1615"/>
      <c r="G52" s="291"/>
      <c r="H52" s="1117"/>
      <c r="I52" s="845"/>
      <c r="J52" s="1209"/>
      <c r="K52" s="205"/>
      <c r="L52" s="513"/>
      <c r="M52" s="198"/>
      <c r="N52" s="22"/>
    </row>
    <row r="53" spans="1:15" ht="40.5" customHeight="1" thickBot="1" x14ac:dyDescent="0.25">
      <c r="A53" s="28"/>
      <c r="B53" s="1534"/>
      <c r="C53" s="949"/>
      <c r="D53" s="960"/>
      <c r="E53" s="280"/>
      <c r="F53" s="1616"/>
      <c r="G53" s="286"/>
      <c r="H53" s="1116"/>
      <c r="I53" s="182"/>
      <c r="J53" s="319"/>
      <c r="K53" s="201"/>
      <c r="L53" s="497"/>
      <c r="M53" s="81"/>
      <c r="N53" s="22"/>
    </row>
    <row r="54" spans="1:15" ht="104.25" customHeight="1" thickTop="1" x14ac:dyDescent="0.2">
      <c r="A54" s="28"/>
      <c r="B54" s="1534"/>
      <c r="C54" s="950" t="s">
        <v>393</v>
      </c>
      <c r="D54" s="434" t="s">
        <v>394</v>
      </c>
      <c r="E54" s="441">
        <v>3</v>
      </c>
      <c r="F54" s="1630">
        <v>0</v>
      </c>
      <c r="G54" s="441" t="s">
        <v>395</v>
      </c>
      <c r="H54" s="1373"/>
      <c r="I54" s="846" t="s">
        <v>89</v>
      </c>
      <c r="J54" s="480">
        <f>SUM(E54:E57)</f>
        <v>5</v>
      </c>
      <c r="K54" s="617"/>
      <c r="L54" s="524"/>
      <c r="M54" s="81"/>
      <c r="N54" s="627"/>
    </row>
    <row r="55" spans="1:15" ht="75" customHeight="1" thickBot="1" x14ac:dyDescent="0.25">
      <c r="A55" s="28"/>
      <c r="B55" s="1534"/>
      <c r="C55" s="949"/>
      <c r="D55" s="374" t="s">
        <v>396</v>
      </c>
      <c r="E55" s="287">
        <v>1</v>
      </c>
      <c r="F55" s="1615">
        <v>0</v>
      </c>
      <c r="G55" s="444"/>
      <c r="H55" s="1373"/>
      <c r="I55" s="844" t="s">
        <v>80</v>
      </c>
      <c r="J55" s="302">
        <f>SUM(F54:F57)</f>
        <v>0</v>
      </c>
      <c r="K55" s="194"/>
      <c r="L55" s="395"/>
      <c r="M55" s="81"/>
      <c r="N55" s="22"/>
    </row>
    <row r="56" spans="1:15" ht="117" customHeight="1" thickBot="1" x14ac:dyDescent="0.25">
      <c r="A56" s="28"/>
      <c r="B56" s="1534"/>
      <c r="C56" s="949"/>
      <c r="D56" s="223" t="s">
        <v>397</v>
      </c>
      <c r="E56" s="1063">
        <v>1</v>
      </c>
      <c r="F56" s="1615">
        <v>0</v>
      </c>
      <c r="G56" s="444"/>
      <c r="H56" s="1373"/>
      <c r="I56" s="845" t="s">
        <v>83</v>
      </c>
      <c r="J56" s="312">
        <f>+J55/J54</f>
        <v>0</v>
      </c>
      <c r="K56" s="202"/>
      <c r="L56" s="395"/>
      <c r="M56" s="81"/>
      <c r="N56" s="22"/>
    </row>
    <row r="57" spans="1:15" ht="39" customHeight="1" thickBot="1" x14ac:dyDescent="0.25">
      <c r="A57" s="28"/>
      <c r="B57" s="1534"/>
      <c r="C57" s="949"/>
      <c r="D57" s="637"/>
      <c r="E57" s="280"/>
      <c r="F57" s="1621"/>
      <c r="G57" s="280"/>
      <c r="H57" s="1118"/>
      <c r="I57" s="594"/>
      <c r="J57" s="1212"/>
      <c r="K57" s="427"/>
      <c r="L57" s="395"/>
      <c r="M57" s="1009"/>
      <c r="N57" s="22"/>
    </row>
    <row r="58" spans="1:15" ht="105" customHeight="1" thickTop="1" x14ac:dyDescent="0.2">
      <c r="A58" s="28"/>
      <c r="B58" s="1513" t="s">
        <v>398</v>
      </c>
      <c r="C58" s="1124" t="s">
        <v>399</v>
      </c>
      <c r="D58" s="345" t="s">
        <v>400</v>
      </c>
      <c r="E58" s="329">
        <v>3</v>
      </c>
      <c r="F58" s="1612">
        <v>0</v>
      </c>
      <c r="G58" s="1304" t="s">
        <v>189</v>
      </c>
      <c r="H58" s="1321"/>
      <c r="I58" s="229" t="s">
        <v>89</v>
      </c>
      <c r="J58" s="329">
        <f>SUM(E58:E61)</f>
        <v>4</v>
      </c>
      <c r="K58" s="229" t="s">
        <v>78</v>
      </c>
      <c r="L58" s="379">
        <f>SUM(E58:E61)</f>
        <v>4</v>
      </c>
      <c r="M58" s="16" t="s">
        <v>401</v>
      </c>
      <c r="N58" s="24"/>
    </row>
    <row r="59" spans="1:15" ht="63.75" thickBot="1" x14ac:dyDescent="0.25">
      <c r="A59" s="28"/>
      <c r="B59" s="1514"/>
      <c r="C59" s="966"/>
      <c r="D59" s="374" t="s">
        <v>402</v>
      </c>
      <c r="E59" s="752">
        <v>1</v>
      </c>
      <c r="F59" s="1615">
        <v>0</v>
      </c>
      <c r="G59" s="752"/>
      <c r="H59" s="1374"/>
      <c r="I59" s="179" t="s">
        <v>80</v>
      </c>
      <c r="J59" s="378">
        <f>SUM(F58:F61)</f>
        <v>0</v>
      </c>
      <c r="K59" s="179" t="s">
        <v>81</v>
      </c>
      <c r="L59" s="314">
        <f>SUM(F58:F61)</f>
        <v>0</v>
      </c>
      <c r="M59" s="23"/>
      <c r="N59" s="22"/>
    </row>
    <row r="60" spans="1:15" ht="45.75" thickBot="1" x14ac:dyDescent="0.25">
      <c r="A60" s="28"/>
      <c r="B60" s="1514"/>
      <c r="C60" s="966"/>
      <c r="D60" s="297"/>
      <c r="E60" s="752"/>
      <c r="F60" s="1615"/>
      <c r="G60" s="752"/>
      <c r="H60" s="1322"/>
      <c r="I60" s="1240" t="s">
        <v>83</v>
      </c>
      <c r="J60" s="332">
        <f>+J59/J58</f>
        <v>0</v>
      </c>
      <c r="K60" s="623" t="s">
        <v>403</v>
      </c>
      <c r="L60" s="315">
        <f>+L59/L58</f>
        <v>0</v>
      </c>
      <c r="M60" s="23"/>
      <c r="N60" s="22"/>
    </row>
    <row r="61" spans="1:15" ht="24" thickBot="1" x14ac:dyDescent="0.25">
      <c r="A61" s="28"/>
      <c r="B61" s="1523"/>
      <c r="C61" s="696"/>
      <c r="D61" s="297"/>
      <c r="E61" s="378"/>
      <c r="F61" s="1616"/>
      <c r="G61" s="747"/>
      <c r="H61" s="1323"/>
      <c r="I61" s="221"/>
      <c r="J61" s="663"/>
      <c r="K61" s="546"/>
      <c r="L61" s="516"/>
      <c r="M61" s="48"/>
      <c r="N61" s="74"/>
      <c r="O61" s="28"/>
    </row>
    <row r="62" spans="1:15" ht="48" thickTop="1" x14ac:dyDescent="0.2">
      <c r="A62" s="28"/>
      <c r="B62" s="1511" t="s">
        <v>404</v>
      </c>
      <c r="C62" s="953" t="s">
        <v>405</v>
      </c>
      <c r="D62" s="1324" t="s">
        <v>406</v>
      </c>
      <c r="E62" s="390">
        <v>3</v>
      </c>
      <c r="F62" s="1620">
        <v>0</v>
      </c>
      <c r="G62" s="390"/>
      <c r="H62" s="1325"/>
      <c r="I62" s="229" t="s">
        <v>89</v>
      </c>
      <c r="J62" s="390">
        <f>SUM(E62:E63)</f>
        <v>3</v>
      </c>
      <c r="K62" s="229" t="s">
        <v>78</v>
      </c>
      <c r="L62" s="313">
        <f>SUM(E62:E74)</f>
        <v>16</v>
      </c>
      <c r="M62" s="82"/>
      <c r="N62" s="82"/>
      <c r="O62" s="28"/>
    </row>
    <row r="63" spans="1:15" ht="63" customHeight="1" thickBot="1" x14ac:dyDescent="0.25">
      <c r="A63" s="28"/>
      <c r="B63" s="1512"/>
      <c r="C63" s="949"/>
      <c r="D63" s="428"/>
      <c r="E63" s="378"/>
      <c r="F63" s="1621"/>
      <c r="G63" s="378"/>
      <c r="H63" s="1326"/>
      <c r="I63" s="179" t="s">
        <v>80</v>
      </c>
      <c r="J63" s="378">
        <f>SUM(F62:F63)</f>
        <v>0</v>
      </c>
      <c r="K63" s="179" t="s">
        <v>81</v>
      </c>
      <c r="L63" s="314">
        <f>SUM(E62:E74)</f>
        <v>16</v>
      </c>
      <c r="M63" s="74"/>
      <c r="N63" s="74"/>
      <c r="O63" s="28"/>
    </row>
    <row r="64" spans="1:15" ht="62.25" customHeight="1" thickBot="1" x14ac:dyDescent="0.25">
      <c r="A64" s="28"/>
      <c r="B64" s="1512"/>
      <c r="C64" s="949"/>
      <c r="D64" s="428"/>
      <c r="E64" s="378"/>
      <c r="F64" s="1622"/>
      <c r="G64" s="401"/>
      <c r="H64" s="1327"/>
      <c r="I64" s="227" t="s">
        <v>83</v>
      </c>
      <c r="J64" s="458">
        <f>+J63/J62</f>
        <v>0</v>
      </c>
      <c r="K64" s="399" t="s">
        <v>407</v>
      </c>
      <c r="L64" s="335">
        <f>+L63/L62</f>
        <v>1</v>
      </c>
      <c r="M64" s="139"/>
      <c r="N64" s="74"/>
      <c r="O64" s="28"/>
    </row>
    <row r="65" spans="1:15" ht="61.5" customHeight="1" thickTop="1" x14ac:dyDescent="0.3">
      <c r="A65" s="28"/>
      <c r="B65" s="1512"/>
      <c r="C65" s="950" t="s">
        <v>408</v>
      </c>
      <c r="D65" s="962" t="s">
        <v>409</v>
      </c>
      <c r="E65" s="456">
        <v>3</v>
      </c>
      <c r="F65" s="1630">
        <v>0</v>
      </c>
      <c r="G65" s="456"/>
      <c r="H65" s="1328"/>
      <c r="I65" s="436" t="s">
        <v>89</v>
      </c>
      <c r="J65" s="457">
        <f>SUM(E65:E66)</f>
        <v>4</v>
      </c>
      <c r="K65" s="651"/>
      <c r="L65" s="536"/>
      <c r="M65" s="48"/>
      <c r="N65" s="751"/>
      <c r="O65" s="28"/>
    </row>
    <row r="66" spans="1:15" ht="51.75" customHeight="1" thickBot="1" x14ac:dyDescent="0.25">
      <c r="A66" s="28"/>
      <c r="B66" s="1512"/>
      <c r="C66" s="949"/>
      <c r="D66" s="637" t="s">
        <v>410</v>
      </c>
      <c r="E66" s="378">
        <v>1</v>
      </c>
      <c r="F66" s="1621">
        <v>0</v>
      </c>
      <c r="G66" s="378"/>
      <c r="H66" s="1334"/>
      <c r="I66" s="179" t="s">
        <v>80</v>
      </c>
      <c r="J66" s="391">
        <f>SUM(F65:F66)</f>
        <v>0</v>
      </c>
      <c r="K66" s="649"/>
      <c r="L66" s="531"/>
      <c r="M66" s="48"/>
      <c r="N66" s="74"/>
      <c r="O66" s="28"/>
    </row>
    <row r="67" spans="1:15" ht="36" customHeight="1" thickBot="1" x14ac:dyDescent="0.25">
      <c r="A67" s="28"/>
      <c r="B67" s="1512"/>
      <c r="C67" s="949"/>
      <c r="D67" s="960"/>
      <c r="E67" s="378"/>
      <c r="F67" s="1622"/>
      <c r="G67" s="401"/>
      <c r="H67" s="1327"/>
      <c r="I67" s="227" t="s">
        <v>83</v>
      </c>
      <c r="J67" s="458">
        <f>+J66/J65</f>
        <v>0</v>
      </c>
      <c r="K67" s="655"/>
      <c r="L67" s="557"/>
      <c r="M67" s="139"/>
      <c r="N67" s="74"/>
      <c r="O67" s="28"/>
    </row>
    <row r="68" spans="1:15" ht="45.75" thickTop="1" x14ac:dyDescent="0.2">
      <c r="A68" s="28"/>
      <c r="B68" s="1512"/>
      <c r="C68" s="962" t="s">
        <v>411</v>
      </c>
      <c r="D68" s="1256" t="s">
        <v>412</v>
      </c>
      <c r="E68" s="456">
        <v>3</v>
      </c>
      <c r="F68" s="1631">
        <v>0</v>
      </c>
      <c r="G68" s="1308" t="s">
        <v>189</v>
      </c>
      <c r="H68" s="1329"/>
      <c r="I68" s="436" t="s">
        <v>89</v>
      </c>
      <c r="J68" s="457">
        <f>SUM(E68:E71)</f>
        <v>5</v>
      </c>
      <c r="K68" s="654"/>
      <c r="L68" s="524"/>
      <c r="M68" s="139"/>
      <c r="N68" s="751"/>
      <c r="O68" s="28"/>
    </row>
    <row r="69" spans="1:15" ht="48" thickBot="1" x14ac:dyDescent="0.25">
      <c r="A69" s="28"/>
      <c r="B69" s="1512"/>
      <c r="C69" s="949"/>
      <c r="D69" s="637" t="s">
        <v>413</v>
      </c>
      <c r="E69" s="378">
        <v>1</v>
      </c>
      <c r="F69" s="1632">
        <v>0</v>
      </c>
      <c r="G69" s="401"/>
      <c r="H69" s="1327"/>
      <c r="I69" s="179" t="s">
        <v>80</v>
      </c>
      <c r="J69" s="391">
        <f>SUM(F68:F71)</f>
        <v>0</v>
      </c>
      <c r="K69" s="199"/>
      <c r="L69" s="395"/>
      <c r="M69" s="139"/>
      <c r="N69" s="74"/>
      <c r="O69" s="28"/>
    </row>
    <row r="70" spans="1:15" ht="48" thickBot="1" x14ac:dyDescent="0.25">
      <c r="A70" s="28"/>
      <c r="B70" s="1512"/>
      <c r="C70" s="949"/>
      <c r="D70" s="637" t="s">
        <v>414</v>
      </c>
      <c r="E70" s="378">
        <v>1</v>
      </c>
      <c r="F70" s="1615">
        <v>0</v>
      </c>
      <c r="G70" s="752"/>
      <c r="H70" s="1330"/>
      <c r="I70" s="210" t="s">
        <v>83</v>
      </c>
      <c r="J70" s="332">
        <f>+J69/J68</f>
        <v>0</v>
      </c>
      <c r="K70" s="220"/>
      <c r="L70" s="395"/>
      <c r="M70" s="139"/>
      <c r="N70" s="74"/>
      <c r="O70" s="28"/>
    </row>
    <row r="71" spans="1:15" ht="21" thickBot="1" x14ac:dyDescent="0.25">
      <c r="A71" s="28"/>
      <c r="B71" s="1512"/>
      <c r="C71" s="949"/>
      <c r="D71" s="960"/>
      <c r="E71" s="378"/>
      <c r="F71" s="1633"/>
      <c r="G71" s="1001"/>
      <c r="H71" s="1331"/>
      <c r="I71" s="817"/>
      <c r="J71" s="817"/>
      <c r="K71" s="220"/>
      <c r="L71" s="395"/>
      <c r="M71" s="139"/>
      <c r="N71" s="74"/>
      <c r="O71" s="28"/>
    </row>
    <row r="72" spans="1:15" ht="46.5" thickTop="1" thickBot="1" x14ac:dyDescent="0.25">
      <c r="A72" s="28"/>
      <c r="B72" s="1512"/>
      <c r="C72" s="950" t="s">
        <v>415</v>
      </c>
      <c r="D72" s="962" t="s">
        <v>416</v>
      </c>
      <c r="E72" s="457">
        <v>3</v>
      </c>
      <c r="F72" s="1631">
        <v>0</v>
      </c>
      <c r="G72" s="457"/>
      <c r="H72" s="1332"/>
      <c r="I72" s="436" t="s">
        <v>89</v>
      </c>
      <c r="J72" s="457">
        <f>SUM(E72:E74)</f>
        <v>4</v>
      </c>
      <c r="K72" s="749"/>
      <c r="L72" s="524"/>
      <c r="M72" s="750"/>
      <c r="N72" s="751"/>
      <c r="O72" s="28"/>
    </row>
    <row r="73" spans="1:15" ht="64.5" thickTop="1" thickBot="1" x14ac:dyDescent="0.25">
      <c r="A73" s="28"/>
      <c r="B73" s="1512"/>
      <c r="C73" s="949"/>
      <c r="D73" s="223" t="s">
        <v>417</v>
      </c>
      <c r="E73" s="378">
        <v>1</v>
      </c>
      <c r="F73" s="1621">
        <v>0</v>
      </c>
      <c r="G73" s="378"/>
      <c r="H73" s="1332"/>
      <c r="I73" s="347" t="s">
        <v>80</v>
      </c>
      <c r="J73" s="378">
        <f>SUM(F72:F74)</f>
        <v>0</v>
      </c>
      <c r="K73" s="220"/>
      <c r="L73" s="395"/>
      <c r="M73" s="139"/>
      <c r="N73" s="74"/>
      <c r="O73" s="28"/>
    </row>
    <row r="74" spans="1:15" ht="42.75" customHeight="1" thickBot="1" x14ac:dyDescent="0.25">
      <c r="A74" s="28"/>
      <c r="B74" s="1512"/>
      <c r="C74" s="949"/>
      <c r="D74" s="637"/>
      <c r="E74" s="378"/>
      <c r="F74" s="1622"/>
      <c r="G74" s="401"/>
      <c r="H74" s="1327"/>
      <c r="I74" s="205" t="s">
        <v>83</v>
      </c>
      <c r="J74" s="458">
        <f>+J73/J72</f>
        <v>0</v>
      </c>
      <c r="K74" s="220"/>
      <c r="L74" s="395"/>
      <c r="M74" s="139"/>
      <c r="N74" s="74"/>
      <c r="O74" s="28"/>
    </row>
    <row r="75" spans="1:15" ht="54.75" thickTop="1" x14ac:dyDescent="0.2">
      <c r="A75" s="28"/>
      <c r="B75" s="968" t="s">
        <v>1</v>
      </c>
      <c r="C75" s="953" t="s">
        <v>418</v>
      </c>
      <c r="D75" s="1109" t="s">
        <v>419</v>
      </c>
      <c r="E75" s="753">
        <v>2</v>
      </c>
      <c r="F75" s="1612">
        <v>0</v>
      </c>
      <c r="G75" s="753"/>
      <c r="H75" s="1320"/>
      <c r="I75" s="229" t="s">
        <v>89</v>
      </c>
      <c r="J75" s="753">
        <f>SUM(E75:E79)</f>
        <v>5</v>
      </c>
      <c r="K75" s="229" t="s">
        <v>78</v>
      </c>
      <c r="L75" s="313">
        <f>SUM(E75:E82)</f>
        <v>8</v>
      </c>
      <c r="M75" s="82"/>
      <c r="N75" s="82"/>
      <c r="O75" s="28"/>
    </row>
    <row r="76" spans="1:15" ht="153" customHeight="1" thickBot="1" x14ac:dyDescent="0.25">
      <c r="A76" s="28"/>
      <c r="B76" s="964"/>
      <c r="C76" s="949"/>
      <c r="D76" s="1210" t="s">
        <v>420</v>
      </c>
      <c r="E76" s="747">
        <v>1</v>
      </c>
      <c r="F76" s="1616">
        <v>0</v>
      </c>
      <c r="G76" s="747"/>
      <c r="H76" s="1375"/>
      <c r="I76" s="179" t="s">
        <v>80</v>
      </c>
      <c r="J76" s="391">
        <f>SUM(F75:F79)</f>
        <v>0</v>
      </c>
      <c r="K76" s="179" t="s">
        <v>81</v>
      </c>
      <c r="L76" s="314">
        <f>SUM(F75:F82)</f>
        <v>0</v>
      </c>
      <c r="M76" s="74"/>
      <c r="N76" s="74"/>
      <c r="O76" s="28"/>
    </row>
    <row r="77" spans="1:15" ht="63.75" thickBot="1" x14ac:dyDescent="0.25">
      <c r="A77" s="28"/>
      <c r="B77" s="964"/>
      <c r="C77" s="949"/>
      <c r="D77" s="223" t="s">
        <v>421</v>
      </c>
      <c r="E77" s="752">
        <v>1</v>
      </c>
      <c r="F77" s="1615">
        <v>0</v>
      </c>
      <c r="G77" s="752"/>
      <c r="H77" s="1330"/>
      <c r="I77" s="205" t="s">
        <v>83</v>
      </c>
      <c r="J77" s="332">
        <f>+J76/J75</f>
        <v>0</v>
      </c>
      <c r="K77" s="230" t="s">
        <v>422</v>
      </c>
      <c r="L77" s="315">
        <f>+L76/L75</f>
        <v>0</v>
      </c>
      <c r="M77" s="74"/>
      <c r="N77" s="74"/>
      <c r="O77" s="28"/>
    </row>
    <row r="78" spans="1:15" ht="63" x14ac:dyDescent="0.2">
      <c r="A78" s="28"/>
      <c r="B78" s="964"/>
      <c r="C78" s="949"/>
      <c r="D78" s="954" t="s">
        <v>423</v>
      </c>
      <c r="E78" s="747">
        <v>1</v>
      </c>
      <c r="F78" s="1616">
        <v>0</v>
      </c>
      <c r="G78" s="747"/>
      <c r="H78" s="1333"/>
      <c r="I78" s="179"/>
      <c r="J78" s="760"/>
      <c r="K78" s="220"/>
      <c r="L78" s="395"/>
      <c r="M78" s="74"/>
      <c r="N78" s="74"/>
      <c r="O78" s="28"/>
    </row>
    <row r="79" spans="1:15" ht="30.75" customHeight="1" thickBot="1" x14ac:dyDescent="0.25">
      <c r="A79" s="28"/>
      <c r="B79" s="964"/>
      <c r="C79" s="949"/>
      <c r="D79" s="637"/>
      <c r="E79" s="378"/>
      <c r="F79" s="1621"/>
      <c r="G79" s="378"/>
      <c r="H79" s="306"/>
      <c r="I79" s="227"/>
      <c r="J79" s="762"/>
      <c r="K79" s="200"/>
      <c r="L79" s="395"/>
      <c r="M79" s="48"/>
      <c r="N79" s="817"/>
      <c r="O79" s="28"/>
    </row>
    <row r="80" spans="1:15" ht="45.75" thickTop="1" x14ac:dyDescent="0.2">
      <c r="A80" s="28"/>
      <c r="B80" s="964"/>
      <c r="C80" s="950" t="s">
        <v>424</v>
      </c>
      <c r="D80" s="434" t="s">
        <v>425</v>
      </c>
      <c r="E80" s="457">
        <v>2</v>
      </c>
      <c r="F80" s="1631">
        <v>0</v>
      </c>
      <c r="G80" s="455"/>
      <c r="H80" s="1336"/>
      <c r="I80" s="436" t="s">
        <v>89</v>
      </c>
      <c r="J80" s="457">
        <f>SUM(E80:E82)</f>
        <v>3</v>
      </c>
      <c r="K80" s="653"/>
      <c r="L80" s="524"/>
      <c r="M80" s="48"/>
      <c r="N80" s="74"/>
      <c r="O80" s="28"/>
    </row>
    <row r="81" spans="1:15" ht="75.75" customHeight="1" thickBot="1" x14ac:dyDescent="0.25">
      <c r="A81" s="28"/>
      <c r="B81" s="963"/>
      <c r="C81" s="954"/>
      <c r="D81" s="637" t="s">
        <v>426</v>
      </c>
      <c r="E81" s="378">
        <v>1</v>
      </c>
      <c r="F81" s="1634">
        <v>0</v>
      </c>
      <c r="G81" s="378"/>
      <c r="H81" s="1337"/>
      <c r="I81" s="179" t="s">
        <v>80</v>
      </c>
      <c r="J81" s="391">
        <f>SUM(F80:F82)</f>
        <v>0</v>
      </c>
      <c r="K81" s="649"/>
      <c r="L81" s="395"/>
      <c r="M81" s="48"/>
      <c r="N81" s="74"/>
      <c r="O81" s="28"/>
    </row>
    <row r="82" spans="1:15" ht="43.5" customHeight="1" thickBot="1" x14ac:dyDescent="0.25">
      <c r="A82" s="28"/>
      <c r="B82" s="963"/>
      <c r="C82" s="954"/>
      <c r="D82" s="637"/>
      <c r="E82" s="378"/>
      <c r="F82" s="1622"/>
      <c r="G82" s="401"/>
      <c r="H82" s="1335"/>
      <c r="I82" s="227" t="s">
        <v>83</v>
      </c>
      <c r="J82" s="458">
        <f>+J81/J80</f>
        <v>0</v>
      </c>
      <c r="K82" s="213"/>
      <c r="L82" s="395"/>
      <c r="M82" s="48"/>
      <c r="N82" s="74"/>
      <c r="O82" s="28"/>
    </row>
    <row r="83" spans="1:15" ht="90.75" customHeight="1" thickTop="1" x14ac:dyDescent="0.3">
      <c r="A83" s="45"/>
      <c r="B83" s="1513" t="s">
        <v>427</v>
      </c>
      <c r="C83" s="1082" t="s">
        <v>428</v>
      </c>
      <c r="D83" s="1082" t="s">
        <v>429</v>
      </c>
      <c r="E83" s="390">
        <v>4</v>
      </c>
      <c r="F83" s="1635">
        <v>0</v>
      </c>
      <c r="G83" s="1376"/>
      <c r="H83" s="1082"/>
      <c r="I83" s="535" t="s">
        <v>89</v>
      </c>
      <c r="J83" s="310">
        <f>SUM(E83:E86)</f>
        <v>6</v>
      </c>
      <c r="K83" s="535" t="s">
        <v>78</v>
      </c>
      <c r="L83" s="1011">
        <f>SUM(E83:E86)</f>
        <v>6</v>
      </c>
      <c r="M83" s="934"/>
      <c r="N83" s="1012" t="s">
        <v>105</v>
      </c>
    </row>
    <row r="84" spans="1:15" ht="109.5" customHeight="1" thickBot="1" x14ac:dyDescent="0.35">
      <c r="A84" s="45"/>
      <c r="B84" s="1514"/>
      <c r="C84" s="1083"/>
      <c r="D84" s="779" t="s">
        <v>430</v>
      </c>
      <c r="E84" s="752">
        <v>2</v>
      </c>
      <c r="F84" s="1615">
        <v>0</v>
      </c>
      <c r="G84" s="752"/>
      <c r="H84" s="779"/>
      <c r="I84" s="347" t="s">
        <v>80</v>
      </c>
      <c r="J84" s="330">
        <f>SUM(F83:F86)</f>
        <v>0</v>
      </c>
      <c r="K84" s="347" t="s">
        <v>81</v>
      </c>
      <c r="L84" s="314">
        <f>SUM(F83:F86)</f>
        <v>0</v>
      </c>
      <c r="M84" s="1"/>
      <c r="N84" s="1013"/>
    </row>
    <row r="85" spans="1:15" ht="49.5" customHeight="1" thickBot="1" x14ac:dyDescent="0.35">
      <c r="A85" s="45"/>
      <c r="B85" s="1514"/>
      <c r="C85" s="1083"/>
      <c r="D85" s="779"/>
      <c r="E85" s="330"/>
      <c r="F85" s="1615"/>
      <c r="G85" s="330"/>
      <c r="H85" s="301"/>
      <c r="I85" s="788" t="s">
        <v>83</v>
      </c>
      <c r="J85" s="312">
        <f>+J84/J83</f>
        <v>0</v>
      </c>
      <c r="K85" s="1015" t="s">
        <v>431</v>
      </c>
      <c r="L85" s="315">
        <f>+L84/L83</f>
        <v>0</v>
      </c>
      <c r="M85" s="141"/>
      <c r="N85" s="1010"/>
    </row>
    <row r="86" spans="1:15" ht="45.75" customHeight="1" thickBot="1" x14ac:dyDescent="0.35">
      <c r="A86" s="45"/>
      <c r="B86" s="1514"/>
      <c r="C86" s="1125"/>
      <c r="D86" s="1125"/>
      <c r="E86" s="319"/>
      <c r="F86" s="1614"/>
      <c r="G86" s="403"/>
      <c r="H86" s="1221"/>
      <c r="I86" s="463"/>
      <c r="J86" s="319"/>
      <c r="K86" s="463"/>
      <c r="L86" s="395"/>
      <c r="M86" s="23"/>
      <c r="N86" s="995"/>
    </row>
    <row r="87" spans="1:15" ht="45.75" thickTop="1" x14ac:dyDescent="0.3">
      <c r="A87" s="45"/>
      <c r="B87" s="1513" t="s">
        <v>432</v>
      </c>
      <c r="C87" s="959" t="s">
        <v>433</v>
      </c>
      <c r="D87" s="345" t="s">
        <v>434</v>
      </c>
      <c r="E87" s="329">
        <v>5</v>
      </c>
      <c r="F87" s="1612">
        <v>0</v>
      </c>
      <c r="G87" s="1078" t="s">
        <v>435</v>
      </c>
      <c r="H87" s="316"/>
      <c r="I87" s="229" t="s">
        <v>89</v>
      </c>
      <c r="J87" s="310">
        <f>SUM(E87:E92)</f>
        <v>11</v>
      </c>
      <c r="K87" s="229" t="s">
        <v>78</v>
      </c>
      <c r="L87" s="313">
        <f>SUM(E87:E101)</f>
        <v>26</v>
      </c>
      <c r="M87" s="24"/>
      <c r="N87" s="542" t="s">
        <v>105</v>
      </c>
    </row>
    <row r="88" spans="1:15" ht="48" thickBot="1" x14ac:dyDescent="0.35">
      <c r="A88" s="45"/>
      <c r="B88" s="1514"/>
      <c r="C88" s="954"/>
      <c r="D88" s="954" t="s">
        <v>436</v>
      </c>
      <c r="E88" s="333">
        <v>2</v>
      </c>
      <c r="F88" s="1615">
        <v>0</v>
      </c>
      <c r="G88" s="333"/>
      <c r="H88" s="383"/>
      <c r="I88" s="179" t="s">
        <v>80</v>
      </c>
      <c r="J88" s="392">
        <f>SUM(F87:F92)</f>
        <v>0</v>
      </c>
      <c r="K88" s="179" t="s">
        <v>81</v>
      </c>
      <c r="L88" s="314">
        <f>SUM(F87:F101)</f>
        <v>0</v>
      </c>
      <c r="M88" s="22"/>
      <c r="N88" s="738"/>
    </row>
    <row r="89" spans="1:15" ht="48" thickBot="1" x14ac:dyDescent="0.35">
      <c r="A89" s="45"/>
      <c r="B89" s="1515"/>
      <c r="C89" s="954"/>
      <c r="D89" s="223" t="s">
        <v>437</v>
      </c>
      <c r="E89" s="333">
        <v>1</v>
      </c>
      <c r="F89" s="1616">
        <v>0</v>
      </c>
      <c r="G89" s="319"/>
      <c r="H89" s="323"/>
      <c r="I89" s="227" t="s">
        <v>83</v>
      </c>
      <c r="J89" s="312">
        <f>+J88/J87</f>
        <v>0</v>
      </c>
      <c r="K89" s="623" t="s">
        <v>438</v>
      </c>
      <c r="L89" s="315">
        <f>+L88/L87</f>
        <v>0</v>
      </c>
      <c r="M89" s="1"/>
      <c r="N89" s="9"/>
    </row>
    <row r="90" spans="1:15" ht="51" customHeight="1" x14ac:dyDescent="0.3">
      <c r="A90" s="45"/>
      <c r="B90" s="1515"/>
      <c r="C90" s="954"/>
      <c r="D90" s="223" t="s">
        <v>439</v>
      </c>
      <c r="E90" s="330">
        <v>1</v>
      </c>
      <c r="F90" s="1615">
        <v>0</v>
      </c>
      <c r="G90" s="330"/>
      <c r="H90" s="300"/>
      <c r="I90" s="39"/>
      <c r="J90" s="410"/>
      <c r="K90" s="440"/>
      <c r="L90" s="442"/>
      <c r="M90" s="138"/>
      <c r="N90" s="22"/>
    </row>
    <row r="91" spans="1:15" ht="47.25" x14ac:dyDescent="0.3">
      <c r="A91" s="45"/>
      <c r="B91" s="1515"/>
      <c r="C91" s="954"/>
      <c r="D91" s="954" t="s">
        <v>440</v>
      </c>
      <c r="E91" s="333">
        <v>2</v>
      </c>
      <c r="F91" s="1613">
        <v>0</v>
      </c>
      <c r="G91" s="333"/>
      <c r="H91" s="383"/>
      <c r="I91" s="39"/>
      <c r="J91" s="336"/>
      <c r="K91" s="440"/>
      <c r="L91" s="442"/>
      <c r="M91" s="138"/>
      <c r="N91" s="22"/>
    </row>
    <row r="92" spans="1:15" ht="21" thickBot="1" x14ac:dyDescent="0.35">
      <c r="A92" s="45"/>
      <c r="B92" s="1515"/>
      <c r="C92" s="954"/>
      <c r="D92" s="637"/>
      <c r="E92" s="319"/>
      <c r="F92" s="1633"/>
      <c r="G92" s="807"/>
      <c r="H92" s="1222"/>
      <c r="I92" s="633"/>
      <c r="J92" s="633"/>
      <c r="M92" s="138"/>
      <c r="N92" s="22"/>
    </row>
    <row r="93" spans="1:15" ht="45.75" thickTop="1" x14ac:dyDescent="0.3">
      <c r="A93" s="45"/>
      <c r="B93" s="1515"/>
      <c r="C93" s="1518" t="s">
        <v>441</v>
      </c>
      <c r="D93" s="434" t="s">
        <v>442</v>
      </c>
      <c r="E93" s="437">
        <v>4</v>
      </c>
      <c r="F93" s="1627">
        <v>0</v>
      </c>
      <c r="G93" s="1309" t="s">
        <v>443</v>
      </c>
      <c r="H93" s="480"/>
      <c r="I93" s="436" t="s">
        <v>89</v>
      </c>
      <c r="J93" s="437">
        <f>SUM(E93:E97)</f>
        <v>11</v>
      </c>
      <c r="K93" s="617"/>
      <c r="L93" s="524"/>
      <c r="M93" s="138"/>
      <c r="N93" s="627"/>
    </row>
    <row r="94" spans="1:15" ht="48" thickBot="1" x14ac:dyDescent="0.35">
      <c r="A94" s="45"/>
      <c r="B94" s="1515"/>
      <c r="C94" s="1519"/>
      <c r="D94" s="223" t="s">
        <v>444</v>
      </c>
      <c r="E94" s="333">
        <v>4</v>
      </c>
      <c r="F94" s="1615">
        <v>0</v>
      </c>
      <c r="G94" s="333"/>
      <c r="H94" s="383"/>
      <c r="I94" s="179" t="s">
        <v>80</v>
      </c>
      <c r="J94" s="393">
        <f>SUM(F93:F97)</f>
        <v>0</v>
      </c>
      <c r="K94" s="194"/>
      <c r="L94" s="395"/>
      <c r="M94" s="138"/>
      <c r="N94" s="22"/>
    </row>
    <row r="95" spans="1:15" ht="32.25" thickBot="1" x14ac:dyDescent="0.35">
      <c r="A95" s="45"/>
      <c r="B95" s="1515"/>
      <c r="C95" s="1519"/>
      <c r="D95" s="223" t="s">
        <v>445</v>
      </c>
      <c r="E95" s="333">
        <v>1</v>
      </c>
      <c r="F95" s="1636">
        <v>0</v>
      </c>
      <c r="G95" s="330"/>
      <c r="H95" s="300"/>
      <c r="I95" s="227" t="s">
        <v>83</v>
      </c>
      <c r="J95" s="312">
        <f>+J94/J93</f>
        <v>0</v>
      </c>
      <c r="K95" s="213"/>
      <c r="L95" s="395"/>
      <c r="M95" s="138"/>
      <c r="N95" s="22"/>
    </row>
    <row r="96" spans="1:15" ht="39.75" customHeight="1" x14ac:dyDescent="0.3">
      <c r="A96" s="45"/>
      <c r="B96" s="1515"/>
      <c r="C96" s="1519"/>
      <c r="D96" s="223" t="s">
        <v>446</v>
      </c>
      <c r="E96" s="330">
        <v>2</v>
      </c>
      <c r="F96" s="1615">
        <v>0</v>
      </c>
      <c r="G96" s="330"/>
      <c r="H96" s="300"/>
      <c r="I96" s="227"/>
      <c r="J96" s="1202"/>
      <c r="K96" s="213"/>
      <c r="L96" s="395"/>
      <c r="M96" s="138"/>
      <c r="N96" s="22"/>
    </row>
    <row r="97" spans="1:14" ht="36.75" customHeight="1" thickBot="1" x14ac:dyDescent="0.35">
      <c r="A97" s="45"/>
      <c r="B97" s="1515"/>
      <c r="C97" s="1519"/>
      <c r="D97" s="637"/>
      <c r="E97" s="319"/>
      <c r="F97" s="1616"/>
      <c r="G97" s="319"/>
      <c r="H97" s="323"/>
      <c r="I97" s="819"/>
      <c r="J97" s="1248"/>
      <c r="K97" s="213"/>
      <c r="L97" s="395"/>
      <c r="M97" s="138"/>
      <c r="N97" s="22"/>
    </row>
    <row r="98" spans="1:14" ht="48" thickTop="1" x14ac:dyDescent="0.3">
      <c r="A98" s="45"/>
      <c r="B98" s="1516"/>
      <c r="C98" s="715" t="s">
        <v>447</v>
      </c>
      <c r="D98" s="434" t="s">
        <v>448</v>
      </c>
      <c r="E98" s="437">
        <v>2</v>
      </c>
      <c r="F98" s="1631">
        <v>0</v>
      </c>
      <c r="G98" s="437"/>
      <c r="H98" s="480"/>
      <c r="I98" s="436" t="s">
        <v>89</v>
      </c>
      <c r="J98" s="437">
        <f>SUM(E98:E100)</f>
        <v>4</v>
      </c>
      <c r="K98" s="650"/>
      <c r="L98" s="524"/>
      <c r="M98" s="138"/>
      <c r="N98" s="627"/>
    </row>
    <row r="99" spans="1:14" ht="48" thickBot="1" x14ac:dyDescent="0.35">
      <c r="A99" s="45"/>
      <c r="B99" s="1515"/>
      <c r="C99" s="954"/>
      <c r="D99" s="223" t="s">
        <v>449</v>
      </c>
      <c r="E99" s="333">
        <v>2</v>
      </c>
      <c r="F99" s="1613">
        <v>0</v>
      </c>
      <c r="G99" s="333"/>
      <c r="H99" s="383"/>
      <c r="I99" s="179" t="s">
        <v>80</v>
      </c>
      <c r="J99" s="393">
        <f>SUM(F98:F100)</f>
        <v>0</v>
      </c>
      <c r="K99" s="201"/>
      <c r="L99" s="395"/>
      <c r="M99" s="138"/>
      <c r="N99" s="22"/>
    </row>
    <row r="100" spans="1:14" ht="27.75" customHeight="1" thickBot="1" x14ac:dyDescent="0.35">
      <c r="A100" s="45"/>
      <c r="B100" s="1515"/>
      <c r="C100" s="954"/>
      <c r="D100" s="637"/>
      <c r="E100" s="319"/>
      <c r="F100" s="1614"/>
      <c r="G100" s="403"/>
      <c r="H100" s="1221"/>
      <c r="I100" s="210" t="s">
        <v>83</v>
      </c>
      <c r="J100" s="312">
        <f>+J99/J98</f>
        <v>0</v>
      </c>
      <c r="K100" s="440"/>
      <c r="L100" s="395"/>
      <c r="M100" s="138"/>
      <c r="N100" s="15"/>
    </row>
    <row r="101" spans="1:14" ht="45" customHeight="1" thickBot="1" x14ac:dyDescent="0.35">
      <c r="A101" s="45"/>
      <c r="B101" s="1517"/>
      <c r="C101" s="955"/>
      <c r="D101" s="637"/>
      <c r="E101" s="311"/>
      <c r="F101" s="1622"/>
      <c r="G101" s="393"/>
      <c r="H101" s="412"/>
      <c r="K101" s="499"/>
      <c r="L101" s="525"/>
      <c r="M101" s="407"/>
      <c r="N101" s="22"/>
    </row>
    <row r="102" spans="1:14" ht="45.75" thickTop="1" x14ac:dyDescent="0.3">
      <c r="A102" s="45"/>
      <c r="B102" s="1522" t="s">
        <v>450</v>
      </c>
      <c r="C102" s="1016" t="s">
        <v>451</v>
      </c>
      <c r="D102" s="1378" t="s">
        <v>452</v>
      </c>
      <c r="E102" s="329">
        <v>3</v>
      </c>
      <c r="F102" s="1612">
        <v>0</v>
      </c>
      <c r="G102" s="1304" t="s">
        <v>453</v>
      </c>
      <c r="H102" s="1338"/>
      <c r="I102" s="229" t="s">
        <v>89</v>
      </c>
      <c r="J102" s="404">
        <f>SUM(E102:E103)</f>
        <v>4</v>
      </c>
      <c r="K102" s="229" t="s">
        <v>78</v>
      </c>
      <c r="L102" s="328">
        <f>SUM(E102:E119)</f>
        <v>22</v>
      </c>
      <c r="M102" s="16"/>
      <c r="N102" s="24"/>
    </row>
    <row r="103" spans="1:14" ht="45" x14ac:dyDescent="0.3">
      <c r="A103" s="45"/>
      <c r="B103" s="1523"/>
      <c r="C103" s="743"/>
      <c r="D103" s="1379" t="s">
        <v>454</v>
      </c>
      <c r="E103" s="330">
        <v>1</v>
      </c>
      <c r="F103" s="1615">
        <v>0</v>
      </c>
      <c r="G103" s="330"/>
      <c r="H103" s="1339"/>
      <c r="I103" s="179" t="s">
        <v>80</v>
      </c>
      <c r="J103" s="393">
        <f>SUM(F102:F103)</f>
        <v>0</v>
      </c>
      <c r="K103" s="347" t="s">
        <v>81</v>
      </c>
      <c r="L103" s="314">
        <f>SUM(F102:F119)</f>
        <v>0</v>
      </c>
      <c r="M103" s="17"/>
      <c r="N103" s="22"/>
    </row>
    <row r="104" spans="1:14" ht="58.5" customHeight="1" thickBot="1" x14ac:dyDescent="0.35">
      <c r="A104" s="45"/>
      <c r="B104" s="1523"/>
      <c r="C104" s="949"/>
      <c r="D104" s="1379"/>
      <c r="E104" s="333"/>
      <c r="F104" s="1616"/>
      <c r="G104" s="333"/>
      <c r="H104" s="1340"/>
      <c r="I104" s="39" t="s">
        <v>83</v>
      </c>
      <c r="J104" s="336">
        <f>+J103/J102</f>
        <v>0</v>
      </c>
      <c r="K104" s="39" t="s">
        <v>455</v>
      </c>
      <c r="L104" s="337">
        <f>+L103/L102</f>
        <v>0</v>
      </c>
      <c r="M104" s="17"/>
      <c r="N104" s="15"/>
    </row>
    <row r="105" spans="1:14" ht="45.75" thickTop="1" x14ac:dyDescent="0.3">
      <c r="A105" s="45"/>
      <c r="B105" s="1523"/>
      <c r="C105" s="950" t="s">
        <v>456</v>
      </c>
      <c r="D105" s="962" t="s">
        <v>457</v>
      </c>
      <c r="E105" s="457">
        <v>3</v>
      </c>
      <c r="F105" s="1630">
        <v>0</v>
      </c>
      <c r="G105" s="457" t="s">
        <v>458</v>
      </c>
      <c r="H105" s="1377"/>
      <c r="I105" s="436" t="s">
        <v>89</v>
      </c>
      <c r="J105" s="448">
        <f>SUM(E105:E109)</f>
        <v>6</v>
      </c>
      <c r="K105" s="529"/>
      <c r="L105" s="524"/>
      <c r="M105" s="755"/>
      <c r="N105" s="627"/>
    </row>
    <row r="106" spans="1:14" ht="47.25" x14ac:dyDescent="0.3">
      <c r="A106" s="45"/>
      <c r="B106" s="1523"/>
      <c r="C106" s="949"/>
      <c r="D106" s="428" t="s">
        <v>459</v>
      </c>
      <c r="E106" s="333">
        <v>1</v>
      </c>
      <c r="F106" s="1615">
        <v>0</v>
      </c>
      <c r="G106" s="333"/>
      <c r="H106" s="1342"/>
      <c r="I106" s="179" t="s">
        <v>80</v>
      </c>
      <c r="J106" s="311">
        <f>SUM(F105:F108)</f>
        <v>0</v>
      </c>
      <c r="K106" s="530"/>
      <c r="L106" s="395"/>
      <c r="M106" s="17"/>
      <c r="N106" s="22"/>
    </row>
    <row r="107" spans="1:14" ht="63" x14ac:dyDescent="0.3">
      <c r="A107" s="45"/>
      <c r="B107" s="1523"/>
      <c r="C107" s="949"/>
      <c r="D107" s="637" t="s">
        <v>460</v>
      </c>
      <c r="E107" s="760">
        <v>1</v>
      </c>
      <c r="F107" s="1613">
        <v>0</v>
      </c>
      <c r="G107" s="760"/>
      <c r="H107" s="1380"/>
      <c r="I107" s="39" t="s">
        <v>83</v>
      </c>
      <c r="J107" s="336">
        <f>+J106/J105</f>
        <v>0</v>
      </c>
      <c r="K107" s="530"/>
      <c r="L107" s="497"/>
      <c r="M107" s="211"/>
      <c r="N107" s="22"/>
    </row>
    <row r="108" spans="1:14" ht="63" x14ac:dyDescent="0.3">
      <c r="A108" s="45"/>
      <c r="B108" s="1523"/>
      <c r="C108" s="949"/>
      <c r="D108" s="223" t="s">
        <v>461</v>
      </c>
      <c r="E108" s="760">
        <v>1</v>
      </c>
      <c r="F108" s="1613">
        <v>0</v>
      </c>
      <c r="G108" s="760"/>
      <c r="H108" s="1380"/>
      <c r="I108" s="179"/>
      <c r="J108" s="330"/>
      <c r="K108" s="530"/>
      <c r="L108" s="497"/>
      <c r="M108" s="211"/>
      <c r="N108" s="22"/>
    </row>
    <row r="109" spans="1:14" ht="21" thickBot="1" x14ac:dyDescent="0.35">
      <c r="A109" s="45"/>
      <c r="B109" s="1523"/>
      <c r="C109" s="949"/>
      <c r="D109" s="954"/>
      <c r="E109" s="747"/>
      <c r="F109" s="1614"/>
      <c r="G109" s="748"/>
      <c r="H109" s="1381"/>
      <c r="I109" s="814"/>
      <c r="J109" s="768"/>
      <c r="K109" s="440"/>
      <c r="L109" s="442"/>
      <c r="M109" s="211"/>
      <c r="N109" s="22"/>
    </row>
    <row r="110" spans="1:14" ht="45.75" thickTop="1" x14ac:dyDescent="0.3">
      <c r="A110" s="45"/>
      <c r="B110" s="1523"/>
      <c r="C110" s="950" t="s">
        <v>462</v>
      </c>
      <c r="D110" s="434" t="s">
        <v>463</v>
      </c>
      <c r="E110" s="437">
        <v>2</v>
      </c>
      <c r="F110" s="1631">
        <v>0</v>
      </c>
      <c r="G110" s="437"/>
      <c r="H110" s="1343"/>
      <c r="I110" s="436" t="s">
        <v>89</v>
      </c>
      <c r="J110" s="448">
        <f>SUM(E110:E115)</f>
        <v>6</v>
      </c>
      <c r="K110" s="740"/>
      <c r="L110" s="769"/>
      <c r="M110" s="754"/>
      <c r="N110" s="627"/>
    </row>
    <row r="111" spans="1:14" ht="45.75" thickBot="1" x14ac:dyDescent="0.35">
      <c r="A111" s="45"/>
      <c r="B111" s="1523"/>
      <c r="C111" s="949"/>
      <c r="D111" s="223" t="s">
        <v>464</v>
      </c>
      <c r="E111" s="330">
        <v>1</v>
      </c>
      <c r="F111" s="1615">
        <v>0</v>
      </c>
      <c r="G111" s="330"/>
      <c r="H111" s="1344"/>
      <c r="I111" s="179" t="s">
        <v>80</v>
      </c>
      <c r="J111" s="311">
        <f>SUM(F110:F115)</f>
        <v>0</v>
      </c>
      <c r="K111" s="440"/>
      <c r="L111" s="442"/>
      <c r="M111" s="211"/>
      <c r="N111" s="22"/>
    </row>
    <row r="112" spans="1:14" ht="222" customHeight="1" thickBot="1" x14ac:dyDescent="0.35">
      <c r="A112" s="45"/>
      <c r="B112" s="1523"/>
      <c r="C112" s="949"/>
      <c r="D112" s="223" t="s">
        <v>465</v>
      </c>
      <c r="E112" s="752">
        <v>1</v>
      </c>
      <c r="F112" s="1626">
        <v>0</v>
      </c>
      <c r="G112" s="1220"/>
      <c r="H112" s="1382"/>
      <c r="I112" s="210" t="s">
        <v>83</v>
      </c>
      <c r="J112" s="312">
        <f>+J111/J110</f>
        <v>0</v>
      </c>
      <c r="K112" s="440"/>
      <c r="L112" s="442"/>
      <c r="M112" s="211"/>
      <c r="N112" s="22"/>
    </row>
    <row r="113" spans="1:15" ht="47.25" x14ac:dyDescent="0.3">
      <c r="A113" s="45"/>
      <c r="B113" s="1523"/>
      <c r="C113" s="954"/>
      <c r="D113" s="223" t="s">
        <v>466</v>
      </c>
      <c r="E113" s="752">
        <v>1</v>
      </c>
      <c r="F113" s="1615">
        <v>0</v>
      </c>
      <c r="G113" s="752"/>
      <c r="H113" s="1353"/>
      <c r="I113" s="179"/>
      <c r="J113" s="333"/>
      <c r="K113" s="440"/>
      <c r="L113" s="442"/>
      <c r="M113" s="211"/>
      <c r="N113" s="22"/>
    </row>
    <row r="114" spans="1:15" ht="47.25" x14ac:dyDescent="0.3">
      <c r="A114" s="45"/>
      <c r="B114" s="1523"/>
      <c r="C114" s="954"/>
      <c r="D114" s="223" t="s">
        <v>467</v>
      </c>
      <c r="E114" s="752">
        <v>1</v>
      </c>
      <c r="F114" s="1615">
        <v>0</v>
      </c>
      <c r="G114" s="752"/>
      <c r="H114" s="1353"/>
      <c r="I114" s="179"/>
      <c r="J114" s="330"/>
      <c r="K114" s="440"/>
      <c r="L114" s="442"/>
      <c r="M114" s="211"/>
      <c r="N114" s="22"/>
    </row>
    <row r="115" spans="1:15" ht="21" thickBot="1" x14ac:dyDescent="0.35">
      <c r="A115" s="45"/>
      <c r="B115" s="1523"/>
      <c r="C115" s="954"/>
      <c r="D115" s="954"/>
      <c r="E115" s="747"/>
      <c r="F115" s="1614"/>
      <c r="G115" s="403"/>
      <c r="H115" s="1345"/>
      <c r="I115" s="819"/>
      <c r="J115" s="459"/>
      <c r="K115" s="440"/>
      <c r="L115" s="442"/>
      <c r="M115" s="211"/>
      <c r="N115" s="22"/>
    </row>
    <row r="116" spans="1:15" ht="48" thickTop="1" x14ac:dyDescent="0.3">
      <c r="A116" s="45"/>
      <c r="B116" s="1523"/>
      <c r="C116" s="962" t="s">
        <v>468</v>
      </c>
      <c r="D116" s="962" t="s">
        <v>469</v>
      </c>
      <c r="E116" s="456">
        <v>3</v>
      </c>
      <c r="F116" s="1637">
        <v>0</v>
      </c>
      <c r="G116" s="1310" t="s">
        <v>470</v>
      </c>
      <c r="H116" s="1346"/>
      <c r="I116" s="436" t="s">
        <v>89</v>
      </c>
      <c r="J116" s="448">
        <f>SUM(E116:E119)</f>
        <v>6</v>
      </c>
      <c r="K116" s="740"/>
      <c r="L116" s="769"/>
      <c r="M116" s="754"/>
      <c r="N116" s="627"/>
    </row>
    <row r="117" spans="1:15" ht="47.25" x14ac:dyDescent="0.3">
      <c r="A117" s="45"/>
      <c r="B117" s="1523"/>
      <c r="C117" s="954"/>
      <c r="D117" s="223" t="s">
        <v>471</v>
      </c>
      <c r="E117" s="752">
        <v>3</v>
      </c>
      <c r="F117" s="1615">
        <v>0</v>
      </c>
      <c r="G117" s="330"/>
      <c r="H117" s="1344"/>
      <c r="I117" s="179" t="s">
        <v>80</v>
      </c>
      <c r="J117" s="311">
        <f>SUM(F116:F119)</f>
        <v>0</v>
      </c>
      <c r="K117" s="440"/>
      <c r="L117" s="442"/>
      <c r="M117" s="211"/>
      <c r="N117" s="22"/>
    </row>
    <row r="118" spans="1:15" ht="51.75" customHeight="1" x14ac:dyDescent="0.3">
      <c r="A118" s="45"/>
      <c r="B118" s="1523"/>
      <c r="C118" s="954"/>
      <c r="D118" s="223"/>
      <c r="E118" s="752"/>
      <c r="F118" s="1615"/>
      <c r="G118" s="330"/>
      <c r="H118" s="1347"/>
      <c r="I118" s="39" t="s">
        <v>83</v>
      </c>
      <c r="J118" s="336">
        <f>+J117/J116</f>
        <v>0</v>
      </c>
      <c r="K118" s="440"/>
      <c r="L118" s="442"/>
      <c r="M118" s="211"/>
      <c r="N118" s="22"/>
    </row>
    <row r="119" spans="1:15" ht="35.25" customHeight="1" thickBot="1" x14ac:dyDescent="0.35">
      <c r="A119" s="45"/>
      <c r="B119" s="1523"/>
      <c r="C119" s="954"/>
      <c r="D119" s="954"/>
      <c r="E119" s="747"/>
      <c r="F119" s="1614"/>
      <c r="G119" s="403"/>
      <c r="H119" s="1345"/>
      <c r="I119" s="671"/>
      <c r="J119" s="474"/>
      <c r="K119" s="440"/>
      <c r="L119" s="497"/>
      <c r="M119" s="211"/>
      <c r="N119" s="22"/>
    </row>
    <row r="120" spans="1:15" ht="48" thickTop="1" x14ac:dyDescent="0.3">
      <c r="A120" s="45"/>
      <c r="B120" s="1522" t="s">
        <v>2</v>
      </c>
      <c r="C120" s="959" t="s">
        <v>472</v>
      </c>
      <c r="D120" s="959" t="s">
        <v>473</v>
      </c>
      <c r="E120" s="753">
        <v>3</v>
      </c>
      <c r="F120" s="1620">
        <v>0</v>
      </c>
      <c r="G120" s="1078" t="s">
        <v>474</v>
      </c>
      <c r="H120" s="1383"/>
      <c r="I120" s="229" t="s">
        <v>89</v>
      </c>
      <c r="J120" s="329">
        <f>SUM(E120:E123)</f>
        <v>7</v>
      </c>
      <c r="K120" s="229" t="s">
        <v>78</v>
      </c>
      <c r="L120" s="328">
        <f>SUM(E120:E132)</f>
        <v>21</v>
      </c>
      <c r="M120" s="16"/>
      <c r="N120" s="24"/>
    </row>
    <row r="121" spans="1:15" ht="45.75" thickBot="1" x14ac:dyDescent="0.35">
      <c r="A121" s="45"/>
      <c r="B121" s="1523"/>
      <c r="C121" s="954"/>
      <c r="D121" s="637" t="s">
        <v>475</v>
      </c>
      <c r="E121" s="760">
        <v>1</v>
      </c>
      <c r="F121" s="1613">
        <v>0</v>
      </c>
      <c r="G121" s="760"/>
      <c r="H121" s="1380"/>
      <c r="I121" s="179" t="s">
        <v>80</v>
      </c>
      <c r="J121" s="393">
        <f>SUM(F120:F123)</f>
        <v>0</v>
      </c>
      <c r="K121" s="347" t="s">
        <v>81</v>
      </c>
      <c r="L121" s="314">
        <f>SUM(F120:F132)</f>
        <v>0</v>
      </c>
      <c r="M121" s="17"/>
      <c r="N121" s="22"/>
    </row>
    <row r="122" spans="1:15" ht="45.75" thickBot="1" x14ac:dyDescent="0.35">
      <c r="A122" s="45"/>
      <c r="B122" s="1523"/>
      <c r="C122" s="954"/>
      <c r="D122" s="223" t="s">
        <v>476</v>
      </c>
      <c r="E122" s="752">
        <v>3</v>
      </c>
      <c r="F122" s="1615">
        <v>0</v>
      </c>
      <c r="G122" s="752"/>
      <c r="H122" s="1353"/>
      <c r="I122" s="227" t="s">
        <v>83</v>
      </c>
      <c r="J122" s="312">
        <f>+J121/J120</f>
        <v>0</v>
      </c>
      <c r="K122" s="39" t="s">
        <v>477</v>
      </c>
      <c r="L122" s="337">
        <f>+L121/L120</f>
        <v>0</v>
      </c>
      <c r="M122" s="17"/>
      <c r="N122" s="22"/>
    </row>
    <row r="123" spans="1:15" ht="33" customHeight="1" thickBot="1" x14ac:dyDescent="0.35">
      <c r="A123" s="45"/>
      <c r="B123" s="1523"/>
      <c r="C123" s="954"/>
      <c r="D123" s="954"/>
      <c r="E123" s="747"/>
      <c r="F123" s="1616"/>
      <c r="G123" s="319"/>
      <c r="H123" s="1349"/>
      <c r="I123" s="347"/>
      <c r="J123" s="403"/>
      <c r="K123" s="649"/>
      <c r="L123" s="557"/>
      <c r="M123" s="1"/>
      <c r="N123" s="22"/>
    </row>
    <row r="124" spans="1:15" ht="45.75" thickTop="1" x14ac:dyDescent="0.3">
      <c r="A124" s="45"/>
      <c r="B124" s="1523"/>
      <c r="C124" s="962" t="s">
        <v>478</v>
      </c>
      <c r="D124" s="434" t="s">
        <v>479</v>
      </c>
      <c r="E124" s="457">
        <v>3</v>
      </c>
      <c r="F124" s="1631">
        <v>0</v>
      </c>
      <c r="G124" s="457"/>
      <c r="H124" s="1377"/>
      <c r="I124" s="436" t="s">
        <v>89</v>
      </c>
      <c r="J124" s="437">
        <f>SUM(E124:E132)</f>
        <v>14</v>
      </c>
      <c r="K124" s="650"/>
      <c r="L124" s="524"/>
      <c r="M124" s="1"/>
      <c r="N124" s="627"/>
    </row>
    <row r="125" spans="1:15" ht="63.75" thickBot="1" x14ac:dyDescent="0.35">
      <c r="A125" s="45"/>
      <c r="B125" s="1523"/>
      <c r="C125" s="949"/>
      <c r="D125" s="223" t="s">
        <v>480</v>
      </c>
      <c r="E125" s="752">
        <v>3</v>
      </c>
      <c r="F125" s="1615">
        <v>0</v>
      </c>
      <c r="G125" s="752"/>
      <c r="H125" s="1353"/>
      <c r="I125" s="179" t="s">
        <v>80</v>
      </c>
      <c r="J125" s="393">
        <f>SUM(F124:F132)</f>
        <v>0</v>
      </c>
      <c r="K125" s="201"/>
      <c r="L125" s="395"/>
      <c r="M125" s="1"/>
      <c r="N125" s="22"/>
    </row>
    <row r="126" spans="1:15" ht="48" thickBot="1" x14ac:dyDescent="0.35">
      <c r="A126" s="45"/>
      <c r="B126" s="1523"/>
      <c r="C126" s="949"/>
      <c r="D126" s="637" t="s">
        <v>481</v>
      </c>
      <c r="E126" s="752">
        <v>3</v>
      </c>
      <c r="F126" s="1622">
        <v>0</v>
      </c>
      <c r="G126" s="401"/>
      <c r="H126" s="1384"/>
      <c r="I126" s="227" t="s">
        <v>83</v>
      </c>
      <c r="J126" s="312">
        <f>+J125/J124</f>
        <v>0</v>
      </c>
      <c r="K126" s="427"/>
      <c r="L126" s="395"/>
      <c r="M126" s="1"/>
      <c r="N126" s="22"/>
    </row>
    <row r="127" spans="1:15" ht="31.5" customHeight="1" thickBot="1" x14ac:dyDescent="0.35">
      <c r="A127" s="45"/>
      <c r="B127" s="1523"/>
      <c r="C127" s="949"/>
      <c r="D127" s="960"/>
      <c r="E127" s="311"/>
      <c r="F127" s="1622"/>
      <c r="G127" s="393"/>
      <c r="H127" s="1350"/>
      <c r="I127" s="347"/>
      <c r="J127" s="432"/>
      <c r="K127" s="427"/>
      <c r="L127" s="395"/>
      <c r="M127" s="9"/>
      <c r="N127" s="22"/>
    </row>
    <row r="128" spans="1:15" ht="55.5" customHeight="1" thickTop="1" x14ac:dyDescent="0.2">
      <c r="A128" s="28"/>
      <c r="B128" s="1523"/>
      <c r="C128" s="950" t="s">
        <v>482</v>
      </c>
      <c r="D128" s="962" t="s">
        <v>483</v>
      </c>
      <c r="E128" s="456">
        <v>3</v>
      </c>
      <c r="F128" s="1631">
        <v>0</v>
      </c>
      <c r="G128" s="1308" t="s">
        <v>474</v>
      </c>
      <c r="H128" s="1346"/>
      <c r="I128" s="436" t="s">
        <v>89</v>
      </c>
      <c r="J128" s="457">
        <f>SUM(E128:E132)</f>
        <v>5</v>
      </c>
      <c r="K128" s="749"/>
      <c r="L128" s="524"/>
      <c r="M128" s="750"/>
      <c r="N128" s="751"/>
      <c r="O128" s="28"/>
    </row>
    <row r="129" spans="1:15" ht="45.75" thickBot="1" x14ac:dyDescent="0.25">
      <c r="A129" s="28"/>
      <c r="B129" s="1523"/>
      <c r="C129" s="949"/>
      <c r="D129" s="223" t="s">
        <v>484</v>
      </c>
      <c r="E129" s="752">
        <v>1</v>
      </c>
      <c r="F129" s="1615">
        <v>0</v>
      </c>
      <c r="G129" s="752"/>
      <c r="H129" s="1353"/>
      <c r="I129" s="347" t="s">
        <v>80</v>
      </c>
      <c r="J129" s="378">
        <f>SUM(F128:F132)</f>
        <v>0</v>
      </c>
      <c r="K129" s="220"/>
      <c r="L129" s="395"/>
      <c r="M129" s="691"/>
      <c r="N129" s="74"/>
      <c r="O129" s="28"/>
    </row>
    <row r="130" spans="1:15" ht="121.5" customHeight="1" x14ac:dyDescent="0.2">
      <c r="A130" s="28"/>
      <c r="B130" s="1523"/>
      <c r="C130" s="949"/>
      <c r="D130" s="374" t="s">
        <v>485</v>
      </c>
      <c r="E130" s="760">
        <v>1</v>
      </c>
      <c r="F130" s="1615">
        <v>0</v>
      </c>
      <c r="G130" s="748"/>
      <c r="H130" s="1381"/>
      <c r="I130" s="205" t="s">
        <v>83</v>
      </c>
      <c r="J130" s="458">
        <f>+J129/J128</f>
        <v>0</v>
      </c>
      <c r="K130" s="220"/>
      <c r="L130" s="395"/>
      <c r="M130" s="691"/>
      <c r="N130" s="74"/>
      <c r="O130" s="28"/>
    </row>
    <row r="131" spans="1:15" ht="39" customHeight="1" x14ac:dyDescent="0.2">
      <c r="A131" s="28"/>
      <c r="B131" s="1523"/>
      <c r="C131" s="949"/>
      <c r="D131" s="374"/>
      <c r="E131" s="760"/>
      <c r="F131" s="1613"/>
      <c r="G131" s="752"/>
      <c r="H131" s="1344"/>
      <c r="I131" s="1"/>
      <c r="J131" s="1"/>
      <c r="K131" s="220"/>
      <c r="L131" s="395"/>
      <c r="M131" s="139"/>
      <c r="N131" s="74"/>
      <c r="O131" s="28"/>
    </row>
    <row r="132" spans="1:15" ht="36.75" customHeight="1" thickBot="1" x14ac:dyDescent="0.35">
      <c r="A132" s="45"/>
      <c r="B132" s="1524"/>
      <c r="C132" s="949"/>
      <c r="D132" s="960"/>
      <c r="E132" s="330"/>
      <c r="F132" s="1622"/>
      <c r="G132" s="393"/>
      <c r="H132" s="1351"/>
      <c r="J132" s="503"/>
      <c r="K132" s="499"/>
      <c r="L132" s="525"/>
      <c r="M132" s="1"/>
      <c r="N132" s="15"/>
    </row>
    <row r="133" spans="1:15" ht="45.75" thickTop="1" x14ac:dyDescent="0.3">
      <c r="A133" s="45"/>
      <c r="B133" s="1513" t="s">
        <v>486</v>
      </c>
      <c r="C133" s="1525" t="s">
        <v>487</v>
      </c>
      <c r="D133" s="959" t="s">
        <v>488</v>
      </c>
      <c r="E133" s="310">
        <v>3</v>
      </c>
      <c r="F133" s="1620">
        <v>0</v>
      </c>
      <c r="G133" s="310"/>
      <c r="H133" s="1352"/>
      <c r="I133" s="229" t="s">
        <v>89</v>
      </c>
      <c r="J133" s="329">
        <f>SUM(E133:E136)</f>
        <v>6</v>
      </c>
      <c r="K133" s="229" t="s">
        <v>78</v>
      </c>
      <c r="L133" s="313">
        <f>SUM(E133:E136)</f>
        <v>6</v>
      </c>
      <c r="M133" s="12"/>
      <c r="N133" s="24"/>
    </row>
    <row r="134" spans="1:15" ht="48" thickBot="1" x14ac:dyDescent="0.35">
      <c r="A134" s="45"/>
      <c r="B134" s="1523"/>
      <c r="C134" s="1526"/>
      <c r="D134" s="223" t="s">
        <v>489</v>
      </c>
      <c r="E134" s="330">
        <v>3</v>
      </c>
      <c r="F134" s="1615">
        <v>0</v>
      </c>
      <c r="G134" s="330"/>
      <c r="H134" s="1344"/>
      <c r="I134" s="347" t="s">
        <v>80</v>
      </c>
      <c r="J134" s="311">
        <f>SUM(F133:F136)</f>
        <v>0</v>
      </c>
      <c r="K134" s="347" t="s">
        <v>81</v>
      </c>
      <c r="L134" s="314">
        <f>SUM(F133:F136)</f>
        <v>0</v>
      </c>
      <c r="M134" s="15"/>
      <c r="N134" s="22"/>
    </row>
    <row r="135" spans="1:15" ht="45.75" thickBot="1" x14ac:dyDescent="0.35">
      <c r="A135" s="45"/>
      <c r="B135" s="1523"/>
      <c r="C135" s="1527"/>
      <c r="D135" s="759"/>
      <c r="E135" s="330"/>
      <c r="F135" s="1615"/>
      <c r="G135" s="330"/>
      <c r="H135" s="1344"/>
      <c r="I135" s="39" t="s">
        <v>83</v>
      </c>
      <c r="J135" s="1211">
        <f>+J134/J133</f>
        <v>0</v>
      </c>
      <c r="K135" s="788" t="s">
        <v>490</v>
      </c>
      <c r="L135" s="315">
        <f>+L134/L133</f>
        <v>0</v>
      </c>
      <c r="M135" s="141"/>
      <c r="N135" s="22"/>
    </row>
    <row r="136" spans="1:15" ht="48.75" customHeight="1" thickBot="1" x14ac:dyDescent="0.35">
      <c r="A136" s="45"/>
      <c r="B136" s="1523"/>
      <c r="C136" s="954"/>
      <c r="D136" s="1210"/>
      <c r="E136" s="747"/>
      <c r="F136" s="1614"/>
      <c r="G136" s="403"/>
      <c r="H136" s="1351"/>
      <c r="M136" s="141"/>
      <c r="N136" s="207"/>
    </row>
    <row r="137" spans="1:15" ht="56.25" customHeight="1" thickTop="1" x14ac:dyDescent="0.3">
      <c r="A137" s="367"/>
      <c r="B137" s="1520" t="s">
        <v>491</v>
      </c>
      <c r="C137" s="1208" t="s">
        <v>492</v>
      </c>
      <c r="D137" s="345" t="s">
        <v>493</v>
      </c>
      <c r="E137" s="303">
        <v>2</v>
      </c>
      <c r="F137" s="1612">
        <v>0</v>
      </c>
      <c r="G137" s="1304" t="s">
        <v>494</v>
      </c>
      <c r="H137" s="1348"/>
      <c r="I137" s="203" t="s">
        <v>89</v>
      </c>
      <c r="J137" s="316">
        <f>SUM(E137:E140)</f>
        <v>5</v>
      </c>
      <c r="K137" s="229" t="s">
        <v>78</v>
      </c>
      <c r="L137" s="397">
        <f>SUM(E137:E141)</f>
        <v>5</v>
      </c>
      <c r="M137" s="92"/>
      <c r="N137" s="24"/>
    </row>
    <row r="138" spans="1:15" ht="69" customHeight="1" x14ac:dyDescent="0.3">
      <c r="A138" s="367"/>
      <c r="B138" s="1521"/>
      <c r="C138" s="1170"/>
      <c r="D138" s="637" t="s">
        <v>495</v>
      </c>
      <c r="E138" s="1119">
        <v>1</v>
      </c>
      <c r="F138" s="1623">
        <v>0</v>
      </c>
      <c r="G138" s="283"/>
      <c r="H138" s="1347"/>
      <c r="I138" s="219" t="s">
        <v>80</v>
      </c>
      <c r="J138" s="302">
        <f>SUM(F137:F140)</f>
        <v>0</v>
      </c>
      <c r="K138" s="347" t="s">
        <v>81</v>
      </c>
      <c r="L138" s="398">
        <f>SUM(F137:F141)</f>
        <v>0</v>
      </c>
      <c r="M138" s="66"/>
      <c r="N138" s="22"/>
    </row>
    <row r="139" spans="1:15" ht="56.25" customHeight="1" x14ac:dyDescent="0.3">
      <c r="A139" s="367"/>
      <c r="B139" s="1521"/>
      <c r="C139" s="1170"/>
      <c r="D139" s="223" t="s">
        <v>496</v>
      </c>
      <c r="E139" s="752">
        <v>1</v>
      </c>
      <c r="F139" s="1626">
        <v>0</v>
      </c>
      <c r="G139" s="279"/>
      <c r="H139" s="1344"/>
      <c r="I139" s="183" t="s">
        <v>83</v>
      </c>
      <c r="J139" s="336">
        <f>+J138/J137</f>
        <v>0</v>
      </c>
      <c r="K139" s="39" t="s">
        <v>497</v>
      </c>
      <c r="L139" s="1002">
        <f>+L138/L137</f>
        <v>0</v>
      </c>
      <c r="M139" s="1003"/>
      <c r="N139" s="22"/>
    </row>
    <row r="140" spans="1:15" ht="56.25" customHeight="1" x14ac:dyDescent="0.3">
      <c r="A140" s="367"/>
      <c r="B140" s="1521"/>
      <c r="C140" s="1170"/>
      <c r="D140" s="223" t="s">
        <v>498</v>
      </c>
      <c r="E140" s="277">
        <v>1</v>
      </c>
      <c r="F140" s="1638">
        <v>0</v>
      </c>
      <c r="G140" s="279"/>
      <c r="H140" s="1344"/>
      <c r="I140" s="652"/>
      <c r="J140" s="1004"/>
      <c r="K140" s="440"/>
      <c r="L140" s="1005"/>
      <c r="M140" s="66"/>
      <c r="N140" s="22"/>
    </row>
    <row r="141" spans="1:15" ht="42" customHeight="1" thickBot="1" x14ac:dyDescent="0.35">
      <c r="A141" s="367"/>
      <c r="B141" s="1008"/>
      <c r="C141" s="732"/>
      <c r="D141" s="733"/>
      <c r="E141" s="406"/>
      <c r="F141" s="406"/>
      <c r="G141" s="406"/>
      <c r="H141" s="1341"/>
      <c r="I141" s="13"/>
      <c r="J141" s="734"/>
      <c r="K141" s="816"/>
      <c r="L141" s="538"/>
      <c r="M141" s="13"/>
      <c r="N141" s="50"/>
    </row>
    <row r="142" spans="1:15" ht="55.5" thickTop="1" thickBot="1" x14ac:dyDescent="0.35">
      <c r="A142" s="367"/>
      <c r="B142" s="899"/>
      <c r="C142" s="430"/>
      <c r="D142" s="264" t="s">
        <v>499</v>
      </c>
      <c r="E142" s="161">
        <f>SUM(E49:E141)</f>
        <v>124</v>
      </c>
      <c r="F142" s="161">
        <f>SUM(F49:F141)</f>
        <v>0</v>
      </c>
      <c r="G142" s="275"/>
      <c r="H142" s="161"/>
      <c r="I142" s="264" t="s">
        <v>500</v>
      </c>
      <c r="J142" s="256">
        <f>+F142/E142</f>
        <v>0</v>
      </c>
      <c r="K142" s="544"/>
      <c r="L142" s="545"/>
      <c r="M142" s="55"/>
      <c r="N142" s="55"/>
    </row>
    <row r="143" spans="1:15" ht="132.75" thickTop="1" x14ac:dyDescent="0.3">
      <c r="A143" s="28"/>
      <c r="B143" s="900" t="s">
        <v>302</v>
      </c>
      <c r="C143" s="32">
        <v>64</v>
      </c>
      <c r="D143" s="269" t="s">
        <v>501</v>
      </c>
      <c r="E143" s="255">
        <f>+E142+E48+E40+E23</f>
        <v>195</v>
      </c>
      <c r="F143" s="255">
        <f>+F142+F48+F40+F23</f>
        <v>0</v>
      </c>
      <c r="G143" s="255"/>
      <c r="H143" s="255"/>
      <c r="I143" s="255" t="s">
        <v>502</v>
      </c>
      <c r="J143" s="256">
        <f>+F143/E143</f>
        <v>0</v>
      </c>
      <c r="K143" s="196"/>
      <c r="L143" s="543"/>
      <c r="M143" s="15"/>
      <c r="N143" s="15"/>
    </row>
    <row r="144" spans="1:15" ht="20.25" x14ac:dyDescent="0.3">
      <c r="A144" s="28"/>
      <c r="B144" s="901"/>
      <c r="I144" s="218"/>
      <c r="J144" s="107"/>
      <c r="K144" s="202"/>
      <c r="L144" s="396"/>
    </row>
    <row r="145" spans="1:12" ht="20.25" x14ac:dyDescent="0.3">
      <c r="A145" s="28"/>
      <c r="B145" s="901"/>
      <c r="D145" s="27"/>
      <c r="E145" s="27"/>
      <c r="I145" s="213"/>
      <c r="J145" s="107"/>
      <c r="K145" s="213"/>
      <c r="L145" s="396"/>
    </row>
    <row r="146" spans="1:12" ht="18" x14ac:dyDescent="0.25">
      <c r="A146" s="28"/>
      <c r="B146" s="901"/>
      <c r="D146" s="27"/>
      <c r="E146" s="113"/>
      <c r="F146" s="113"/>
      <c r="G146" s="113"/>
      <c r="H146" s="113"/>
      <c r="I146" s="213"/>
      <c r="J146" s="107"/>
      <c r="K146" s="213"/>
      <c r="L146" s="226"/>
    </row>
    <row r="147" spans="1:12" ht="18" x14ac:dyDescent="0.25">
      <c r="A147" s="28"/>
      <c r="B147" s="901"/>
      <c r="I147" s="214"/>
      <c r="J147" s="107"/>
      <c r="K147" s="214"/>
      <c r="L147" s="226"/>
    </row>
    <row r="148" spans="1:12" ht="18" x14ac:dyDescent="0.25">
      <c r="A148" s="28"/>
      <c r="B148" s="901"/>
      <c r="I148" s="213"/>
      <c r="J148" s="107"/>
      <c r="K148" s="216"/>
      <c r="L148" s="226"/>
    </row>
  </sheetData>
  <autoFilter ref="B4:N4" xr:uid="{00000000-0001-0000-0A00-000000000000}">
    <filterColumn colId="7" showButton="0"/>
    <filterColumn colId="9" showButton="0"/>
  </autoFilter>
  <mergeCells count="23">
    <mergeCell ref="B35:B38"/>
    <mergeCell ref="B58:B61"/>
    <mergeCell ref="B24:B29"/>
    <mergeCell ref="B49:B57"/>
    <mergeCell ref="B41:B47"/>
    <mergeCell ref="K4:L4"/>
    <mergeCell ref="B5:B9"/>
    <mergeCell ref="C5:C9"/>
    <mergeCell ref="B10:B13"/>
    <mergeCell ref="B30:B34"/>
    <mergeCell ref="B17:B19"/>
    <mergeCell ref="B20:B22"/>
    <mergeCell ref="B14:B16"/>
    <mergeCell ref="I4:J4"/>
    <mergeCell ref="B62:B74"/>
    <mergeCell ref="B87:B101"/>
    <mergeCell ref="C93:C97"/>
    <mergeCell ref="B137:B140"/>
    <mergeCell ref="B83:B86"/>
    <mergeCell ref="B102:B119"/>
    <mergeCell ref="B120:B132"/>
    <mergeCell ref="B133:B136"/>
    <mergeCell ref="C133:C135"/>
  </mergeCells>
  <pageMargins left="0.7" right="0.7" top="0.75" bottom="0.75" header="0.3" footer="0.3"/>
  <pageSetup scale="37" fitToHeight="0" orientation="landscape" r:id="rId1"/>
  <rowBreaks count="10" manualBreakCount="10">
    <brk id="19" max="16383" man="1"/>
    <brk id="29" max="15" man="1"/>
    <brk id="46" max="15" man="1"/>
    <brk id="58" max="15" man="1"/>
    <brk id="64" max="16383" man="1"/>
    <brk id="71" max="16383" man="1"/>
    <brk id="86" max="16383" man="1"/>
    <brk id="120" max="15" man="1"/>
    <brk id="132" max="16383" man="1"/>
    <brk id="1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9"/>
  <sheetViews>
    <sheetView showGridLines="0" zoomScale="75" zoomScaleNormal="75" workbookViewId="0">
      <selection activeCell="E71" sqref="E71"/>
    </sheetView>
  </sheetViews>
  <sheetFormatPr baseColWidth="10" defaultColWidth="11" defaultRowHeight="14.25" x14ac:dyDescent="0.2"/>
  <cols>
    <col min="1" max="1" width="18.5" customWidth="1"/>
    <col min="2" max="2" width="39.875" customWidth="1"/>
    <col min="3" max="3" width="48.25" customWidth="1"/>
    <col min="4" max="4" width="15.125" customWidth="1"/>
    <col min="5" max="5" width="12.5" customWidth="1"/>
    <col min="6" max="6" width="38" customWidth="1"/>
    <col min="7" max="7" width="23.375" customWidth="1"/>
    <col min="8" max="8" width="15.75" customWidth="1"/>
    <col min="9" max="10" width="13.75" customWidth="1"/>
    <col min="11" max="11" width="13" customWidth="1"/>
    <col min="12" max="13" width="0" hidden="1" customWidth="1"/>
    <col min="14" max="14" width="21" customWidth="1"/>
  </cols>
  <sheetData>
    <row r="1" spans="1:14" ht="39" thickBot="1" x14ac:dyDescent="0.75">
      <c r="A1" s="904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9" thickBot="1" x14ac:dyDescent="0.75">
      <c r="A2" s="904" t="s">
        <v>503</v>
      </c>
      <c r="B2" s="33"/>
      <c r="C2" s="33"/>
      <c r="D2" s="413" t="s">
        <v>504</v>
      </c>
      <c r="E2" s="33"/>
      <c r="F2" s="33"/>
      <c r="G2" s="33"/>
      <c r="H2" s="33"/>
      <c r="I2" s="33"/>
      <c r="J2" s="33"/>
      <c r="K2" s="33"/>
      <c r="L2" s="840">
        <f>K76</f>
        <v>0</v>
      </c>
      <c r="M2" s="33"/>
      <c r="N2" s="33"/>
    </row>
    <row r="3" spans="1:14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90.75" thickBot="1" x14ac:dyDescent="0.25">
      <c r="A4" s="179" t="s">
        <v>505</v>
      </c>
      <c r="B4" s="179" t="s">
        <v>506</v>
      </c>
      <c r="C4" s="179" t="s">
        <v>64</v>
      </c>
      <c r="D4" s="180" t="s">
        <v>65</v>
      </c>
      <c r="E4" s="179" t="s">
        <v>66</v>
      </c>
      <c r="F4" s="339" t="s">
        <v>67</v>
      </c>
      <c r="G4" s="1040" t="s">
        <v>68</v>
      </c>
      <c r="H4" s="973" t="s">
        <v>507</v>
      </c>
      <c r="I4" s="974"/>
      <c r="J4" s="973" t="s">
        <v>70</v>
      </c>
      <c r="K4" s="974"/>
      <c r="L4" s="4" t="s">
        <v>71</v>
      </c>
      <c r="M4" s="179" t="s">
        <v>508</v>
      </c>
      <c r="N4" s="179" t="s">
        <v>509</v>
      </c>
    </row>
    <row r="5" spans="1:14" ht="145.5" thickTop="1" thickBot="1" x14ac:dyDescent="0.25">
      <c r="A5" s="975" t="s">
        <v>510</v>
      </c>
      <c r="B5" s="957" t="s">
        <v>511</v>
      </c>
      <c r="C5" s="338" t="s">
        <v>512</v>
      </c>
      <c r="D5" s="300">
        <v>3</v>
      </c>
      <c r="E5" s="300">
        <v>0</v>
      </c>
      <c r="F5" s="222"/>
      <c r="G5" s="300"/>
      <c r="H5" s="844" t="s">
        <v>77</v>
      </c>
      <c r="I5" s="306">
        <f>SUM(D5:D9)</f>
        <v>6</v>
      </c>
      <c r="J5" s="179" t="s">
        <v>78</v>
      </c>
      <c r="K5" s="302">
        <f>SUM(D5:D9)</f>
        <v>6</v>
      </c>
      <c r="L5" s="36"/>
      <c r="M5" s="1"/>
      <c r="N5" s="19"/>
    </row>
    <row r="6" spans="1:14" ht="48.75" thickTop="1" thickBot="1" x14ac:dyDescent="0.25">
      <c r="A6" s="976"/>
      <c r="B6" s="705"/>
      <c r="C6" s="338" t="s">
        <v>513</v>
      </c>
      <c r="D6" s="300">
        <v>1</v>
      </c>
      <c r="E6" s="300">
        <v>0</v>
      </c>
      <c r="F6" s="222"/>
      <c r="G6" s="300"/>
      <c r="H6" s="844" t="s">
        <v>80</v>
      </c>
      <c r="I6" s="306">
        <f>SUM(E5:E9)</f>
        <v>0</v>
      </c>
      <c r="J6" s="375" t="s">
        <v>81</v>
      </c>
      <c r="K6" s="302">
        <f>SUM(E5:E9)</f>
        <v>0</v>
      </c>
      <c r="L6" s="4"/>
      <c r="M6" s="1"/>
      <c r="N6" s="22"/>
    </row>
    <row r="7" spans="1:14" ht="48.75" thickTop="1" thickBot="1" x14ac:dyDescent="0.25">
      <c r="A7" s="976"/>
      <c r="B7" s="705"/>
      <c r="C7" s="338" t="s">
        <v>514</v>
      </c>
      <c r="D7" s="300">
        <v>1</v>
      </c>
      <c r="E7" s="301">
        <v>0</v>
      </c>
      <c r="F7" s="222"/>
      <c r="G7" s="301"/>
      <c r="H7" s="845" t="s">
        <v>515</v>
      </c>
      <c r="I7" s="307">
        <f>+I6/I5</f>
        <v>0</v>
      </c>
      <c r="J7" s="230" t="s">
        <v>516</v>
      </c>
      <c r="K7" s="308">
        <f>+K6/K5</f>
        <v>0</v>
      </c>
      <c r="L7" s="144"/>
      <c r="M7" s="1"/>
      <c r="N7" s="22"/>
    </row>
    <row r="8" spans="1:14" ht="48" thickTop="1" x14ac:dyDescent="0.2">
      <c r="A8" s="976"/>
      <c r="B8" s="705"/>
      <c r="C8" s="957" t="s">
        <v>517</v>
      </c>
      <c r="D8" s="300">
        <v>1</v>
      </c>
      <c r="E8" s="300">
        <v>0</v>
      </c>
      <c r="F8" s="222"/>
      <c r="G8" s="300"/>
      <c r="H8" s="845"/>
      <c r="I8" s="602"/>
      <c r="J8" s="494"/>
      <c r="K8" s="510"/>
      <c r="L8" s="4"/>
      <c r="M8" s="1"/>
      <c r="N8" s="22"/>
    </row>
    <row r="9" spans="1:14" ht="21" thickBot="1" x14ac:dyDescent="0.25">
      <c r="A9" s="976"/>
      <c r="B9" s="705"/>
      <c r="C9" s="957"/>
      <c r="D9" s="302"/>
      <c r="E9" s="323"/>
      <c r="F9" s="323"/>
      <c r="G9" s="323"/>
      <c r="H9" s="849"/>
      <c r="I9" s="603"/>
      <c r="J9" s="495"/>
      <c r="K9" s="510"/>
      <c r="L9" s="37"/>
      <c r="M9" s="9"/>
      <c r="N9" s="22"/>
    </row>
    <row r="10" spans="1:14" ht="55.5" thickTop="1" thickBot="1" x14ac:dyDescent="0.3">
      <c r="A10" s="967" t="s">
        <v>3</v>
      </c>
      <c r="B10" s="971" t="s">
        <v>518</v>
      </c>
      <c r="C10" s="222" t="s">
        <v>519</v>
      </c>
      <c r="D10" s="303">
        <v>5</v>
      </c>
      <c r="E10" s="303">
        <v>0</v>
      </c>
      <c r="F10" s="222"/>
      <c r="G10" s="303"/>
      <c r="H10" s="843" t="s">
        <v>89</v>
      </c>
      <c r="I10" s="309">
        <f>SUM(D10:D13)</f>
        <v>7</v>
      </c>
      <c r="J10" s="231" t="s">
        <v>78</v>
      </c>
      <c r="K10" s="309">
        <f>SUM(D10:D13)</f>
        <v>7</v>
      </c>
      <c r="L10" s="16"/>
      <c r="M10" s="95"/>
      <c r="N10" s="424" t="s">
        <v>105</v>
      </c>
    </row>
    <row r="11" spans="1:14" ht="48.75" thickTop="1" thickBot="1" x14ac:dyDescent="0.3">
      <c r="A11" s="969"/>
      <c r="B11" s="1125"/>
      <c r="C11" s="346" t="s">
        <v>520</v>
      </c>
      <c r="D11" s="277">
        <v>1</v>
      </c>
      <c r="E11" s="277">
        <v>0</v>
      </c>
      <c r="F11" s="222"/>
      <c r="G11" s="277"/>
      <c r="H11" s="844" t="s">
        <v>91</v>
      </c>
      <c r="I11" s="302">
        <f>SUM(E10:E13)</f>
        <v>0</v>
      </c>
      <c r="J11" s="375" t="s">
        <v>81</v>
      </c>
      <c r="K11" s="302">
        <f>SUM(E10:E13)</f>
        <v>0</v>
      </c>
      <c r="L11" s="3"/>
      <c r="M11" s="5"/>
      <c r="N11" s="206"/>
    </row>
    <row r="12" spans="1:14" ht="46.5" thickTop="1" thickBot="1" x14ac:dyDescent="0.3">
      <c r="A12" s="969"/>
      <c r="B12" s="1125"/>
      <c r="C12" s="742" t="s">
        <v>521</v>
      </c>
      <c r="D12" s="277">
        <v>1</v>
      </c>
      <c r="E12" s="304">
        <v>0</v>
      </c>
      <c r="F12" s="222"/>
      <c r="G12" s="304"/>
      <c r="H12" s="845" t="s">
        <v>522</v>
      </c>
      <c r="I12" s="308">
        <f>+I11/I10</f>
        <v>0</v>
      </c>
      <c r="J12" s="230" t="s">
        <v>523</v>
      </c>
      <c r="K12" s="308">
        <f>+K11/K10</f>
        <v>0</v>
      </c>
      <c r="L12" s="140"/>
      <c r="M12" s="5"/>
      <c r="N12" s="794"/>
    </row>
    <row r="13" spans="1:14" ht="21.75" thickTop="1" thickBot="1" x14ac:dyDescent="0.3">
      <c r="A13" s="970"/>
      <c r="B13" s="972"/>
      <c r="C13" s="414"/>
      <c r="D13" s="305"/>
      <c r="E13" s="1037"/>
      <c r="F13" s="222"/>
      <c r="G13" s="1037"/>
      <c r="H13" s="868"/>
      <c r="I13" s="664"/>
      <c r="J13" s="509"/>
      <c r="K13" s="508"/>
      <c r="L13" s="13"/>
      <c r="M13" s="96"/>
      <c r="N13" s="802"/>
    </row>
    <row r="14" spans="1:14" ht="46.5" thickTop="1" thickBot="1" x14ac:dyDescent="0.25">
      <c r="A14" s="978" t="s">
        <v>4</v>
      </c>
      <c r="B14" s="1124" t="s">
        <v>524</v>
      </c>
      <c r="C14" s="415" t="s">
        <v>525</v>
      </c>
      <c r="D14" s="316">
        <v>3</v>
      </c>
      <c r="E14" s="316">
        <v>0</v>
      </c>
      <c r="F14" s="222"/>
      <c r="G14" s="316"/>
      <c r="H14" s="843" t="s">
        <v>77</v>
      </c>
      <c r="I14" s="382">
        <f>SUM(D14:D18)</f>
        <v>6</v>
      </c>
      <c r="J14" s="229" t="s">
        <v>78</v>
      </c>
      <c r="K14" s="309">
        <f>SUM(D14:D18)</f>
        <v>6</v>
      </c>
      <c r="L14" s="53"/>
      <c r="M14" s="12"/>
      <c r="N14" s="44"/>
    </row>
    <row r="15" spans="1:14" ht="48.75" thickTop="1" thickBot="1" x14ac:dyDescent="0.25">
      <c r="A15" s="976"/>
      <c r="B15" s="705"/>
      <c r="C15" s="338" t="s">
        <v>526</v>
      </c>
      <c r="D15" s="300">
        <v>1</v>
      </c>
      <c r="E15" s="300">
        <v>0</v>
      </c>
      <c r="F15" s="222"/>
      <c r="G15" s="300"/>
      <c r="H15" s="844" t="s">
        <v>80</v>
      </c>
      <c r="I15" s="306">
        <f>SUM(E14:E18)</f>
        <v>0</v>
      </c>
      <c r="J15" s="375" t="s">
        <v>81</v>
      </c>
      <c r="K15" s="302">
        <f>SUM(E14:E18)</f>
        <v>0</v>
      </c>
      <c r="L15" s="4"/>
      <c r="M15" s="1"/>
      <c r="N15" s="22"/>
    </row>
    <row r="16" spans="1:14" ht="46.5" thickTop="1" thickBot="1" x14ac:dyDescent="0.25">
      <c r="A16" s="976"/>
      <c r="B16" s="705"/>
      <c r="C16" s="338" t="s">
        <v>527</v>
      </c>
      <c r="D16" s="300">
        <v>1</v>
      </c>
      <c r="E16" s="301">
        <v>0</v>
      </c>
      <c r="F16" s="222"/>
      <c r="G16" s="301"/>
      <c r="H16" s="845" t="s">
        <v>515</v>
      </c>
      <c r="I16" s="307">
        <f>+I15/I14</f>
        <v>0</v>
      </c>
      <c r="J16" s="230" t="s">
        <v>528</v>
      </c>
      <c r="K16" s="308">
        <f>+K15/K14</f>
        <v>0</v>
      </c>
      <c r="L16" s="144"/>
      <c r="M16" s="1"/>
      <c r="N16" s="22"/>
    </row>
    <row r="17" spans="1:14" ht="48" thickTop="1" x14ac:dyDescent="0.2">
      <c r="A17" s="976"/>
      <c r="B17" s="705"/>
      <c r="C17" s="957" t="s">
        <v>529</v>
      </c>
      <c r="D17" s="300">
        <v>1</v>
      </c>
      <c r="E17" s="300">
        <v>0</v>
      </c>
      <c r="F17" s="222"/>
      <c r="G17" s="300"/>
      <c r="H17" s="845"/>
      <c r="I17" s="602"/>
      <c r="J17" s="494"/>
      <c r="K17" s="510"/>
      <c r="L17" s="4"/>
      <c r="M17" s="1"/>
      <c r="N17" s="22"/>
    </row>
    <row r="18" spans="1:14" ht="21" thickBot="1" x14ac:dyDescent="0.25">
      <c r="A18" s="976"/>
      <c r="B18" s="705"/>
      <c r="C18" s="957"/>
      <c r="D18" s="302"/>
      <c r="E18" s="323"/>
      <c r="F18" s="323"/>
      <c r="G18" s="323"/>
      <c r="H18" s="849"/>
      <c r="I18" s="603"/>
      <c r="J18" s="495"/>
      <c r="K18" s="510"/>
      <c r="L18" s="37"/>
      <c r="M18" s="9"/>
      <c r="N18" s="22"/>
    </row>
    <row r="19" spans="1:14" ht="55.5" thickTop="1" thickBot="1" x14ac:dyDescent="0.25">
      <c r="A19" s="954"/>
      <c r="B19" s="208"/>
      <c r="C19" s="265" t="s">
        <v>530</v>
      </c>
      <c r="D19" s="266">
        <f>SUM(D5:D18)</f>
        <v>19</v>
      </c>
      <c r="E19" s="1639">
        <f>SUM(E5:E18)</f>
        <v>0</v>
      </c>
      <c r="F19" s="1038"/>
      <c r="G19" s="1038"/>
      <c r="H19" s="853" t="s">
        <v>531</v>
      </c>
      <c r="I19" s="245">
        <f>+E19/D19</f>
        <v>0</v>
      </c>
      <c r="J19" s="234"/>
      <c r="K19" s="235"/>
      <c r="L19" s="14"/>
      <c r="M19" s="78"/>
      <c r="N19" s="22"/>
    </row>
    <row r="20" spans="1:14" ht="63" customHeight="1" thickTop="1" x14ac:dyDescent="0.2">
      <c r="A20" s="1538" t="s">
        <v>532</v>
      </c>
      <c r="B20" s="1217" t="s">
        <v>533</v>
      </c>
      <c r="C20" s="345" t="s">
        <v>534</v>
      </c>
      <c r="D20" s="1078">
        <v>5</v>
      </c>
      <c r="E20" s="444">
        <v>0</v>
      </c>
      <c r="F20" s="1465"/>
      <c r="G20" s="944"/>
      <c r="H20" s="843" t="s">
        <v>77</v>
      </c>
      <c r="I20" s="310">
        <f>SUM(D20:D25)</f>
        <v>17</v>
      </c>
      <c r="J20" s="231" t="s">
        <v>78</v>
      </c>
      <c r="K20" s="313">
        <f>SUM(D20:D26)</f>
        <v>17</v>
      </c>
      <c r="L20" s="16" t="s">
        <v>535</v>
      </c>
      <c r="M20" s="85"/>
      <c r="N20" s="24"/>
    </row>
    <row r="21" spans="1:14" ht="48" thickBot="1" x14ac:dyDescent="0.25">
      <c r="A21" s="1539"/>
      <c r="B21" s="429"/>
      <c r="C21" s="223" t="s">
        <v>536</v>
      </c>
      <c r="D21" s="287">
        <v>2</v>
      </c>
      <c r="E21" s="1039">
        <v>0</v>
      </c>
      <c r="F21" s="346"/>
      <c r="G21" s="284"/>
      <c r="H21" s="844" t="s">
        <v>80</v>
      </c>
      <c r="I21" s="311">
        <f>SUM(E20:E25)</f>
        <v>0</v>
      </c>
      <c r="J21" s="375" t="s">
        <v>81</v>
      </c>
      <c r="K21" s="314">
        <f>SUM(E20:E26)</f>
        <v>0</v>
      </c>
      <c r="L21" s="17"/>
      <c r="M21" s="83"/>
      <c r="N21" s="22"/>
    </row>
    <row r="22" spans="1:14" ht="32.25" thickBot="1" x14ac:dyDescent="0.25">
      <c r="A22" s="1539"/>
      <c r="B22" s="429"/>
      <c r="C22" s="223" t="s">
        <v>537</v>
      </c>
      <c r="D22" s="287">
        <v>3</v>
      </c>
      <c r="E22" s="287">
        <v>0</v>
      </c>
      <c r="F22" s="346"/>
      <c r="G22" s="279"/>
      <c r="H22" s="845" t="s">
        <v>515</v>
      </c>
      <c r="I22" s="312">
        <f>+I21/I20</f>
        <v>0</v>
      </c>
      <c r="J22" s="230" t="s">
        <v>538</v>
      </c>
      <c r="K22" s="315">
        <f>+K21/K20</f>
        <v>0</v>
      </c>
      <c r="L22" s="142"/>
      <c r="M22" s="84"/>
      <c r="N22" s="22"/>
    </row>
    <row r="23" spans="1:14" ht="43.5" customHeight="1" x14ac:dyDescent="0.2">
      <c r="A23" s="1539"/>
      <c r="B23" s="429"/>
      <c r="C23" s="637" t="s">
        <v>539</v>
      </c>
      <c r="D23" s="288">
        <v>3</v>
      </c>
      <c r="E23" s="288">
        <v>0</v>
      </c>
      <c r="F23" s="346"/>
      <c r="G23" s="286"/>
      <c r="H23" s="869"/>
      <c r="I23" s="661"/>
      <c r="J23" s="427"/>
      <c r="K23" s="517"/>
      <c r="L23" s="17"/>
      <c r="M23" s="84"/>
      <c r="N23" s="22"/>
    </row>
    <row r="24" spans="1:14" ht="43.5" customHeight="1" x14ac:dyDescent="0.2">
      <c r="A24" s="1539"/>
      <c r="B24" s="429"/>
      <c r="C24" s="637" t="s">
        <v>540</v>
      </c>
      <c r="D24" s="288">
        <v>1</v>
      </c>
      <c r="E24" s="287">
        <v>0</v>
      </c>
      <c r="F24" s="346"/>
      <c r="G24" s="944"/>
      <c r="H24" s="851"/>
      <c r="I24" s="186"/>
      <c r="J24" s="427"/>
      <c r="K24" s="512"/>
      <c r="L24" s="17"/>
      <c r="M24" s="84"/>
      <c r="N24" s="22"/>
    </row>
    <row r="25" spans="1:14" ht="36.75" customHeight="1" thickBot="1" x14ac:dyDescent="0.25">
      <c r="A25" s="1539"/>
      <c r="B25" s="429"/>
      <c r="C25" s="637" t="s">
        <v>541</v>
      </c>
      <c r="D25" s="288">
        <v>3</v>
      </c>
      <c r="E25" s="447">
        <v>0</v>
      </c>
      <c r="F25" s="346"/>
      <c r="G25" s="944"/>
      <c r="H25" s="852"/>
      <c r="I25" s="662"/>
      <c r="J25" s="427"/>
      <c r="K25" s="512"/>
      <c r="L25" s="17"/>
      <c r="M25" s="84"/>
      <c r="N25" s="22"/>
    </row>
    <row r="26" spans="1:14" ht="41.25" customHeight="1" thickTop="1" thickBot="1" x14ac:dyDescent="0.25">
      <c r="A26" s="1214"/>
      <c r="B26" s="954"/>
      <c r="C26" s="637"/>
      <c r="D26" s="288"/>
      <c r="E26" s="318"/>
      <c r="F26" s="281"/>
      <c r="G26" s="281"/>
      <c r="H26" s="847"/>
      <c r="I26" s="331"/>
      <c r="J26" s="427"/>
      <c r="K26" s="1213"/>
      <c r="L26" s="23"/>
      <c r="M26" s="78"/>
      <c r="N26" s="22"/>
    </row>
    <row r="27" spans="1:14" ht="55.5" thickTop="1" thickBot="1" x14ac:dyDescent="0.25">
      <c r="A27" s="951"/>
      <c r="B27" s="1086"/>
      <c r="C27" s="1087" t="s">
        <v>542</v>
      </c>
      <c r="D27" s="1088">
        <f>SUM(D20:D26)</f>
        <v>17</v>
      </c>
      <c r="E27" s="1640">
        <f>SUM(E20:E26)</f>
        <v>0</v>
      </c>
      <c r="F27" s="1088"/>
      <c r="G27" s="1088"/>
      <c r="H27" s="1089" t="s">
        <v>543</v>
      </c>
      <c r="I27" s="1090">
        <f>+E27/D27</f>
        <v>0</v>
      </c>
      <c r="J27" s="1091"/>
      <c r="K27" s="1092"/>
      <c r="L27" s="9"/>
      <c r="M27" s="79"/>
      <c r="N27" s="22"/>
    </row>
    <row r="28" spans="1:14" ht="46.5" thickTop="1" thickBot="1" x14ac:dyDescent="0.25">
      <c r="A28" s="1540" t="s">
        <v>544</v>
      </c>
      <c r="B28" s="966" t="s">
        <v>545</v>
      </c>
      <c r="C28" s="1084" t="s">
        <v>546</v>
      </c>
      <c r="D28" s="383">
        <v>3</v>
      </c>
      <c r="E28" s="383">
        <v>0</v>
      </c>
      <c r="F28" s="222"/>
      <c r="G28" s="383"/>
      <c r="H28" s="867" t="s">
        <v>89</v>
      </c>
      <c r="I28" s="323">
        <f>SUM(D28:D30)</f>
        <v>5</v>
      </c>
      <c r="J28" s="1085" t="s">
        <v>78</v>
      </c>
      <c r="K28" s="323">
        <f>SUM(D28:D37)</f>
        <v>15</v>
      </c>
      <c r="L28" s="52"/>
      <c r="M28" s="54"/>
      <c r="N28" s="73"/>
    </row>
    <row r="29" spans="1:14" ht="48.75" thickTop="1" thickBot="1" x14ac:dyDescent="0.25">
      <c r="A29" s="1541"/>
      <c r="B29" s="72"/>
      <c r="C29" s="338" t="s">
        <v>547</v>
      </c>
      <c r="D29" s="300">
        <v>1</v>
      </c>
      <c r="E29" s="300">
        <v>0</v>
      </c>
      <c r="F29" s="222"/>
      <c r="G29" s="300"/>
      <c r="H29" s="844" t="s">
        <v>80</v>
      </c>
      <c r="I29" s="302">
        <f>SUM(E28:E30)</f>
        <v>0</v>
      </c>
      <c r="J29" s="375" t="s">
        <v>81</v>
      </c>
      <c r="K29" s="302">
        <f>SUM(E28:E37)</f>
        <v>0</v>
      </c>
      <c r="L29" s="4"/>
      <c r="M29" s="39"/>
      <c r="N29" s="72"/>
    </row>
    <row r="30" spans="1:14" ht="78.75" customHeight="1" thickTop="1" thickBot="1" x14ac:dyDescent="0.25">
      <c r="A30" s="1541"/>
      <c r="B30" s="72"/>
      <c r="C30" s="637" t="s">
        <v>548</v>
      </c>
      <c r="D30" s="280">
        <v>1</v>
      </c>
      <c r="E30" s="318">
        <v>0</v>
      </c>
      <c r="F30" s="222"/>
      <c r="G30" s="1000"/>
      <c r="H30" s="847" t="s">
        <v>515</v>
      </c>
      <c r="I30" s="331">
        <f>+I29/I28</f>
        <v>0</v>
      </c>
      <c r="J30" s="334" t="s">
        <v>549</v>
      </c>
      <c r="K30" s="335">
        <f>+K29/K28</f>
        <v>0</v>
      </c>
      <c r="L30" s="188"/>
      <c r="M30" s="227"/>
      <c r="N30" s="72"/>
    </row>
    <row r="31" spans="1:14" ht="48.75" thickTop="1" thickBot="1" x14ac:dyDescent="0.3">
      <c r="A31" s="1541"/>
      <c r="B31" s="950" t="s">
        <v>550</v>
      </c>
      <c r="C31" s="438" t="s">
        <v>551</v>
      </c>
      <c r="D31" s="435">
        <v>3</v>
      </c>
      <c r="E31" s="441">
        <v>0</v>
      </c>
      <c r="F31" s="222"/>
      <c r="G31" s="435"/>
      <c r="H31" s="846" t="s">
        <v>89</v>
      </c>
      <c r="I31" s="669">
        <f>SUM(D31:D34)</f>
        <v>6</v>
      </c>
      <c r="J31" s="529"/>
      <c r="K31" s="527"/>
      <c r="L31" s="717">
        <v>1</v>
      </c>
      <c r="M31" s="717"/>
      <c r="N31" s="800"/>
    </row>
    <row r="32" spans="1:14" ht="48.75" thickTop="1" thickBot="1" x14ac:dyDescent="0.3">
      <c r="A32" s="1541"/>
      <c r="B32" s="949"/>
      <c r="C32" s="374" t="s">
        <v>552</v>
      </c>
      <c r="D32" s="283">
        <v>1</v>
      </c>
      <c r="E32" s="444">
        <v>0</v>
      </c>
      <c r="F32" s="222"/>
      <c r="G32" s="996"/>
      <c r="H32" s="861" t="s">
        <v>80</v>
      </c>
      <c r="I32" s="426">
        <f>SUM(E31:E34)</f>
        <v>0</v>
      </c>
      <c r="J32" s="530"/>
      <c r="K32" s="389"/>
      <c r="L32" s="373"/>
      <c r="M32" s="373"/>
      <c r="N32" s="801"/>
    </row>
    <row r="33" spans="1:14" ht="48.75" thickTop="1" thickBot="1" x14ac:dyDescent="0.25">
      <c r="A33" s="1541"/>
      <c r="B33" s="949"/>
      <c r="C33" s="637" t="s">
        <v>553</v>
      </c>
      <c r="D33" s="286">
        <v>1</v>
      </c>
      <c r="E33" s="287">
        <v>0</v>
      </c>
      <c r="F33" s="222"/>
      <c r="G33" s="996"/>
      <c r="H33" s="865" t="s">
        <v>515</v>
      </c>
      <c r="I33" s="526">
        <f>+I32/I31</f>
        <v>0</v>
      </c>
      <c r="J33" s="686"/>
      <c r="K33" s="1014"/>
      <c r="L33" s="6">
        <v>1</v>
      </c>
      <c r="M33" s="1"/>
      <c r="N33" s="22"/>
    </row>
    <row r="34" spans="1:14" ht="48.75" thickTop="1" thickBot="1" x14ac:dyDescent="0.3">
      <c r="A34" s="1541"/>
      <c r="B34" s="949"/>
      <c r="C34" s="637" t="s">
        <v>554</v>
      </c>
      <c r="D34" s="280">
        <v>1</v>
      </c>
      <c r="E34" s="447">
        <v>0</v>
      </c>
      <c r="F34" s="222"/>
      <c r="G34" s="286"/>
      <c r="H34" s="855"/>
      <c r="I34" s="22"/>
      <c r="J34" s="666"/>
      <c r="K34" s="736"/>
      <c r="L34" s="22"/>
      <c r="M34" s="22"/>
      <c r="N34" s="22"/>
    </row>
    <row r="35" spans="1:14" ht="64.5" thickTop="1" thickBot="1" x14ac:dyDescent="0.3">
      <c r="A35" s="1541"/>
      <c r="B35" s="962" t="s">
        <v>555</v>
      </c>
      <c r="C35" s="962" t="s">
        <v>556</v>
      </c>
      <c r="D35" s="574">
        <v>3</v>
      </c>
      <c r="E35" s="574">
        <v>0</v>
      </c>
      <c r="F35" s="962"/>
      <c r="G35" s="574"/>
      <c r="H35" s="846" t="s">
        <v>89</v>
      </c>
      <c r="I35" s="723">
        <f>SUM(D35:D37)</f>
        <v>4</v>
      </c>
      <c r="J35" s="796"/>
      <c r="K35" s="797"/>
      <c r="L35" s="724">
        <v>1</v>
      </c>
      <c r="M35" s="455"/>
      <c r="N35" s="627"/>
    </row>
    <row r="36" spans="1:14" ht="48.75" thickTop="1" thickBot="1" x14ac:dyDescent="0.3">
      <c r="A36" s="1541"/>
      <c r="B36" s="954"/>
      <c r="C36" s="637" t="s">
        <v>557</v>
      </c>
      <c r="D36" s="280">
        <v>1</v>
      </c>
      <c r="E36" s="318">
        <v>0</v>
      </c>
      <c r="F36" s="962"/>
      <c r="G36" s="279"/>
      <c r="H36" s="844" t="s">
        <v>80</v>
      </c>
      <c r="I36" s="426">
        <f>SUM(E35:E37)</f>
        <v>0</v>
      </c>
      <c r="J36" s="798"/>
      <c r="K36" s="799"/>
      <c r="L36" s="518"/>
      <c r="M36" s="9"/>
      <c r="N36" s="22"/>
    </row>
    <row r="37" spans="1:14" ht="42" customHeight="1" thickTop="1" thickBot="1" x14ac:dyDescent="0.25">
      <c r="A37" s="1542"/>
      <c r="B37" s="955"/>
      <c r="C37" s="637"/>
      <c r="D37" s="280"/>
      <c r="E37" s="318"/>
      <c r="F37" s="962"/>
      <c r="G37" s="281"/>
      <c r="H37" s="848" t="s">
        <v>515</v>
      </c>
      <c r="I37" s="526">
        <f>+I36/I35</f>
        <v>0</v>
      </c>
      <c r="J37" s="519"/>
      <c r="K37" s="503"/>
      <c r="L37" s="143"/>
      <c r="M37" s="9"/>
      <c r="N37" s="22"/>
    </row>
    <row r="38" spans="1:14" ht="48.75" thickTop="1" thickBot="1" x14ac:dyDescent="0.25">
      <c r="A38" s="1536" t="s">
        <v>558</v>
      </c>
      <c r="B38" s="959" t="s">
        <v>559</v>
      </c>
      <c r="C38" s="345" t="s">
        <v>560</v>
      </c>
      <c r="D38" s="1078">
        <v>4</v>
      </c>
      <c r="E38" s="1078">
        <v>0</v>
      </c>
      <c r="F38" s="962"/>
      <c r="G38" s="998"/>
      <c r="H38" s="843" t="s">
        <v>89</v>
      </c>
      <c r="I38" s="310">
        <f>SUM(D38:D43)</f>
        <v>9</v>
      </c>
      <c r="J38" s="231" t="s">
        <v>78</v>
      </c>
      <c r="K38" s="380">
        <f>SUM(D38:D43)</f>
        <v>9</v>
      </c>
      <c r="L38" s="12"/>
      <c r="M38" s="12"/>
      <c r="N38" s="24"/>
    </row>
    <row r="39" spans="1:14" ht="46.5" thickTop="1" thickBot="1" x14ac:dyDescent="0.25">
      <c r="A39" s="1498"/>
      <c r="B39" s="954"/>
      <c r="C39" s="223" t="s">
        <v>561</v>
      </c>
      <c r="D39" s="287">
        <v>2</v>
      </c>
      <c r="E39" s="287">
        <v>0</v>
      </c>
      <c r="F39" s="962"/>
      <c r="G39" s="998"/>
      <c r="H39" s="844" t="s">
        <v>80</v>
      </c>
      <c r="I39" s="311">
        <f>SUM(E38:E43)</f>
        <v>0</v>
      </c>
      <c r="J39" s="375" t="s">
        <v>81</v>
      </c>
      <c r="K39" s="668">
        <f>SUM(E38:E39)</f>
        <v>0</v>
      </c>
      <c r="L39" s="15"/>
      <c r="M39" s="22"/>
      <c r="N39" s="22"/>
    </row>
    <row r="40" spans="1:14" ht="54" customHeight="1" thickTop="1" thickBot="1" x14ac:dyDescent="0.25">
      <c r="A40" s="1498"/>
      <c r="B40" s="954"/>
      <c r="C40" s="223" t="s">
        <v>562</v>
      </c>
      <c r="D40" s="287">
        <v>1</v>
      </c>
      <c r="E40" s="318">
        <v>0</v>
      </c>
      <c r="F40" s="962"/>
      <c r="G40" s="281"/>
      <c r="H40" s="847" t="s">
        <v>515</v>
      </c>
      <c r="I40" s="331">
        <f>+I39/I38</f>
        <v>0</v>
      </c>
      <c r="J40" s="230" t="s">
        <v>563</v>
      </c>
      <c r="K40" s="321">
        <f>+K39/K38</f>
        <v>0</v>
      </c>
      <c r="L40" s="141"/>
      <c r="M40" s="22"/>
      <c r="N40" s="22"/>
    </row>
    <row r="41" spans="1:14" ht="48.75" thickTop="1" thickBot="1" x14ac:dyDescent="0.25">
      <c r="A41" s="1498"/>
      <c r="B41" s="954"/>
      <c r="C41" s="223" t="s">
        <v>564</v>
      </c>
      <c r="D41" s="287">
        <v>1</v>
      </c>
      <c r="E41" s="287">
        <v>0</v>
      </c>
      <c r="F41" s="962"/>
      <c r="G41" s="279"/>
      <c r="H41" s="845"/>
      <c r="I41" s="336"/>
      <c r="J41" s="440"/>
      <c r="K41" s="739"/>
      <c r="L41" s="141"/>
      <c r="M41" s="22"/>
      <c r="N41" s="22"/>
    </row>
    <row r="42" spans="1:14" ht="89.25" customHeight="1" thickTop="1" x14ac:dyDescent="0.2">
      <c r="A42" s="1498"/>
      <c r="B42" s="954"/>
      <c r="C42" s="223" t="s">
        <v>565</v>
      </c>
      <c r="D42" s="752">
        <v>1</v>
      </c>
      <c r="E42" s="1039">
        <v>0</v>
      </c>
      <c r="F42" s="962"/>
      <c r="G42" s="279"/>
      <c r="H42" s="845"/>
      <c r="I42" s="336"/>
      <c r="J42" s="440"/>
      <c r="K42" s="1215"/>
      <c r="L42" s="141"/>
      <c r="M42" s="22"/>
      <c r="N42" s="22"/>
    </row>
    <row r="43" spans="1:14" ht="41.25" customHeight="1" thickBot="1" x14ac:dyDescent="0.3">
      <c r="A43" s="1499"/>
      <c r="B43" s="954"/>
      <c r="C43" s="223"/>
      <c r="D43" s="279"/>
      <c r="E43" s="1446"/>
      <c r="F43" s="285"/>
      <c r="G43" s="285"/>
      <c r="H43" s="870"/>
      <c r="I43" s="50"/>
      <c r="J43" s="532"/>
      <c r="K43" s="548"/>
      <c r="L43" s="138"/>
      <c r="M43" s="9"/>
      <c r="N43" s="15"/>
    </row>
    <row r="44" spans="1:14" ht="90.75" customHeight="1" thickTop="1" thickBot="1" x14ac:dyDescent="0.25">
      <c r="A44" s="1546" t="s">
        <v>566</v>
      </c>
      <c r="B44" s="959" t="s">
        <v>567</v>
      </c>
      <c r="C44" s="345" t="s">
        <v>568</v>
      </c>
      <c r="D44" s="317">
        <v>3</v>
      </c>
      <c r="E44" s="317">
        <v>0</v>
      </c>
      <c r="F44" s="962"/>
      <c r="G44" s="1044"/>
      <c r="H44" s="843" t="s">
        <v>89</v>
      </c>
      <c r="I44" s="329">
        <f>SUM(D44:D55)</f>
        <v>20</v>
      </c>
      <c r="J44" s="231" t="s">
        <v>78</v>
      </c>
      <c r="K44" s="328">
        <f>SUM(D44:D55)</f>
        <v>20</v>
      </c>
      <c r="L44" s="41"/>
      <c r="M44" s="12"/>
      <c r="N44" s="24"/>
    </row>
    <row r="45" spans="1:14" ht="48.75" thickTop="1" thickBot="1" x14ac:dyDescent="0.25">
      <c r="A45" s="1547"/>
      <c r="B45" s="954"/>
      <c r="C45" s="223" t="s">
        <v>569</v>
      </c>
      <c r="D45" s="288">
        <v>2</v>
      </c>
      <c r="E45" s="288">
        <v>0</v>
      </c>
      <c r="F45" s="962"/>
      <c r="G45" s="1118"/>
      <c r="H45" s="844" t="s">
        <v>80</v>
      </c>
      <c r="I45" s="311">
        <f>SUM(E44:E55)</f>
        <v>0</v>
      </c>
      <c r="J45" s="375" t="s">
        <v>81</v>
      </c>
      <c r="K45" s="311">
        <f>SUM(E44:E55)</f>
        <v>0</v>
      </c>
      <c r="L45" s="18"/>
      <c r="M45" s="1"/>
      <c r="N45" s="22"/>
    </row>
    <row r="46" spans="1:14" ht="95.25" customHeight="1" thickTop="1" thickBot="1" x14ac:dyDescent="0.25">
      <c r="A46" s="1547"/>
      <c r="B46" s="954"/>
      <c r="C46" s="223" t="s">
        <v>570</v>
      </c>
      <c r="D46" s="288">
        <v>1</v>
      </c>
      <c r="E46" s="318">
        <v>0</v>
      </c>
      <c r="F46" s="962"/>
      <c r="G46" s="318"/>
      <c r="H46" s="871" t="s">
        <v>515</v>
      </c>
      <c r="I46" s="331">
        <f>+I45/I44</f>
        <v>0</v>
      </c>
      <c r="J46" s="230" t="s">
        <v>571</v>
      </c>
      <c r="K46" s="315">
        <f>+K45/K44</f>
        <v>0</v>
      </c>
      <c r="L46" s="212"/>
      <c r="M46" s="1"/>
      <c r="N46" s="22"/>
    </row>
    <row r="47" spans="1:14" ht="65.25" customHeight="1" x14ac:dyDescent="0.2">
      <c r="A47" s="1547"/>
      <c r="B47" s="954"/>
      <c r="C47" s="223" t="s">
        <v>572</v>
      </c>
      <c r="D47" s="288">
        <v>1</v>
      </c>
      <c r="E47" s="318">
        <v>0</v>
      </c>
      <c r="F47" s="223"/>
      <c r="G47" s="318"/>
      <c r="H47" s="845"/>
      <c r="I47" s="336"/>
      <c r="J47" s="194"/>
      <c r="K47" s="665"/>
      <c r="L47" s="212"/>
      <c r="M47" s="1"/>
      <c r="N47" s="22"/>
    </row>
    <row r="48" spans="1:14" ht="84.75" customHeight="1" x14ac:dyDescent="0.2">
      <c r="A48" s="1547"/>
      <c r="B48" s="954"/>
      <c r="C48" s="637" t="s">
        <v>573</v>
      </c>
      <c r="D48" s="288">
        <v>3</v>
      </c>
      <c r="E48" s="287">
        <v>0</v>
      </c>
      <c r="F48" s="637"/>
      <c r="G48" s="287"/>
      <c r="H48" s="845"/>
      <c r="I48" s="336"/>
      <c r="J48" s="194"/>
      <c r="K48" s="442"/>
      <c r="L48" s="212"/>
      <c r="M48" s="1"/>
      <c r="N48" s="22"/>
    </row>
    <row r="49" spans="1:14" ht="55.5" customHeight="1" thickBot="1" x14ac:dyDescent="0.25">
      <c r="A49" s="961"/>
      <c r="B49" s="954"/>
      <c r="C49" s="637"/>
      <c r="D49" s="288"/>
      <c r="E49" s="447"/>
      <c r="F49" s="447"/>
      <c r="G49" s="447"/>
      <c r="H49" s="849"/>
      <c r="I49" s="433"/>
      <c r="J49" s="194"/>
      <c r="K49" s="442"/>
      <c r="L49" s="212"/>
      <c r="M49" s="9"/>
      <c r="N49" s="22"/>
    </row>
    <row r="50" spans="1:14" ht="81" customHeight="1" thickTop="1" x14ac:dyDescent="0.2">
      <c r="A50" s="1544" t="s">
        <v>574</v>
      </c>
      <c r="B50" s="959" t="s">
        <v>575</v>
      </c>
      <c r="C50" s="959" t="s">
        <v>576</v>
      </c>
      <c r="D50" s="317">
        <v>3</v>
      </c>
      <c r="E50" s="317">
        <v>0</v>
      </c>
      <c r="F50" s="959"/>
      <c r="G50" s="317"/>
      <c r="H50" s="843" t="s">
        <v>89</v>
      </c>
      <c r="I50" s="329">
        <f>SUM(D50:D55)</f>
        <v>10</v>
      </c>
      <c r="J50" s="231" t="s">
        <v>78</v>
      </c>
      <c r="K50" s="328">
        <f>SUM(D50:D55)</f>
        <v>10</v>
      </c>
      <c r="L50" s="1262"/>
      <c r="M50" s="24"/>
      <c r="N50" s="24"/>
    </row>
    <row r="51" spans="1:14" ht="55.5" customHeight="1" thickBot="1" x14ac:dyDescent="0.25">
      <c r="A51" s="1545"/>
      <c r="B51" s="954"/>
      <c r="C51" s="637" t="s">
        <v>577</v>
      </c>
      <c r="D51" s="288">
        <v>3</v>
      </c>
      <c r="E51" s="287">
        <v>0</v>
      </c>
      <c r="F51" s="637"/>
      <c r="G51" s="287"/>
      <c r="H51" s="844" t="s">
        <v>80</v>
      </c>
      <c r="I51" s="311">
        <f>SUM(E50:E55)</f>
        <v>0</v>
      </c>
      <c r="J51" s="375" t="s">
        <v>81</v>
      </c>
      <c r="K51" s="311">
        <f>SUM(E50:E55)</f>
        <v>0</v>
      </c>
      <c r="L51" s="212"/>
      <c r="M51" s="9"/>
      <c r="N51" s="22"/>
    </row>
    <row r="52" spans="1:14" ht="92.25" customHeight="1" thickBot="1" x14ac:dyDescent="0.25">
      <c r="A52" s="1545"/>
      <c r="B52" s="954"/>
      <c r="C52" s="637" t="s">
        <v>578</v>
      </c>
      <c r="D52" s="288">
        <v>1</v>
      </c>
      <c r="E52" s="287">
        <v>0</v>
      </c>
      <c r="F52" s="637"/>
      <c r="G52" s="287"/>
      <c r="H52" s="871" t="s">
        <v>515</v>
      </c>
      <c r="I52" s="331">
        <f>+I51/I50</f>
        <v>0</v>
      </c>
      <c r="J52" s="230" t="s">
        <v>579</v>
      </c>
      <c r="K52" s="315">
        <f>+K51/K50</f>
        <v>0</v>
      </c>
      <c r="L52" s="212"/>
      <c r="M52" s="9"/>
      <c r="N52" s="22"/>
    </row>
    <row r="53" spans="1:14" ht="55.5" customHeight="1" x14ac:dyDescent="0.2">
      <c r="A53" s="1545"/>
      <c r="B53" s="954"/>
      <c r="C53" s="637" t="s">
        <v>580</v>
      </c>
      <c r="D53" s="288">
        <v>1</v>
      </c>
      <c r="E53" s="287">
        <v>0</v>
      </c>
      <c r="F53" s="637"/>
      <c r="G53" s="287"/>
      <c r="H53" s="845"/>
      <c r="I53" s="336"/>
      <c r="J53" s="194"/>
      <c r="K53" s="442"/>
      <c r="L53" s="212"/>
      <c r="M53" s="9"/>
      <c r="N53" s="22"/>
    </row>
    <row r="54" spans="1:14" ht="47.25" customHeight="1" x14ac:dyDescent="0.2">
      <c r="A54" s="1545"/>
      <c r="B54" s="954"/>
      <c r="C54" s="637" t="s">
        <v>581</v>
      </c>
      <c r="D54" s="288">
        <v>2</v>
      </c>
      <c r="E54" s="287">
        <v>0</v>
      </c>
      <c r="F54" s="637"/>
      <c r="G54" s="287"/>
      <c r="H54" s="845"/>
      <c r="I54" s="336"/>
      <c r="J54" s="194"/>
      <c r="K54" s="442"/>
      <c r="L54" s="212"/>
      <c r="M54" s="9"/>
      <c r="N54" s="22"/>
    </row>
    <row r="55" spans="1:14" ht="39" customHeight="1" thickBot="1" x14ac:dyDescent="0.3">
      <c r="A55" s="961"/>
      <c r="B55" s="949"/>
      <c r="C55" s="637"/>
      <c r="D55" s="288"/>
      <c r="E55" s="447"/>
      <c r="F55" s="447"/>
      <c r="G55" s="447"/>
      <c r="H55" s="855"/>
      <c r="I55" s="22"/>
      <c r="J55" s="519"/>
      <c r="L55" s="212"/>
      <c r="M55" s="9"/>
      <c r="N55" s="22"/>
    </row>
    <row r="56" spans="1:14" ht="55.5" thickTop="1" thickBot="1" x14ac:dyDescent="0.25">
      <c r="A56" s="985"/>
      <c r="B56" s="209"/>
      <c r="C56" s="259" t="s">
        <v>582</v>
      </c>
      <c r="D56" s="152">
        <f>SUM(D28:D55)</f>
        <v>44</v>
      </c>
      <c r="E56" s="1641">
        <f>SUM(E28:E55)</f>
        <v>0</v>
      </c>
      <c r="F56" s="152"/>
      <c r="G56" s="152"/>
      <c r="H56" s="872" t="s">
        <v>583</v>
      </c>
      <c r="I56" s="160">
        <f>+E56/D56</f>
        <v>0</v>
      </c>
      <c r="J56" s="241"/>
      <c r="K56" s="471"/>
      <c r="L56" s="55"/>
      <c r="M56" s="55"/>
      <c r="N56" s="55"/>
    </row>
    <row r="57" spans="1:14" ht="76.5" customHeight="1" thickTop="1" thickBot="1" x14ac:dyDescent="0.25">
      <c r="A57" s="1522" t="s">
        <v>584</v>
      </c>
      <c r="B57" s="959" t="s">
        <v>585</v>
      </c>
      <c r="C57" s="345" t="s">
        <v>586</v>
      </c>
      <c r="D57" s="1078">
        <v>4</v>
      </c>
      <c r="E57" s="1078">
        <v>0</v>
      </c>
      <c r="F57" s="1041"/>
      <c r="G57" s="996"/>
      <c r="H57" s="843" t="s">
        <v>89</v>
      </c>
      <c r="I57" s="310">
        <f>SUM(D57:D62)</f>
        <v>12</v>
      </c>
      <c r="J57" s="231" t="s">
        <v>78</v>
      </c>
      <c r="K57" s="325">
        <f>SUM(D57:D66)</f>
        <v>20</v>
      </c>
      <c r="L57" s="12"/>
      <c r="M57" s="89"/>
      <c r="N57" s="24"/>
    </row>
    <row r="58" spans="1:14" ht="51.75" customHeight="1" thickTop="1" thickBot="1" x14ac:dyDescent="0.25">
      <c r="A58" s="1543"/>
      <c r="B58" s="954"/>
      <c r="C58" s="223" t="s">
        <v>587</v>
      </c>
      <c r="D58" s="287">
        <v>2</v>
      </c>
      <c r="E58" s="287">
        <v>0</v>
      </c>
      <c r="F58" s="345"/>
      <c r="G58" s="996"/>
      <c r="H58" s="844" t="s">
        <v>80</v>
      </c>
      <c r="I58" s="311">
        <f>SUM(E57:E62)</f>
        <v>0</v>
      </c>
      <c r="J58" s="973" t="s">
        <v>81</v>
      </c>
      <c r="K58" s="326">
        <f>SUM(E57:E66)</f>
        <v>0</v>
      </c>
      <c r="L58" s="1"/>
      <c r="M58" s="75"/>
      <c r="N58" s="22"/>
    </row>
    <row r="59" spans="1:14" ht="53.25" customHeight="1" thickTop="1" thickBot="1" x14ac:dyDescent="0.25">
      <c r="A59" s="1543"/>
      <c r="B59" s="954"/>
      <c r="C59" s="428" t="s">
        <v>588</v>
      </c>
      <c r="D59" s="288">
        <v>4</v>
      </c>
      <c r="E59" s="288">
        <v>0</v>
      </c>
      <c r="F59" s="345"/>
      <c r="G59" s="720"/>
      <c r="H59" s="847" t="s">
        <v>515</v>
      </c>
      <c r="I59" s="331">
        <f>+I58/I57</f>
        <v>0</v>
      </c>
      <c r="J59" s="788" t="s">
        <v>589</v>
      </c>
      <c r="K59" s="327">
        <f>+K58/K57</f>
        <v>0</v>
      </c>
      <c r="L59" s="1"/>
      <c r="M59" s="75"/>
      <c r="N59" s="22"/>
    </row>
    <row r="60" spans="1:14" ht="39.75" customHeight="1" thickTop="1" thickBot="1" x14ac:dyDescent="0.25">
      <c r="A60" s="1543"/>
      <c r="B60" s="954"/>
      <c r="C60" s="428" t="s">
        <v>590</v>
      </c>
      <c r="D60" s="287">
        <v>1</v>
      </c>
      <c r="E60" s="287">
        <v>0</v>
      </c>
      <c r="F60" s="345"/>
      <c r="G60" s="279"/>
      <c r="H60" s="845"/>
      <c r="I60" s="336"/>
      <c r="J60" s="194"/>
      <c r="K60" s="492"/>
      <c r="L60" s="1"/>
      <c r="M60" s="75"/>
      <c r="N60" s="22"/>
    </row>
    <row r="61" spans="1:14" ht="58.5" customHeight="1" thickTop="1" x14ac:dyDescent="0.2">
      <c r="A61" s="1543"/>
      <c r="B61" s="954"/>
      <c r="C61" s="428" t="s">
        <v>591</v>
      </c>
      <c r="D61" s="287">
        <v>1</v>
      </c>
      <c r="E61" s="287">
        <v>0</v>
      </c>
      <c r="F61" s="345"/>
      <c r="G61" s="279"/>
      <c r="H61" s="845"/>
      <c r="I61" s="336"/>
      <c r="J61" s="194"/>
      <c r="K61" s="492"/>
      <c r="L61" s="9"/>
      <c r="M61" s="48"/>
      <c r="N61" s="22"/>
    </row>
    <row r="62" spans="1:14" ht="21" thickBot="1" x14ac:dyDescent="0.25">
      <c r="A62" s="1543"/>
      <c r="B62" s="954"/>
      <c r="C62" s="428"/>
      <c r="D62" s="447"/>
      <c r="E62" s="447"/>
      <c r="F62" s="286"/>
      <c r="G62" s="286"/>
      <c r="H62" s="849"/>
      <c r="I62" s="506"/>
      <c r="J62" s="440"/>
      <c r="K62" s="492"/>
      <c r="L62" s="9"/>
      <c r="M62" s="48"/>
      <c r="N62" s="22"/>
    </row>
    <row r="63" spans="1:14" ht="57.75" customHeight="1" thickTop="1" thickBot="1" x14ac:dyDescent="0.25">
      <c r="A63" s="964"/>
      <c r="B63" s="962" t="s">
        <v>592</v>
      </c>
      <c r="C63" s="434" t="s">
        <v>593</v>
      </c>
      <c r="D63" s="441">
        <v>3</v>
      </c>
      <c r="E63" s="441">
        <v>0</v>
      </c>
      <c r="F63" s="345"/>
      <c r="G63" s="441"/>
      <c r="H63" s="846" t="s">
        <v>89</v>
      </c>
      <c r="I63" s="437">
        <f>SUM(D63:D66)</f>
        <v>8</v>
      </c>
      <c r="J63" s="511"/>
      <c r="K63" s="521"/>
      <c r="L63" s="1"/>
      <c r="M63" s="75"/>
      <c r="N63" s="627"/>
    </row>
    <row r="64" spans="1:14" ht="48.75" thickTop="1" thickBot="1" x14ac:dyDescent="0.25">
      <c r="A64" s="964"/>
      <c r="B64" s="954"/>
      <c r="C64" s="954" t="s">
        <v>594</v>
      </c>
      <c r="D64" s="447">
        <v>2</v>
      </c>
      <c r="E64" s="444">
        <v>0</v>
      </c>
      <c r="F64" s="345"/>
      <c r="G64" s="444"/>
      <c r="H64" s="844" t="s">
        <v>80</v>
      </c>
      <c r="I64" s="311">
        <f>SUM(E63:E66)</f>
        <v>0</v>
      </c>
      <c r="J64" s="201"/>
      <c r="K64" s="522"/>
      <c r="L64" s="1"/>
      <c r="M64" s="75"/>
      <c r="N64" s="22"/>
    </row>
    <row r="65" spans="1:14" ht="48.75" thickTop="1" thickBot="1" x14ac:dyDescent="0.25">
      <c r="A65" s="964"/>
      <c r="B65" s="954"/>
      <c r="C65" s="637" t="s">
        <v>595</v>
      </c>
      <c r="D65" s="287">
        <v>3</v>
      </c>
      <c r="E65" s="287">
        <v>0</v>
      </c>
      <c r="F65" s="345"/>
      <c r="G65" s="1039"/>
      <c r="H65" s="848" t="s">
        <v>515</v>
      </c>
      <c r="I65" s="332">
        <f>+I64/I63</f>
        <v>0</v>
      </c>
      <c r="J65" s="217"/>
      <c r="K65" s="395"/>
      <c r="L65" s="48"/>
      <c r="M65" s="48"/>
      <c r="N65" s="74"/>
    </row>
    <row r="66" spans="1:14" ht="38.25" customHeight="1" thickTop="1" thickBot="1" x14ac:dyDescent="0.25">
      <c r="A66" s="985"/>
      <c r="B66" s="368"/>
      <c r="C66" s="377"/>
      <c r="D66" s="444"/>
      <c r="E66" s="447"/>
      <c r="F66" s="345"/>
      <c r="G66" s="447"/>
      <c r="H66" s="868"/>
      <c r="I66" s="445"/>
      <c r="J66" s="528"/>
      <c r="K66" s="525"/>
      <c r="L66" s="443"/>
      <c r="M66" s="443"/>
      <c r="N66" s="795"/>
    </row>
    <row r="67" spans="1:14" ht="64.5" thickTop="1" thickBot="1" x14ac:dyDescent="0.25">
      <c r="A67" s="1513" t="s">
        <v>596</v>
      </c>
      <c r="B67" s="1217" t="s">
        <v>597</v>
      </c>
      <c r="C67" s="1174" t="s">
        <v>598</v>
      </c>
      <c r="D67" s="278">
        <v>3</v>
      </c>
      <c r="E67" s="1078">
        <v>0</v>
      </c>
      <c r="F67" s="345"/>
      <c r="G67" s="278"/>
      <c r="H67" s="843" t="s">
        <v>89</v>
      </c>
      <c r="I67" s="329">
        <f>SUM(D67:D70)</f>
        <v>9</v>
      </c>
      <c r="J67" s="229" t="s">
        <v>78</v>
      </c>
      <c r="K67" s="328">
        <f>SUM(D67:D73)</f>
        <v>13</v>
      </c>
      <c r="L67" s="1093"/>
      <c r="M67" s="12"/>
      <c r="N67" s="24"/>
    </row>
    <row r="68" spans="1:14" ht="83.25" customHeight="1" thickTop="1" thickBot="1" x14ac:dyDescent="0.25">
      <c r="A68" s="1498"/>
      <c r="B68" s="429"/>
      <c r="C68" s="370" t="s">
        <v>599</v>
      </c>
      <c r="D68" s="279">
        <v>1</v>
      </c>
      <c r="E68" s="287">
        <v>0</v>
      </c>
      <c r="F68" s="345"/>
      <c r="G68" s="279"/>
      <c r="H68" s="844" t="s">
        <v>80</v>
      </c>
      <c r="I68" s="330">
        <f>SUM(E67:E70)</f>
        <v>0</v>
      </c>
      <c r="J68" s="179" t="s">
        <v>81</v>
      </c>
      <c r="K68" s="400">
        <f>SUM(E67:E73)</f>
        <v>0</v>
      </c>
      <c r="L68" s="141"/>
      <c r="M68" s="15"/>
      <c r="N68" s="22"/>
    </row>
    <row r="69" spans="1:14" ht="85.5" customHeight="1" thickTop="1" thickBot="1" x14ac:dyDescent="0.25">
      <c r="A69" s="1498"/>
      <c r="B69" s="429"/>
      <c r="C69" s="297" t="s">
        <v>600</v>
      </c>
      <c r="D69" s="279">
        <v>3</v>
      </c>
      <c r="E69" s="287">
        <v>0</v>
      </c>
      <c r="F69" s="345"/>
      <c r="G69" s="279"/>
      <c r="H69" s="845" t="s">
        <v>515</v>
      </c>
      <c r="I69" s="336">
        <f>+I68/I67</f>
        <v>0</v>
      </c>
      <c r="J69" s="39" t="s">
        <v>601</v>
      </c>
      <c r="K69" s="337">
        <f>+K68/K67</f>
        <v>0</v>
      </c>
      <c r="L69" s="141"/>
      <c r="M69" s="15"/>
      <c r="N69" s="22"/>
    </row>
    <row r="70" spans="1:14" ht="188.25" customHeight="1" thickTop="1" thickBot="1" x14ac:dyDescent="0.3">
      <c r="A70" s="1498"/>
      <c r="B70" s="429"/>
      <c r="C70" s="637" t="s">
        <v>602</v>
      </c>
      <c r="D70" s="288">
        <v>2</v>
      </c>
      <c r="E70" s="288">
        <v>0</v>
      </c>
      <c r="F70" s="345"/>
      <c r="G70" s="280"/>
      <c r="H70" s="856"/>
      <c r="I70" s="9"/>
      <c r="J70" s="9"/>
      <c r="K70" s="9"/>
      <c r="L70" s="407"/>
      <c r="M70" s="22"/>
      <c r="N70" s="22"/>
    </row>
    <row r="71" spans="1:14" ht="79.5" thickTop="1" x14ac:dyDescent="0.2">
      <c r="A71" s="1498"/>
      <c r="B71" s="962" t="s">
        <v>603</v>
      </c>
      <c r="C71" s="438" t="s">
        <v>604</v>
      </c>
      <c r="D71" s="435">
        <v>3</v>
      </c>
      <c r="E71" s="441">
        <v>0</v>
      </c>
      <c r="F71" s="435"/>
      <c r="G71" s="435"/>
      <c r="H71" s="846" t="s">
        <v>89</v>
      </c>
      <c r="I71" s="437">
        <f>SUM(D71:D73)</f>
        <v>4</v>
      </c>
      <c r="J71" s="507"/>
      <c r="K71" s="1175"/>
      <c r="L71" s="741"/>
      <c r="M71" s="455"/>
      <c r="N71" s="627"/>
    </row>
    <row r="72" spans="1:14" ht="79.5" customHeight="1" x14ac:dyDescent="0.2">
      <c r="A72" s="1498"/>
      <c r="B72" s="954"/>
      <c r="C72" s="297" t="s">
        <v>605</v>
      </c>
      <c r="D72" s="279">
        <v>1</v>
      </c>
      <c r="E72" s="287">
        <v>0</v>
      </c>
      <c r="F72" s="279"/>
      <c r="G72" s="279"/>
      <c r="H72" s="844" t="s">
        <v>80</v>
      </c>
      <c r="I72" s="330">
        <f>SUM(E71:E73)</f>
        <v>0</v>
      </c>
      <c r="J72" s="185"/>
      <c r="K72" s="400"/>
      <c r="L72" s="141"/>
      <c r="M72" s="15"/>
      <c r="N72" s="22"/>
    </row>
    <row r="73" spans="1:14" ht="46.5" customHeight="1" x14ac:dyDescent="0.2">
      <c r="A73" s="1498"/>
      <c r="B73" s="954"/>
      <c r="C73" s="960"/>
      <c r="D73" s="280"/>
      <c r="E73" s="288"/>
      <c r="F73" s="280"/>
      <c r="G73" s="280"/>
      <c r="H73" s="845" t="s">
        <v>515</v>
      </c>
      <c r="I73" s="336">
        <f>+I72/I71</f>
        <v>0</v>
      </c>
      <c r="J73" s="189"/>
      <c r="K73" s="314"/>
      <c r="L73" s="407"/>
      <c r="M73" s="22"/>
      <c r="N73" s="22"/>
    </row>
    <row r="74" spans="1:14" ht="36.75" customHeight="1" x14ac:dyDescent="0.2">
      <c r="A74" s="1171"/>
      <c r="B74" s="416"/>
      <c r="C74" s="297"/>
      <c r="D74" s="279"/>
      <c r="E74" s="279"/>
      <c r="F74" s="279"/>
      <c r="G74" s="279"/>
      <c r="H74" s="9"/>
      <c r="I74" s="9"/>
      <c r="J74" s="1176"/>
      <c r="K74" s="1177"/>
      <c r="L74" s="143"/>
      <c r="M74" s="9"/>
      <c r="N74" s="22"/>
    </row>
    <row r="75" spans="1:14" ht="54" x14ac:dyDescent="0.2">
      <c r="A75" s="131"/>
      <c r="B75" s="1094"/>
      <c r="C75" s="1095" t="s">
        <v>606</v>
      </c>
      <c r="D75" s="1096">
        <f>SUM(D57:D74)</f>
        <v>33</v>
      </c>
      <c r="E75" s="1096">
        <f>SUM(E57:E74)</f>
        <v>0</v>
      </c>
      <c r="F75" s="1096"/>
      <c r="G75" s="1096"/>
      <c r="H75" s="1096" t="s">
        <v>607</v>
      </c>
      <c r="I75" s="1097">
        <f>+E75/D75</f>
        <v>0</v>
      </c>
      <c r="J75" s="1098"/>
      <c r="K75" s="1094"/>
      <c r="L75" s="20"/>
      <c r="M75" s="9"/>
      <c r="N75" s="22"/>
    </row>
    <row r="76" spans="1:14" ht="99.75" thickTop="1" x14ac:dyDescent="0.45">
      <c r="A76" s="31" t="s">
        <v>302</v>
      </c>
      <c r="B76" s="32">
        <v>40</v>
      </c>
      <c r="C76" s="262" t="s">
        <v>608</v>
      </c>
      <c r="D76" s="261">
        <f>+D75+D56+D27+D19</f>
        <v>113</v>
      </c>
      <c r="E76" s="261">
        <f>+E75+E56+E27+E19</f>
        <v>0</v>
      </c>
      <c r="F76" s="261"/>
      <c r="G76" s="261"/>
      <c r="H76" s="261" t="s">
        <v>609</v>
      </c>
      <c r="I76" s="256">
        <f>+E76/D76</f>
        <v>0</v>
      </c>
      <c r="J76" s="263"/>
      <c r="K76" s="2"/>
      <c r="L76" s="1"/>
      <c r="M76" s="2"/>
      <c r="N76" s="1"/>
    </row>
    <row r="79" spans="1:14" x14ac:dyDescent="0.2">
      <c r="C79" s="27"/>
      <c r="D79" s="27"/>
      <c r="E79" s="27"/>
      <c r="F79" s="27"/>
      <c r="G79" s="27"/>
      <c r="H79" s="27"/>
    </row>
  </sheetData>
  <mergeCells count="7">
    <mergeCell ref="A20:A25"/>
    <mergeCell ref="A67:A73"/>
    <mergeCell ref="A28:A37"/>
    <mergeCell ref="A38:A43"/>
    <mergeCell ref="A57:A62"/>
    <mergeCell ref="A50:A54"/>
    <mergeCell ref="A44:A4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80" zoomScaleNormal="80" workbookViewId="0">
      <selection activeCell="F6" sqref="F6"/>
    </sheetView>
  </sheetViews>
  <sheetFormatPr baseColWidth="10" defaultColWidth="11" defaultRowHeight="14.25" x14ac:dyDescent="0.2"/>
  <cols>
    <col min="1" max="1" width="5" customWidth="1"/>
    <col min="2" max="2" width="21.75" customWidth="1"/>
    <col min="3" max="3" width="42.75" customWidth="1"/>
    <col min="4" max="4" width="40" customWidth="1"/>
    <col min="5" max="5" width="18.25" customWidth="1"/>
    <col min="6" max="6" width="26.25" customWidth="1"/>
    <col min="7" max="7" width="24.875" hidden="1" customWidth="1"/>
    <col min="8" max="8" width="40" customWidth="1"/>
    <col min="9" max="9" width="16.25" customWidth="1"/>
    <col min="10" max="10" width="12.125" customWidth="1"/>
    <col min="11" max="11" width="11.875" customWidth="1"/>
    <col min="12" max="12" width="12.125" customWidth="1"/>
    <col min="13" max="13" width="0" hidden="1" customWidth="1"/>
    <col min="14" max="14" width="22" customWidth="1"/>
  </cols>
  <sheetData>
    <row r="1" spans="1:14" ht="39" thickBot="1" x14ac:dyDescent="0.75">
      <c r="A1" s="905"/>
      <c r="B1" s="906" t="s">
        <v>24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8"/>
      <c r="N1" s="909"/>
    </row>
    <row r="2" spans="1:14" ht="39" thickBot="1" x14ac:dyDescent="0.75">
      <c r="A2" s="905"/>
      <c r="B2" s="906" t="s">
        <v>610</v>
      </c>
      <c r="C2" s="907"/>
      <c r="D2" s="417"/>
      <c r="E2" s="417"/>
      <c r="F2" s="910"/>
      <c r="G2" s="417"/>
      <c r="H2" s="417"/>
      <c r="I2" s="417" t="s">
        <v>611</v>
      </c>
      <c r="J2" s="907"/>
      <c r="K2" s="907"/>
      <c r="L2" s="907"/>
      <c r="M2" s="908"/>
      <c r="N2" s="909"/>
    </row>
    <row r="3" spans="1:14" ht="20.25" x14ac:dyDescent="0.3">
      <c r="A3" s="28"/>
      <c r="B3" s="28"/>
      <c r="C3" s="45"/>
      <c r="D3" s="28"/>
      <c r="E3" s="28"/>
      <c r="F3" s="28"/>
      <c r="G3" s="28"/>
      <c r="H3" s="28"/>
      <c r="I3" s="28"/>
      <c r="J3" s="184"/>
      <c r="K3" s="28"/>
      <c r="L3" s="184"/>
      <c r="M3" s="28"/>
      <c r="N3" s="28"/>
    </row>
    <row r="4" spans="1:14" ht="131.25" x14ac:dyDescent="0.2">
      <c r="B4" s="51" t="s">
        <v>505</v>
      </c>
      <c r="C4" s="51" t="s">
        <v>612</v>
      </c>
      <c r="D4" s="51" t="s">
        <v>613</v>
      </c>
      <c r="E4" s="339" t="s">
        <v>65</v>
      </c>
      <c r="F4" s="51" t="s">
        <v>614</v>
      </c>
      <c r="G4" s="339" t="s">
        <v>67</v>
      </c>
      <c r="H4" s="1040" t="s">
        <v>68</v>
      </c>
      <c r="I4" s="1528" t="s">
        <v>507</v>
      </c>
      <c r="J4" s="1567"/>
      <c r="K4" s="1528" t="s">
        <v>70</v>
      </c>
      <c r="L4" s="1472"/>
      <c r="M4" s="51" t="s">
        <v>71</v>
      </c>
      <c r="N4" s="51" t="s">
        <v>72</v>
      </c>
    </row>
    <row r="5" spans="1:14" ht="81" x14ac:dyDescent="0.3">
      <c r="A5" s="25"/>
      <c r="B5" s="1563" t="s">
        <v>615</v>
      </c>
      <c r="C5" s="1566" t="s">
        <v>616</v>
      </c>
      <c r="D5" s="297" t="s">
        <v>617</v>
      </c>
      <c r="E5" s="279">
        <v>3</v>
      </c>
      <c r="F5" s="287">
        <v>0</v>
      </c>
      <c r="G5" s="605" t="s">
        <v>76</v>
      </c>
      <c r="H5" s="1385"/>
      <c r="I5" s="844" t="s">
        <v>77</v>
      </c>
      <c r="J5" s="330">
        <f>SUM(E5:E9)</f>
        <v>6</v>
      </c>
      <c r="K5" s="179" t="s">
        <v>78</v>
      </c>
      <c r="L5" s="314">
        <f>SUM(E5:E9)</f>
        <v>6</v>
      </c>
      <c r="M5" s="980"/>
      <c r="N5" s="9"/>
    </row>
    <row r="6" spans="1:14" ht="63" x14ac:dyDescent="0.3">
      <c r="A6" s="25"/>
      <c r="B6" s="1564"/>
      <c r="C6" s="1492"/>
      <c r="D6" s="223" t="s">
        <v>618</v>
      </c>
      <c r="E6" s="279">
        <v>1</v>
      </c>
      <c r="F6" s="287">
        <v>0</v>
      </c>
      <c r="G6" s="223"/>
      <c r="H6" s="1386"/>
      <c r="I6" s="844" t="s">
        <v>80</v>
      </c>
      <c r="J6" s="330">
        <f>SUM(F5:F9)</f>
        <v>0</v>
      </c>
      <c r="K6" s="375" t="s">
        <v>81</v>
      </c>
      <c r="L6" s="400">
        <f>SUM(F5:F9)</f>
        <v>0</v>
      </c>
      <c r="M6" s="980"/>
      <c r="N6" s="22"/>
    </row>
    <row r="7" spans="1:14" ht="63" x14ac:dyDescent="0.3">
      <c r="A7" s="25"/>
      <c r="B7" s="1564"/>
      <c r="C7" s="1492"/>
      <c r="D7" s="223" t="s">
        <v>619</v>
      </c>
      <c r="E7" s="279">
        <v>1</v>
      </c>
      <c r="F7" s="287">
        <v>0</v>
      </c>
      <c r="G7" s="223"/>
      <c r="H7" s="1386"/>
      <c r="I7" s="845" t="s">
        <v>83</v>
      </c>
      <c r="J7" s="336">
        <f>+J6/J5</f>
        <v>0</v>
      </c>
      <c r="K7" s="230" t="s">
        <v>620</v>
      </c>
      <c r="L7" s="337">
        <f>+L6/L5</f>
        <v>0</v>
      </c>
      <c r="M7" s="980"/>
      <c r="N7" s="22"/>
    </row>
    <row r="8" spans="1:14" ht="75" customHeight="1" x14ac:dyDescent="0.3">
      <c r="A8" s="25"/>
      <c r="B8" s="1564"/>
      <c r="C8" s="1492"/>
      <c r="D8" s="637" t="s">
        <v>621</v>
      </c>
      <c r="E8" s="280">
        <v>1</v>
      </c>
      <c r="F8" s="288">
        <v>0</v>
      </c>
      <c r="G8" s="637"/>
      <c r="H8" s="1387"/>
      <c r="I8" s="874"/>
      <c r="J8" s="330"/>
      <c r="K8" s="559"/>
      <c r="L8" s="533"/>
      <c r="M8" s="980"/>
      <c r="N8" s="22"/>
    </row>
    <row r="9" spans="1:14" ht="23.25" thickBot="1" x14ac:dyDescent="0.35">
      <c r="A9" s="25"/>
      <c r="B9" s="1565"/>
      <c r="C9" s="1510"/>
      <c r="D9" s="637"/>
      <c r="E9" s="280"/>
      <c r="F9" s="288"/>
      <c r="G9" s="637"/>
      <c r="H9" s="637"/>
      <c r="I9" s="875"/>
      <c r="J9" s="319"/>
      <c r="K9" s="559"/>
      <c r="L9" s="525"/>
      <c r="M9" s="981"/>
      <c r="N9" s="22"/>
    </row>
    <row r="10" spans="1:14" ht="81.75" thickTop="1" x14ac:dyDescent="0.3">
      <c r="A10" s="25"/>
      <c r="B10" s="1553" t="s">
        <v>9</v>
      </c>
      <c r="C10" s="1491" t="s">
        <v>622</v>
      </c>
      <c r="D10" s="763" t="s">
        <v>623</v>
      </c>
      <c r="E10" s="278">
        <v>3</v>
      </c>
      <c r="F10" s="1078">
        <v>0</v>
      </c>
      <c r="G10" s="1028" t="s">
        <v>624</v>
      </c>
      <c r="H10" s="763"/>
      <c r="I10" s="843" t="s">
        <v>89</v>
      </c>
      <c r="J10" s="329">
        <f>SUM(E10:E11)</f>
        <v>4</v>
      </c>
      <c r="K10" s="229" t="s">
        <v>78</v>
      </c>
      <c r="L10" s="328">
        <f>SUM(E10:E12)</f>
        <v>4</v>
      </c>
      <c r="M10" s="982"/>
      <c r="N10" s="24"/>
    </row>
    <row r="11" spans="1:14" ht="47.25" x14ac:dyDescent="0.3">
      <c r="A11" s="25"/>
      <c r="B11" s="1498"/>
      <c r="C11" s="1492"/>
      <c r="D11" s="223" t="s">
        <v>625</v>
      </c>
      <c r="E11" s="279">
        <v>1</v>
      </c>
      <c r="F11" s="287">
        <v>0</v>
      </c>
      <c r="G11" s="223"/>
      <c r="H11" s="223"/>
      <c r="I11" s="844" t="s">
        <v>80</v>
      </c>
      <c r="J11" s="330">
        <f>SUM(F10:F11)</f>
        <v>0</v>
      </c>
      <c r="K11" s="375" t="s">
        <v>81</v>
      </c>
      <c r="L11" s="400">
        <f>SUM(F10:F12)</f>
        <v>0</v>
      </c>
      <c r="M11" s="981"/>
      <c r="N11" s="22"/>
    </row>
    <row r="12" spans="1:14" ht="45.75" thickBot="1" x14ac:dyDescent="0.35">
      <c r="A12" s="25"/>
      <c r="B12" s="1498"/>
      <c r="C12" s="1492"/>
      <c r="D12" s="637"/>
      <c r="E12" s="280"/>
      <c r="F12" s="280"/>
      <c r="G12" s="637"/>
      <c r="H12" s="637"/>
      <c r="I12" s="847" t="s">
        <v>83</v>
      </c>
      <c r="J12" s="433">
        <f>+J11/J10</f>
        <v>0</v>
      </c>
      <c r="K12" s="334" t="s">
        <v>626</v>
      </c>
      <c r="L12" s="466">
        <f>+L11/L10</f>
        <v>0</v>
      </c>
      <c r="M12" s="981"/>
      <c r="N12" s="22"/>
    </row>
    <row r="13" spans="1:14" ht="48" thickTop="1" thickBot="1" x14ac:dyDescent="0.35">
      <c r="A13" s="25"/>
      <c r="B13" s="986"/>
      <c r="C13" s="242"/>
      <c r="D13" s="1467" t="s">
        <v>627</v>
      </c>
      <c r="E13" s="154">
        <f>SUM(E5:E12)</f>
        <v>10</v>
      </c>
      <c r="F13" s="154">
        <f>SUM(F5:F12)</f>
        <v>0</v>
      </c>
      <c r="G13" s="154"/>
      <c r="H13" s="154"/>
      <c r="I13" s="876" t="s">
        <v>628</v>
      </c>
      <c r="J13" s="155">
        <f>+F13/E13</f>
        <v>0</v>
      </c>
      <c r="K13" s="239"/>
      <c r="L13" s="465"/>
      <c r="M13" s="111"/>
      <c r="N13" s="55"/>
    </row>
    <row r="14" spans="1:14" ht="81.75" thickTop="1" x14ac:dyDescent="0.3">
      <c r="A14" s="25"/>
      <c r="B14" s="1552" t="s">
        <v>629</v>
      </c>
      <c r="C14" s="959" t="s">
        <v>630</v>
      </c>
      <c r="D14" s="763" t="s">
        <v>631</v>
      </c>
      <c r="E14" s="278">
        <v>3</v>
      </c>
      <c r="F14" s="282">
        <v>0</v>
      </c>
      <c r="G14" s="1018" t="s">
        <v>632</v>
      </c>
      <c r="H14" s="1432"/>
      <c r="I14" s="843" t="s">
        <v>89</v>
      </c>
      <c r="J14" s="310">
        <f>SUM(E14:E18)</f>
        <v>17</v>
      </c>
      <c r="K14" s="231" t="s">
        <v>78</v>
      </c>
      <c r="L14" s="313">
        <f>SUM(E14:E18)</f>
        <v>17</v>
      </c>
      <c r="M14" s="982"/>
      <c r="N14" s="24"/>
    </row>
    <row r="15" spans="1:14" ht="81" x14ac:dyDescent="0.3">
      <c r="A15" s="25"/>
      <c r="B15" s="1564"/>
      <c r="C15" s="954"/>
      <c r="D15" s="637" t="s">
        <v>633</v>
      </c>
      <c r="E15" s="279">
        <v>4</v>
      </c>
      <c r="F15" s="279">
        <v>0</v>
      </c>
      <c r="G15" s="299" t="s">
        <v>634</v>
      </c>
      <c r="H15" s="1433"/>
      <c r="I15" s="844" t="s">
        <v>80</v>
      </c>
      <c r="J15" s="330">
        <f>SUM(F14:F18)</f>
        <v>0</v>
      </c>
      <c r="K15" s="375" t="s">
        <v>81</v>
      </c>
      <c r="L15" s="314">
        <f>SUM(F14:F18)</f>
        <v>0</v>
      </c>
      <c r="M15" s="980"/>
      <c r="N15" s="22"/>
    </row>
    <row r="16" spans="1:14" ht="45" x14ac:dyDescent="0.3">
      <c r="A16" s="25"/>
      <c r="B16" s="1564"/>
      <c r="C16" s="954"/>
      <c r="D16" s="223" t="s">
        <v>635</v>
      </c>
      <c r="E16" s="279">
        <v>4</v>
      </c>
      <c r="F16" s="447">
        <v>0</v>
      </c>
      <c r="G16" s="446"/>
      <c r="H16" s="1353"/>
      <c r="I16" s="845" t="s">
        <v>83</v>
      </c>
      <c r="J16" s="433">
        <f>+J15/J14</f>
        <v>0</v>
      </c>
      <c r="K16" s="230" t="s">
        <v>636</v>
      </c>
      <c r="L16" s="466">
        <f>+L15/L14</f>
        <v>0</v>
      </c>
      <c r="M16" s="980"/>
      <c r="N16" s="22"/>
    </row>
    <row r="17" spans="1:14" ht="81" x14ac:dyDescent="0.3">
      <c r="A17" s="25"/>
      <c r="B17" s="1564"/>
      <c r="C17" s="954"/>
      <c r="D17" s="223" t="s">
        <v>637</v>
      </c>
      <c r="E17" s="279">
        <v>3</v>
      </c>
      <c r="F17" s="287">
        <v>0</v>
      </c>
      <c r="G17" s="299" t="s">
        <v>117</v>
      </c>
      <c r="H17" s="1374"/>
      <c r="I17" s="874"/>
      <c r="J17" s="330"/>
      <c r="K17" s="98"/>
      <c r="L17" s="400"/>
      <c r="M17" s="980"/>
      <c r="N17" s="22"/>
    </row>
    <row r="18" spans="1:14" ht="61.5" customHeight="1" thickBot="1" x14ac:dyDescent="0.35">
      <c r="A18" s="25"/>
      <c r="B18" s="1564"/>
      <c r="C18" s="955"/>
      <c r="D18" s="297" t="s">
        <v>638</v>
      </c>
      <c r="E18" s="279">
        <v>3</v>
      </c>
      <c r="F18" s="447">
        <v>0</v>
      </c>
      <c r="G18" s="446" t="s">
        <v>639</v>
      </c>
      <c r="H18" s="1322"/>
      <c r="I18" s="875"/>
      <c r="J18" s="473"/>
      <c r="K18" s="808"/>
      <c r="L18" s="809"/>
      <c r="M18" s="980"/>
      <c r="N18" s="15"/>
    </row>
    <row r="19" spans="1:14" ht="42" thickTop="1" thickBot="1" x14ac:dyDescent="0.35">
      <c r="A19" s="25"/>
      <c r="B19" s="1564"/>
      <c r="C19" s="764"/>
      <c r="D19" s="158" t="s">
        <v>640</v>
      </c>
      <c r="E19" s="156">
        <f>SUM(E14:E18)</f>
        <v>17</v>
      </c>
      <c r="F19" s="156">
        <f>SUM(F14:F18)</f>
        <v>0</v>
      </c>
      <c r="G19" s="158"/>
      <c r="H19" s="158"/>
      <c r="I19" s="877" t="s">
        <v>641</v>
      </c>
      <c r="J19" s="157">
        <f>+F19/E19</f>
        <v>0</v>
      </c>
      <c r="K19" s="240"/>
      <c r="L19" s="467"/>
      <c r="M19" s="111"/>
      <c r="N19" s="55"/>
    </row>
    <row r="20" spans="1:14" ht="80.25" customHeight="1" thickTop="1" x14ac:dyDescent="0.2">
      <c r="B20" s="1188" t="s">
        <v>642</v>
      </c>
      <c r="C20" s="1529" t="s">
        <v>643</v>
      </c>
      <c r="D20" s="415" t="s">
        <v>644</v>
      </c>
      <c r="E20" s="620">
        <v>3</v>
      </c>
      <c r="F20" s="620">
        <v>0</v>
      </c>
      <c r="G20" s="1286" t="s">
        <v>645</v>
      </c>
      <c r="H20" s="1434"/>
      <c r="I20" s="843" t="s">
        <v>89</v>
      </c>
      <c r="J20" s="310">
        <f>SUM(E20:E32)</f>
        <v>23</v>
      </c>
      <c r="K20" s="231" t="s">
        <v>78</v>
      </c>
      <c r="L20" s="468">
        <f>SUM(E20:E32)</f>
        <v>23</v>
      </c>
      <c r="M20" s="16" t="s">
        <v>646</v>
      </c>
      <c r="N20" s="24"/>
    </row>
    <row r="21" spans="1:14" ht="81" x14ac:dyDescent="0.2">
      <c r="B21" s="1200"/>
      <c r="C21" s="1530"/>
      <c r="D21" s="338" t="s">
        <v>647</v>
      </c>
      <c r="E21" s="605">
        <v>3</v>
      </c>
      <c r="F21" s="605">
        <v>0</v>
      </c>
      <c r="G21" s="1288" t="s">
        <v>648</v>
      </c>
      <c r="H21" s="1385"/>
      <c r="I21" s="844" t="s">
        <v>80</v>
      </c>
      <c r="J21" s="330">
        <f>SUM(F20:F32)</f>
        <v>0</v>
      </c>
      <c r="K21" s="375" t="s">
        <v>81</v>
      </c>
      <c r="L21" s="469">
        <f>SUM(F20:F32)</f>
        <v>0</v>
      </c>
      <c r="M21" s="3"/>
      <c r="N21" s="22"/>
    </row>
    <row r="22" spans="1:14" ht="114" customHeight="1" x14ac:dyDescent="0.2">
      <c r="B22" s="1200"/>
      <c r="C22" s="1530"/>
      <c r="D22" s="338" t="s">
        <v>649</v>
      </c>
      <c r="E22" s="605">
        <v>3</v>
      </c>
      <c r="F22" s="606">
        <v>0</v>
      </c>
      <c r="G22" s="1287"/>
      <c r="H22" s="1385"/>
      <c r="I22" s="845" t="s">
        <v>83</v>
      </c>
      <c r="J22" s="336">
        <f>+J21/J20</f>
        <v>0</v>
      </c>
      <c r="K22" s="230" t="s">
        <v>650</v>
      </c>
      <c r="L22" s="470">
        <f>+L21/L20</f>
        <v>0</v>
      </c>
      <c r="M22" s="3"/>
      <c r="N22" s="22"/>
    </row>
    <row r="23" spans="1:14" ht="51.75" customHeight="1" x14ac:dyDescent="0.2">
      <c r="B23" s="1200"/>
      <c r="C23" s="1530"/>
      <c r="D23" s="637" t="s">
        <v>651</v>
      </c>
      <c r="E23" s="606">
        <v>1</v>
      </c>
      <c r="F23" s="1034">
        <v>0</v>
      </c>
      <c r="G23" s="1284"/>
      <c r="H23" s="1394"/>
      <c r="I23" s="878"/>
      <c r="J23" s="319"/>
      <c r="K23" s="560"/>
      <c r="L23" s="673"/>
      <c r="M23" s="14"/>
      <c r="N23" s="22"/>
    </row>
    <row r="24" spans="1:14" ht="51.75" customHeight="1" thickBot="1" x14ac:dyDescent="0.25">
      <c r="B24" s="1200"/>
      <c r="C24" s="966"/>
      <c r="D24" s="637"/>
      <c r="E24" s="606"/>
      <c r="F24" s="609"/>
      <c r="G24" s="637"/>
      <c r="H24" s="675"/>
      <c r="I24" s="878"/>
      <c r="J24" s="319"/>
      <c r="K24" s="559"/>
      <c r="L24" s="1199"/>
      <c r="M24" s="14"/>
      <c r="N24" s="22"/>
    </row>
    <row r="25" spans="1:14" ht="98.25" customHeight="1" thickTop="1" x14ac:dyDescent="0.2">
      <c r="B25" s="1208" t="s">
        <v>652</v>
      </c>
      <c r="C25" s="1466" t="s">
        <v>653</v>
      </c>
      <c r="D25" s="345" t="s">
        <v>654</v>
      </c>
      <c r="E25" s="1078">
        <v>4</v>
      </c>
      <c r="F25" s="317">
        <v>0</v>
      </c>
      <c r="G25" s="1289" t="s">
        <v>146</v>
      </c>
      <c r="H25" s="1391"/>
      <c r="I25" s="843" t="s">
        <v>89</v>
      </c>
      <c r="J25" s="310">
        <f>SUM(E25:E32)</f>
        <v>13</v>
      </c>
      <c r="K25" s="231" t="s">
        <v>78</v>
      </c>
      <c r="L25" s="468">
        <f>SUM(E25:E32)</f>
        <v>13</v>
      </c>
      <c r="M25" s="14"/>
      <c r="N25" s="22"/>
    </row>
    <row r="26" spans="1:14" ht="225.75" customHeight="1" x14ac:dyDescent="0.2">
      <c r="B26" s="954"/>
      <c r="C26" s="28"/>
      <c r="D26" s="223" t="s">
        <v>655</v>
      </c>
      <c r="E26" s="287">
        <v>4</v>
      </c>
      <c r="F26" s="287">
        <v>0</v>
      </c>
      <c r="G26" s="1277" t="s">
        <v>148</v>
      </c>
      <c r="H26" s="1322"/>
      <c r="I26" s="844" t="s">
        <v>80</v>
      </c>
      <c r="J26" s="330">
        <f>SUM(F25:F32)</f>
        <v>0</v>
      </c>
      <c r="K26" s="375" t="s">
        <v>81</v>
      </c>
      <c r="L26" s="469">
        <f>SUM(F25:F32)</f>
        <v>0</v>
      </c>
      <c r="M26" s="14"/>
      <c r="N26" s="22"/>
    </row>
    <row r="27" spans="1:14" ht="77.25" customHeight="1" x14ac:dyDescent="0.2">
      <c r="B27" s="954"/>
      <c r="C27" s="28"/>
      <c r="D27" s="637" t="s">
        <v>656</v>
      </c>
      <c r="E27" s="287">
        <v>1</v>
      </c>
      <c r="F27" s="287">
        <v>0</v>
      </c>
      <c r="G27" s="1276"/>
      <c r="H27" s="1322"/>
      <c r="I27" s="845" t="s">
        <v>83</v>
      </c>
      <c r="J27" s="336">
        <f>+J26/J25</f>
        <v>0</v>
      </c>
      <c r="K27" s="230" t="s">
        <v>657</v>
      </c>
      <c r="L27" s="470">
        <f>+L26/L25</f>
        <v>0</v>
      </c>
      <c r="M27" s="14"/>
      <c r="N27" s="22"/>
    </row>
    <row r="28" spans="1:14" ht="51.75" customHeight="1" x14ac:dyDescent="0.2">
      <c r="B28" s="954"/>
      <c r="C28" s="28"/>
      <c r="D28" s="223" t="s">
        <v>151</v>
      </c>
      <c r="E28" s="287">
        <v>1</v>
      </c>
      <c r="F28" s="287">
        <v>0</v>
      </c>
      <c r="G28" s="1276"/>
      <c r="H28" s="1322"/>
      <c r="I28" s="1253"/>
      <c r="J28" s="1241"/>
      <c r="K28" s="674"/>
      <c r="L28" s="1199"/>
      <c r="M28" s="14"/>
      <c r="N28" s="22"/>
    </row>
    <row r="29" spans="1:14" ht="51.75" customHeight="1" x14ac:dyDescent="0.2">
      <c r="B29" s="954"/>
      <c r="C29" s="28"/>
      <c r="D29" s="223" t="s">
        <v>152</v>
      </c>
      <c r="E29" s="287">
        <v>1</v>
      </c>
      <c r="F29" s="287">
        <v>0</v>
      </c>
      <c r="G29" s="1276"/>
      <c r="H29" s="1403"/>
      <c r="I29" s="1253"/>
      <c r="J29" s="432"/>
      <c r="K29" s="674"/>
      <c r="L29" s="1199"/>
      <c r="M29" s="14"/>
      <c r="N29" s="22"/>
    </row>
    <row r="30" spans="1:14" ht="61.5" customHeight="1" x14ac:dyDescent="0.2">
      <c r="B30" s="954"/>
      <c r="C30" s="28"/>
      <c r="D30" s="223" t="s">
        <v>658</v>
      </c>
      <c r="E30" s="287">
        <v>1</v>
      </c>
      <c r="F30" s="287">
        <v>0</v>
      </c>
      <c r="G30" s="1276"/>
      <c r="H30" s="1403"/>
      <c r="I30" s="1253"/>
      <c r="J30" s="432"/>
      <c r="K30" s="674"/>
      <c r="L30" s="1199"/>
      <c r="M30" s="14"/>
      <c r="N30" s="22"/>
    </row>
    <row r="31" spans="1:14" ht="70.5" customHeight="1" x14ac:dyDescent="0.2">
      <c r="B31" s="954"/>
      <c r="C31" s="28"/>
      <c r="D31" s="223" t="s">
        <v>659</v>
      </c>
      <c r="E31" s="287">
        <v>1</v>
      </c>
      <c r="F31" s="287">
        <v>0</v>
      </c>
      <c r="G31" s="1276"/>
      <c r="H31" s="996"/>
      <c r="I31" s="1253"/>
      <c r="J31" s="432"/>
      <c r="K31" s="674"/>
      <c r="L31" s="1199"/>
      <c r="M31" s="14"/>
      <c r="N31" s="22"/>
    </row>
    <row r="32" spans="1:14" ht="47.25" customHeight="1" thickBot="1" x14ac:dyDescent="0.25">
      <c r="B32" s="1201"/>
      <c r="C32" s="249"/>
      <c r="D32" s="377"/>
      <c r="E32" s="412"/>
      <c r="F32" s="290"/>
      <c r="G32" s="377"/>
      <c r="H32" s="377"/>
      <c r="I32" s="1255"/>
      <c r="J32" s="1254"/>
      <c r="K32" s="708"/>
      <c r="L32" s="672"/>
      <c r="M32" s="13"/>
      <c r="N32" s="50"/>
    </row>
    <row r="33" spans="1:14" ht="42" thickTop="1" thickBot="1" x14ac:dyDescent="0.25">
      <c r="B33" s="951"/>
      <c r="C33" s="765"/>
      <c r="D33" s="1100" t="s">
        <v>660</v>
      </c>
      <c r="E33" s="159">
        <f>SUM(E20:E32)</f>
        <v>23</v>
      </c>
      <c r="F33" s="159">
        <f>SUM(F20:F32)</f>
        <v>0</v>
      </c>
      <c r="G33" s="159"/>
      <c r="H33" s="159"/>
      <c r="I33" s="872" t="s">
        <v>661</v>
      </c>
      <c r="J33" s="160">
        <f>+F33/E33</f>
        <v>0</v>
      </c>
      <c r="K33" s="241"/>
      <c r="L33" s="471"/>
      <c r="M33" s="55"/>
      <c r="N33" s="55"/>
    </row>
    <row r="34" spans="1:14" ht="102" thickTop="1" x14ac:dyDescent="0.3">
      <c r="A34" s="34"/>
      <c r="B34" s="1552" t="s">
        <v>662</v>
      </c>
      <c r="C34" s="959" t="s">
        <v>663</v>
      </c>
      <c r="D34" s="345" t="s">
        <v>664</v>
      </c>
      <c r="E34" s="278">
        <v>3</v>
      </c>
      <c r="F34" s="317">
        <v>0</v>
      </c>
      <c r="G34" s="1044" t="s">
        <v>665</v>
      </c>
      <c r="H34" s="1391"/>
      <c r="I34" s="843" t="s">
        <v>89</v>
      </c>
      <c r="J34" s="329">
        <f>SUM(E34:E40)</f>
        <v>10</v>
      </c>
      <c r="K34" s="231" t="s">
        <v>78</v>
      </c>
      <c r="L34" s="328">
        <f>SUM(E34:E40)</f>
        <v>10</v>
      </c>
      <c r="M34" s="1548" t="s">
        <v>666</v>
      </c>
      <c r="N34" s="24"/>
    </row>
    <row r="35" spans="1:14" ht="48" thickBot="1" x14ac:dyDescent="0.35">
      <c r="A35" s="34"/>
      <c r="B35" s="1498"/>
      <c r="C35" s="954"/>
      <c r="D35" s="637" t="s">
        <v>667</v>
      </c>
      <c r="E35" s="286">
        <v>3</v>
      </c>
      <c r="F35" s="287">
        <v>0</v>
      </c>
      <c r="G35" s="223"/>
      <c r="H35" s="1322"/>
      <c r="I35" s="844" t="s">
        <v>80</v>
      </c>
      <c r="J35" s="330">
        <f>SUM(F34:F40)</f>
        <v>0</v>
      </c>
      <c r="K35" s="375" t="s">
        <v>81</v>
      </c>
      <c r="L35" s="314">
        <f>SUM(F34:F40)</f>
        <v>0</v>
      </c>
      <c r="M35" s="1549"/>
      <c r="N35" s="22"/>
    </row>
    <row r="36" spans="1:14" ht="63.75" thickBot="1" x14ac:dyDescent="0.35">
      <c r="A36" s="34"/>
      <c r="B36" s="1498"/>
      <c r="C36" s="767"/>
      <c r="D36" s="223" t="s">
        <v>668</v>
      </c>
      <c r="E36" s="624">
        <v>1</v>
      </c>
      <c r="F36" s="287">
        <v>0</v>
      </c>
      <c r="G36" s="223"/>
      <c r="H36" s="1322"/>
      <c r="I36" s="847" t="s">
        <v>83</v>
      </c>
      <c r="J36" s="506">
        <f>+J35/J34</f>
        <v>0</v>
      </c>
      <c r="K36" s="334" t="s">
        <v>669</v>
      </c>
      <c r="L36" s="315">
        <f>+L35/L34</f>
        <v>0</v>
      </c>
      <c r="M36" s="1550"/>
      <c r="N36" s="22"/>
    </row>
    <row r="37" spans="1:14" ht="63" x14ac:dyDescent="0.3">
      <c r="A37" s="34"/>
      <c r="B37" s="1498"/>
      <c r="C37" s="954"/>
      <c r="D37" s="954" t="s">
        <v>670</v>
      </c>
      <c r="E37" s="288">
        <v>1</v>
      </c>
      <c r="F37" s="287">
        <v>0</v>
      </c>
      <c r="G37" s="1290"/>
      <c r="H37" s="1322"/>
      <c r="I37" s="847"/>
      <c r="J37" s="506"/>
      <c r="K37" s="334"/>
      <c r="L37" s="442"/>
      <c r="M37" s="1550"/>
      <c r="N37" s="22"/>
    </row>
    <row r="38" spans="1:14" ht="63" x14ac:dyDescent="0.3">
      <c r="A38" s="34"/>
      <c r="B38" s="1498"/>
      <c r="C38" s="954"/>
      <c r="D38" s="223" t="s">
        <v>671</v>
      </c>
      <c r="E38" s="280">
        <v>1</v>
      </c>
      <c r="F38" s="287">
        <v>0</v>
      </c>
      <c r="G38" s="637"/>
      <c r="H38" s="1322"/>
      <c r="I38" s="847"/>
      <c r="J38" s="506"/>
      <c r="K38" s="440"/>
      <c r="L38" s="442"/>
      <c r="M38" s="1550"/>
      <c r="N38" s="22"/>
    </row>
    <row r="39" spans="1:14" ht="47.25" x14ac:dyDescent="0.3">
      <c r="A39" s="34"/>
      <c r="B39" s="1498"/>
      <c r="C39" s="954"/>
      <c r="D39" s="223" t="s">
        <v>672</v>
      </c>
      <c r="E39" s="288">
        <v>1</v>
      </c>
      <c r="F39" s="287">
        <v>0</v>
      </c>
      <c r="G39" s="1291"/>
      <c r="H39" s="1435"/>
      <c r="I39" s="847"/>
      <c r="J39" s="506"/>
      <c r="K39" s="440"/>
      <c r="L39" s="442"/>
      <c r="M39" s="1550"/>
      <c r="N39" s="22"/>
    </row>
    <row r="40" spans="1:14" ht="23.25" thickBot="1" x14ac:dyDescent="0.35">
      <c r="A40" s="34"/>
      <c r="B40" s="1499"/>
      <c r="C40" s="954"/>
      <c r="D40" s="954"/>
      <c r="E40" s="280"/>
      <c r="F40" s="286"/>
      <c r="G40" s="954"/>
      <c r="H40" s="954"/>
      <c r="I40" s="847"/>
      <c r="J40" s="506"/>
      <c r="K40" s="440"/>
      <c r="L40" s="442"/>
      <c r="M40" s="1550"/>
      <c r="N40" s="22"/>
    </row>
    <row r="41" spans="1:14" ht="102" thickTop="1" x14ac:dyDescent="0.3">
      <c r="A41" s="34"/>
      <c r="B41" s="1552" t="s">
        <v>673</v>
      </c>
      <c r="C41" s="959" t="s">
        <v>674</v>
      </c>
      <c r="D41" s="345" t="s">
        <v>675</v>
      </c>
      <c r="E41" s="278">
        <v>3</v>
      </c>
      <c r="F41" s="317">
        <v>0</v>
      </c>
      <c r="G41" s="1044" t="s">
        <v>665</v>
      </c>
      <c r="H41" s="1436"/>
      <c r="I41" s="843" t="s">
        <v>89</v>
      </c>
      <c r="J41" s="329">
        <f>SUM(E41:E46)</f>
        <v>10</v>
      </c>
      <c r="K41" s="231" t="s">
        <v>78</v>
      </c>
      <c r="L41" s="328">
        <f>SUM(E41:E46)</f>
        <v>10</v>
      </c>
      <c r="M41" s="1550"/>
      <c r="N41" s="24"/>
    </row>
    <row r="42" spans="1:14" ht="48" thickBot="1" x14ac:dyDescent="0.35">
      <c r="A42" s="34"/>
      <c r="B42" s="1498"/>
      <c r="C42" s="954"/>
      <c r="D42" s="637" t="s">
        <v>676</v>
      </c>
      <c r="E42" s="286">
        <v>3</v>
      </c>
      <c r="F42" s="287">
        <v>0</v>
      </c>
      <c r="G42" s="223"/>
      <c r="H42" s="1322"/>
      <c r="I42" s="844" t="s">
        <v>80</v>
      </c>
      <c r="J42" s="330">
        <f>SUM(F41:F46)</f>
        <v>0</v>
      </c>
      <c r="K42" s="375" t="s">
        <v>81</v>
      </c>
      <c r="L42" s="314">
        <f>SUM(F41:F46)</f>
        <v>0</v>
      </c>
      <c r="M42" s="1550"/>
      <c r="N42" s="22"/>
    </row>
    <row r="43" spans="1:14" ht="63.75" thickBot="1" x14ac:dyDescent="0.35">
      <c r="A43" s="34"/>
      <c r="B43" s="1498"/>
      <c r="C43" s="767"/>
      <c r="D43" s="223" t="s">
        <v>677</v>
      </c>
      <c r="E43" s="624">
        <v>1</v>
      </c>
      <c r="F43" s="288">
        <v>0</v>
      </c>
      <c r="G43" s="223"/>
      <c r="H43" s="1353"/>
      <c r="I43" s="847" t="s">
        <v>83</v>
      </c>
      <c r="J43" s="506">
        <f>+J42/J41</f>
        <v>0</v>
      </c>
      <c r="K43" s="334" t="s">
        <v>678</v>
      </c>
      <c r="L43" s="315">
        <f>+L42/L41</f>
        <v>0</v>
      </c>
      <c r="M43" s="1550"/>
      <c r="N43" s="22"/>
    </row>
    <row r="44" spans="1:14" ht="63" x14ac:dyDescent="0.3">
      <c r="A44" s="34"/>
      <c r="B44" s="1498"/>
      <c r="C44" s="954"/>
      <c r="D44" s="954" t="s">
        <v>679</v>
      </c>
      <c r="E44" s="280">
        <v>1</v>
      </c>
      <c r="F44" s="288">
        <v>0</v>
      </c>
      <c r="G44" s="223"/>
      <c r="H44" s="1353"/>
      <c r="I44" s="847"/>
      <c r="J44" s="506"/>
      <c r="K44" s="334"/>
      <c r="L44" s="442"/>
      <c r="M44" s="1550"/>
      <c r="N44" s="22"/>
    </row>
    <row r="45" spans="1:14" ht="63" x14ac:dyDescent="0.3">
      <c r="A45" s="34"/>
      <c r="B45" s="1498"/>
      <c r="C45" s="954"/>
      <c r="D45" s="223" t="s">
        <v>671</v>
      </c>
      <c r="E45" s="280">
        <v>1</v>
      </c>
      <c r="F45" s="288">
        <v>0</v>
      </c>
      <c r="G45" s="637"/>
      <c r="H45" s="1353"/>
      <c r="I45" s="847"/>
      <c r="J45" s="506"/>
      <c r="K45" s="440"/>
      <c r="L45" s="442"/>
      <c r="M45" s="1550"/>
      <c r="N45" s="22"/>
    </row>
    <row r="46" spans="1:14" ht="47.25" x14ac:dyDescent="0.3">
      <c r="A46" s="34"/>
      <c r="B46" s="1498"/>
      <c r="C46" s="954"/>
      <c r="D46" s="223" t="s">
        <v>672</v>
      </c>
      <c r="E46" s="280">
        <v>1</v>
      </c>
      <c r="F46" s="288">
        <v>0</v>
      </c>
      <c r="G46" s="637"/>
      <c r="H46" s="1380"/>
      <c r="I46" s="847"/>
      <c r="J46" s="506"/>
      <c r="K46" s="440"/>
      <c r="L46" s="442"/>
      <c r="M46" s="1550"/>
      <c r="N46" s="22"/>
    </row>
    <row r="47" spans="1:14" ht="23.25" thickBot="1" x14ac:dyDescent="0.35">
      <c r="A47" s="34"/>
      <c r="B47" s="1499"/>
      <c r="C47" s="955"/>
      <c r="D47" s="377"/>
      <c r="E47" s="290"/>
      <c r="F47" s="290"/>
      <c r="G47" s="377"/>
      <c r="H47" s="377"/>
      <c r="I47" s="879"/>
      <c r="J47" s="13"/>
      <c r="K47" s="532"/>
      <c r="L47" s="548"/>
      <c r="M47" s="1551"/>
      <c r="N47" s="50"/>
    </row>
    <row r="48" spans="1:14" ht="81.75" thickTop="1" x14ac:dyDescent="0.3">
      <c r="A48" s="34"/>
      <c r="B48" s="1553" t="s">
        <v>8</v>
      </c>
      <c r="C48" s="1554" t="s">
        <v>680</v>
      </c>
      <c r="D48" s="637" t="s">
        <v>681</v>
      </c>
      <c r="E48" s="278">
        <v>4</v>
      </c>
      <c r="F48" s="317">
        <v>0</v>
      </c>
      <c r="G48" s="1044" t="s">
        <v>682</v>
      </c>
      <c r="H48" s="1436"/>
      <c r="I48" s="843" t="s">
        <v>89</v>
      </c>
      <c r="J48" s="329">
        <f>SUM(E48:E53)</f>
        <v>11</v>
      </c>
      <c r="K48" s="231" t="s">
        <v>78</v>
      </c>
      <c r="L48" s="328">
        <f>SUM(E48:E55)</f>
        <v>12</v>
      </c>
      <c r="M48" s="983"/>
      <c r="N48" s="22"/>
    </row>
    <row r="49" spans="1:14" ht="48" thickBot="1" x14ac:dyDescent="0.35">
      <c r="A49" s="34"/>
      <c r="B49" s="1498"/>
      <c r="C49" s="1539"/>
      <c r="D49" s="637" t="s">
        <v>683</v>
      </c>
      <c r="E49" s="286">
        <v>1</v>
      </c>
      <c r="F49" s="287">
        <v>0</v>
      </c>
      <c r="G49" s="223"/>
      <c r="H49" s="1374"/>
      <c r="I49" s="861" t="s">
        <v>80</v>
      </c>
      <c r="J49" s="311">
        <f>SUM(F48:F53)</f>
        <v>0</v>
      </c>
      <c r="K49" s="973" t="s">
        <v>81</v>
      </c>
      <c r="L49" s="314">
        <f>SUM(F48:F55)</f>
        <v>0</v>
      </c>
      <c r="M49" s="983"/>
      <c r="N49" s="22"/>
    </row>
    <row r="50" spans="1:14" ht="48" thickBot="1" x14ac:dyDescent="0.35">
      <c r="A50" s="34"/>
      <c r="B50" s="1498"/>
      <c r="C50" s="1539"/>
      <c r="D50" s="637" t="s">
        <v>684</v>
      </c>
      <c r="E50" s="624">
        <v>3</v>
      </c>
      <c r="F50" s="1274">
        <v>0</v>
      </c>
      <c r="G50" s="1043"/>
      <c r="H50" s="1353"/>
      <c r="I50" s="850" t="s">
        <v>83</v>
      </c>
      <c r="J50" s="331">
        <f>+J49/J48</f>
        <v>0</v>
      </c>
      <c r="K50" s="230" t="s">
        <v>685</v>
      </c>
      <c r="L50" s="315">
        <f>+L49/L48</f>
        <v>0</v>
      </c>
      <c r="M50" s="984"/>
      <c r="N50" s="22"/>
    </row>
    <row r="51" spans="1:14" ht="31.5" x14ac:dyDescent="0.3">
      <c r="A51" s="34"/>
      <c r="B51" s="1498"/>
      <c r="C51" s="1539"/>
      <c r="D51" s="223" t="s">
        <v>686</v>
      </c>
      <c r="E51" s="279">
        <v>1</v>
      </c>
      <c r="F51" s="287">
        <v>0</v>
      </c>
      <c r="G51" s="223"/>
      <c r="H51" s="1344"/>
      <c r="I51" s="864"/>
      <c r="J51" s="1"/>
      <c r="K51" s="519"/>
      <c r="L51" s="407"/>
      <c r="M51" s="983"/>
      <c r="N51" s="22"/>
    </row>
    <row r="52" spans="1:14" ht="47.25" customHeight="1" x14ac:dyDescent="0.3">
      <c r="A52" s="34"/>
      <c r="B52" s="1498"/>
      <c r="C52" s="1539"/>
      <c r="D52" s="223" t="s">
        <v>687</v>
      </c>
      <c r="E52" s="279">
        <v>1</v>
      </c>
      <c r="F52" s="287">
        <v>0</v>
      </c>
      <c r="G52" s="223"/>
      <c r="H52" s="1374"/>
      <c r="I52" s="864"/>
      <c r="J52" s="1"/>
      <c r="K52" s="519"/>
      <c r="L52" s="407"/>
      <c r="M52" s="983"/>
      <c r="N52" s="22"/>
    </row>
    <row r="53" spans="1:14" ht="63" x14ac:dyDescent="0.3">
      <c r="A53" s="34"/>
      <c r="B53" s="1498"/>
      <c r="C53" s="1539"/>
      <c r="D53" s="223" t="s">
        <v>688</v>
      </c>
      <c r="E53" s="287">
        <v>1</v>
      </c>
      <c r="F53" s="287">
        <v>0</v>
      </c>
      <c r="G53" s="1281"/>
      <c r="H53" s="1374"/>
      <c r="I53" s="864"/>
      <c r="J53" s="1"/>
      <c r="K53" s="519"/>
      <c r="L53" s="407"/>
      <c r="M53" s="983"/>
      <c r="N53" s="22"/>
    </row>
    <row r="54" spans="1:14" ht="78.75" x14ac:dyDescent="0.3">
      <c r="A54" s="34"/>
      <c r="B54" s="1498"/>
      <c r="C54" s="1539"/>
      <c r="D54" s="223" t="s">
        <v>689</v>
      </c>
      <c r="E54" s="279">
        <v>1</v>
      </c>
      <c r="F54" s="287">
        <v>0</v>
      </c>
      <c r="G54" s="223"/>
      <c r="H54" s="1374"/>
      <c r="I54" s="864"/>
      <c r="J54" s="1"/>
      <c r="K54" s="519"/>
      <c r="L54" s="407"/>
      <c r="M54" s="983"/>
      <c r="N54" s="22"/>
    </row>
    <row r="55" spans="1:14" ht="23.25" thickBot="1" x14ac:dyDescent="0.35">
      <c r="A55" s="34"/>
      <c r="B55" s="1498"/>
      <c r="C55" s="1555"/>
      <c r="D55" s="954"/>
      <c r="E55" s="286"/>
      <c r="F55" s="286"/>
      <c r="G55" s="954"/>
      <c r="H55" s="954"/>
      <c r="I55" s="855"/>
      <c r="J55" s="22"/>
      <c r="K55" s="519"/>
      <c r="L55" s="407"/>
      <c r="M55" s="983"/>
      <c r="N55" s="22"/>
    </row>
    <row r="56" spans="1:14" ht="81.75" thickTop="1" x14ac:dyDescent="0.3">
      <c r="A56" s="25"/>
      <c r="B56" s="1552" t="s">
        <v>690</v>
      </c>
      <c r="C56" s="959" t="s">
        <v>691</v>
      </c>
      <c r="D56" s="345" t="s">
        <v>692</v>
      </c>
      <c r="E56" s="278">
        <v>3</v>
      </c>
      <c r="F56" s="1078">
        <v>0</v>
      </c>
      <c r="G56" s="295" t="s">
        <v>693</v>
      </c>
      <c r="H56" s="1434"/>
      <c r="I56" s="843" t="s">
        <v>89</v>
      </c>
      <c r="J56" s="329">
        <f>SUM(E56:E60)</f>
        <v>7</v>
      </c>
      <c r="K56" s="231" t="s">
        <v>78</v>
      </c>
      <c r="L56" s="328">
        <f>SUM(E56:E69)</f>
        <v>22</v>
      </c>
      <c r="M56" s="982"/>
      <c r="N56" s="24"/>
    </row>
    <row r="57" spans="1:14" ht="68.25" customHeight="1" thickBot="1" x14ac:dyDescent="0.35">
      <c r="A57" s="25"/>
      <c r="B57" s="1558"/>
      <c r="C57" s="954"/>
      <c r="D57" s="374" t="s">
        <v>694</v>
      </c>
      <c r="E57" s="283">
        <v>1</v>
      </c>
      <c r="F57" s="444">
        <v>0</v>
      </c>
      <c r="G57" s="374"/>
      <c r="H57" s="1437"/>
      <c r="I57" s="844" t="s">
        <v>80</v>
      </c>
      <c r="J57" s="311">
        <f>SUM(F56:F60)</f>
        <v>0</v>
      </c>
      <c r="K57" s="375" t="s">
        <v>81</v>
      </c>
      <c r="L57" s="314">
        <f>SUM(F56:F69)</f>
        <v>0</v>
      </c>
      <c r="M57" s="76"/>
      <c r="N57" s="22"/>
    </row>
    <row r="58" spans="1:14" ht="63.75" thickBot="1" x14ac:dyDescent="0.35">
      <c r="A58" s="25"/>
      <c r="B58" s="1498"/>
      <c r="C58" s="954"/>
      <c r="D58" s="223" t="s">
        <v>695</v>
      </c>
      <c r="E58" s="283">
        <v>1</v>
      </c>
      <c r="F58" s="444">
        <v>0</v>
      </c>
      <c r="G58" s="374"/>
      <c r="H58" s="1438"/>
      <c r="I58" s="848" t="s">
        <v>83</v>
      </c>
      <c r="J58" s="312">
        <f>+J57/J56</f>
        <v>0</v>
      </c>
      <c r="K58" s="623" t="s">
        <v>696</v>
      </c>
      <c r="L58" s="315">
        <f>+L57/L56</f>
        <v>0</v>
      </c>
      <c r="M58" s="76"/>
      <c r="N58" s="22"/>
    </row>
    <row r="59" spans="1:14" ht="78.75" x14ac:dyDescent="0.3">
      <c r="A59" s="25"/>
      <c r="B59" s="1498"/>
      <c r="C59" s="954"/>
      <c r="D59" s="223" t="s">
        <v>697</v>
      </c>
      <c r="E59" s="279">
        <v>2</v>
      </c>
      <c r="F59" s="287">
        <v>0</v>
      </c>
      <c r="G59" s="223"/>
      <c r="H59" s="1385"/>
      <c r="I59" s="894"/>
      <c r="J59" s="1202"/>
      <c r="K59" s="440"/>
      <c r="L59" s="1203"/>
      <c r="M59" s="984"/>
      <c r="N59" s="22"/>
    </row>
    <row r="60" spans="1:14" ht="57" customHeight="1" thickBot="1" x14ac:dyDescent="0.35">
      <c r="A60" s="25"/>
      <c r="B60" s="1498"/>
      <c r="C60" s="949"/>
      <c r="D60" s="954"/>
      <c r="E60" s="447"/>
      <c r="F60" s="447"/>
      <c r="G60" s="954"/>
      <c r="H60" s="954"/>
      <c r="I60" s="1227"/>
      <c r="J60" s="1228"/>
      <c r="M60" s="984"/>
      <c r="N60" s="22"/>
    </row>
    <row r="61" spans="1:14" ht="81.75" thickTop="1" x14ac:dyDescent="0.3">
      <c r="A61" s="25"/>
      <c r="B61" s="1498"/>
      <c r="C61" s="962" t="s">
        <v>698</v>
      </c>
      <c r="D61" s="434" t="s">
        <v>699</v>
      </c>
      <c r="E61" s="435">
        <v>3</v>
      </c>
      <c r="F61" s="441">
        <v>0</v>
      </c>
      <c r="G61" s="454" t="s">
        <v>693</v>
      </c>
      <c r="H61" s="1385"/>
      <c r="I61" s="846" t="s">
        <v>89</v>
      </c>
      <c r="J61" s="448">
        <f>SUM(E61:E69)</f>
        <v>15</v>
      </c>
      <c r="K61" s="558"/>
      <c r="L61" s="524"/>
      <c r="M61" s="76"/>
      <c r="N61" s="627"/>
    </row>
    <row r="62" spans="1:14" ht="45.75" thickBot="1" x14ac:dyDescent="0.35">
      <c r="A62" s="25"/>
      <c r="B62" s="1498"/>
      <c r="C62" s="954"/>
      <c r="D62" s="223" t="s">
        <v>700</v>
      </c>
      <c r="E62" s="283">
        <v>1</v>
      </c>
      <c r="F62" s="444">
        <v>0</v>
      </c>
      <c r="G62" s="374"/>
      <c r="H62" s="1385"/>
      <c r="I62" s="844" t="s">
        <v>80</v>
      </c>
      <c r="J62" s="311">
        <f>SUM(F61:F69)</f>
        <v>0</v>
      </c>
      <c r="K62" s="559"/>
      <c r="L62" s="395"/>
      <c r="M62" s="76"/>
      <c r="N62" s="22"/>
    </row>
    <row r="63" spans="1:14" ht="51.75" customHeight="1" thickBot="1" x14ac:dyDescent="0.35">
      <c r="A63" s="25"/>
      <c r="B63" s="1498"/>
      <c r="C63" s="954"/>
      <c r="D63" s="223" t="s">
        <v>701</v>
      </c>
      <c r="E63" s="287">
        <v>1</v>
      </c>
      <c r="F63" s="287">
        <v>0</v>
      </c>
      <c r="G63" s="223"/>
      <c r="H63" s="1385"/>
      <c r="I63" s="850" t="s">
        <v>83</v>
      </c>
      <c r="J63" s="312">
        <f>+J62/J61</f>
        <v>0</v>
      </c>
      <c r="K63" s="728"/>
      <c r="L63" s="395"/>
      <c r="M63" s="983"/>
      <c r="N63" s="22"/>
    </row>
    <row r="64" spans="1:14" ht="94.5" x14ac:dyDescent="0.3">
      <c r="A64" s="25"/>
      <c r="B64" s="1498"/>
      <c r="C64" s="954"/>
      <c r="D64" s="223" t="s">
        <v>702</v>
      </c>
      <c r="E64" s="279">
        <v>3</v>
      </c>
      <c r="F64" s="287">
        <v>0</v>
      </c>
      <c r="G64" s="223"/>
      <c r="H64" s="1385"/>
      <c r="I64" s="845"/>
      <c r="J64" s="803"/>
      <c r="K64" s="728"/>
      <c r="L64" s="497"/>
      <c r="M64" s="729"/>
      <c r="N64" s="22"/>
    </row>
    <row r="65" spans="1:14" ht="23.25" thickBot="1" x14ac:dyDescent="0.35">
      <c r="A65" s="25"/>
      <c r="B65" s="1498"/>
      <c r="C65" s="954"/>
      <c r="D65" s="637"/>
      <c r="E65" s="280"/>
      <c r="F65" s="280"/>
      <c r="G65" s="637"/>
      <c r="H65" s="637"/>
      <c r="I65" s="847"/>
      <c r="J65" s="1191"/>
      <c r="K65" s="728"/>
      <c r="L65" s="497"/>
      <c r="M65" s="729"/>
      <c r="N65" s="22"/>
    </row>
    <row r="66" spans="1:14" ht="81.75" thickTop="1" x14ac:dyDescent="0.3">
      <c r="A66" s="25"/>
      <c r="B66" s="1498"/>
      <c r="C66" s="1192" t="s">
        <v>703</v>
      </c>
      <c r="D66" s="1196" t="s">
        <v>704</v>
      </c>
      <c r="E66" s="1197">
        <v>3</v>
      </c>
      <c r="F66" s="1081">
        <v>0</v>
      </c>
      <c r="G66" s="1198" t="s">
        <v>693</v>
      </c>
      <c r="H66" s="1192"/>
      <c r="I66" s="846" t="s">
        <v>89</v>
      </c>
      <c r="J66" s="448">
        <f>SUM(E66:E73)</f>
        <v>16</v>
      </c>
      <c r="K66" s="1193"/>
      <c r="L66" s="1194"/>
      <c r="M66" s="729"/>
      <c r="N66" s="22"/>
    </row>
    <row r="67" spans="1:14" ht="63.75" thickBot="1" x14ac:dyDescent="0.35">
      <c r="A67" s="25"/>
      <c r="B67" s="1498"/>
      <c r="C67" s="954"/>
      <c r="D67" s="223" t="s">
        <v>705</v>
      </c>
      <c r="E67" s="283">
        <v>1</v>
      </c>
      <c r="F67" s="444">
        <v>0</v>
      </c>
      <c r="G67" s="374"/>
      <c r="H67" s="223"/>
      <c r="I67" s="844" t="s">
        <v>80</v>
      </c>
      <c r="J67" s="311">
        <f>SUM(F66:F73)</f>
        <v>0</v>
      </c>
      <c r="K67" s="1195"/>
      <c r="L67" s="497"/>
      <c r="M67" s="729"/>
      <c r="N67" s="22"/>
    </row>
    <row r="68" spans="1:14" ht="79.5" thickBot="1" x14ac:dyDescent="0.35">
      <c r="A68" s="25"/>
      <c r="B68" s="1498"/>
      <c r="C68" s="954"/>
      <c r="D68" s="637" t="s">
        <v>706</v>
      </c>
      <c r="E68" s="286">
        <v>3</v>
      </c>
      <c r="F68" s="447">
        <v>0</v>
      </c>
      <c r="G68" s="223"/>
      <c r="H68" s="954"/>
      <c r="I68" s="850" t="s">
        <v>83</v>
      </c>
      <c r="J68" s="312">
        <f>+J67/J66</f>
        <v>0</v>
      </c>
      <c r="K68" s="1195"/>
      <c r="L68" s="497"/>
      <c r="M68" s="729"/>
      <c r="N68" s="22"/>
    </row>
    <row r="69" spans="1:14" ht="23.25" thickBot="1" x14ac:dyDescent="0.35">
      <c r="A69" s="25"/>
      <c r="B69" s="1499"/>
      <c r="C69" s="955"/>
      <c r="D69" s="377"/>
      <c r="E69" s="290"/>
      <c r="F69" s="290"/>
      <c r="G69" s="377"/>
      <c r="H69" s="377"/>
      <c r="I69" s="879"/>
      <c r="J69" s="13"/>
      <c r="K69" s="532"/>
      <c r="L69" s="503"/>
      <c r="M69" s="727"/>
      <c r="N69" s="50"/>
    </row>
    <row r="70" spans="1:14" ht="142.5" thickTop="1" x14ac:dyDescent="0.3">
      <c r="A70" s="25"/>
      <c r="B70" s="1552" t="s">
        <v>6</v>
      </c>
      <c r="C70" s="1204" t="s">
        <v>707</v>
      </c>
      <c r="D70" s="434" t="s">
        <v>708</v>
      </c>
      <c r="E70" s="441">
        <v>3</v>
      </c>
      <c r="F70" s="574">
        <v>0</v>
      </c>
      <c r="G70" s="1033" t="s">
        <v>709</v>
      </c>
      <c r="H70" s="1408"/>
      <c r="I70" s="843" t="s">
        <v>89</v>
      </c>
      <c r="J70" s="310">
        <f>SUM(E70:E72)</f>
        <v>9</v>
      </c>
      <c r="K70" s="231" t="s">
        <v>78</v>
      </c>
      <c r="L70" s="313">
        <f>SUM(E70:E77)</f>
        <v>16</v>
      </c>
      <c r="M70" s="982"/>
      <c r="N70" s="424" t="s">
        <v>105</v>
      </c>
    </row>
    <row r="71" spans="1:14" ht="120" customHeight="1" thickBot="1" x14ac:dyDescent="0.35">
      <c r="A71" s="25"/>
      <c r="B71" s="1558"/>
      <c r="C71" s="371"/>
      <c r="D71" s="637" t="s">
        <v>710</v>
      </c>
      <c r="E71" s="286">
        <v>3</v>
      </c>
      <c r="F71" s="318">
        <v>0</v>
      </c>
      <c r="G71" s="1006" t="s">
        <v>711</v>
      </c>
      <c r="H71" s="1374"/>
      <c r="I71" s="861" t="s">
        <v>80</v>
      </c>
      <c r="J71" s="311">
        <f>SUM(F70:F72)</f>
        <v>0</v>
      </c>
      <c r="K71" s="973" t="s">
        <v>81</v>
      </c>
      <c r="L71" s="314">
        <f>SUM(F70:F77)</f>
        <v>0</v>
      </c>
      <c r="M71" s="76"/>
      <c r="N71" s="738"/>
    </row>
    <row r="72" spans="1:14" ht="52.5" customHeight="1" thickBot="1" x14ac:dyDescent="0.35">
      <c r="A72" s="25"/>
      <c r="B72" s="1558"/>
      <c r="C72" s="371"/>
      <c r="D72" s="223" t="s">
        <v>712</v>
      </c>
      <c r="E72" s="279">
        <v>3</v>
      </c>
      <c r="F72" s="287">
        <v>0</v>
      </c>
      <c r="G72" s="223"/>
      <c r="H72" s="1435"/>
      <c r="I72" s="1057" t="s">
        <v>83</v>
      </c>
      <c r="J72" s="312">
        <f>+J71/J70</f>
        <v>0</v>
      </c>
      <c r="K72" s="788" t="s">
        <v>713</v>
      </c>
      <c r="L72" s="315">
        <f>+L71/L70</f>
        <v>0</v>
      </c>
      <c r="M72" s="76"/>
      <c r="N72" s="738"/>
    </row>
    <row r="73" spans="1:14" ht="42.75" customHeight="1" thickTop="1" thickBot="1" x14ac:dyDescent="0.35">
      <c r="A73" s="25"/>
      <c r="B73" s="1498"/>
      <c r="C73" s="766"/>
      <c r="D73" s="9"/>
      <c r="E73" s="9"/>
      <c r="F73" s="9"/>
      <c r="G73" s="9"/>
      <c r="H73" s="9"/>
      <c r="I73" s="856"/>
      <c r="J73" s="806"/>
      <c r="K73" s="806"/>
      <c r="L73" s="806"/>
      <c r="M73" s="984"/>
      <c r="N73" s="804"/>
    </row>
    <row r="74" spans="1:14" ht="142.5" thickTop="1" x14ac:dyDescent="0.3">
      <c r="A74" s="25"/>
      <c r="B74" s="1498"/>
      <c r="C74" s="1453" t="s">
        <v>714</v>
      </c>
      <c r="D74" s="1454" t="s">
        <v>715</v>
      </c>
      <c r="E74" s="1455">
        <v>3</v>
      </c>
      <c r="F74" s="1458">
        <v>0</v>
      </c>
      <c r="G74" s="1456" t="s">
        <v>709</v>
      </c>
      <c r="H74" s="1457"/>
      <c r="I74" s="846" t="s">
        <v>89</v>
      </c>
      <c r="J74" s="437">
        <f>SUM(E74:E77)</f>
        <v>7</v>
      </c>
      <c r="K74" s="684"/>
      <c r="L74" s="524"/>
      <c r="M74" s="1562"/>
      <c r="N74" s="627"/>
    </row>
    <row r="75" spans="1:14" ht="79.5" thickBot="1" x14ac:dyDescent="0.35">
      <c r="A75" s="25"/>
      <c r="B75" s="1498"/>
      <c r="C75" s="371"/>
      <c r="D75" s="759" t="s">
        <v>716</v>
      </c>
      <c r="E75" s="283">
        <v>1</v>
      </c>
      <c r="F75" s="444">
        <v>0</v>
      </c>
      <c r="G75" s="223"/>
      <c r="H75" s="1438"/>
      <c r="I75" s="861" t="s">
        <v>80</v>
      </c>
      <c r="J75" s="311">
        <f>SUM(F74:F77)</f>
        <v>0</v>
      </c>
      <c r="K75" s="674"/>
      <c r="L75" s="395"/>
      <c r="M75" s="1562"/>
      <c r="N75" s="22"/>
    </row>
    <row r="76" spans="1:14" ht="48" thickBot="1" x14ac:dyDescent="0.35">
      <c r="A76" s="25"/>
      <c r="B76" s="1498"/>
      <c r="C76" s="371"/>
      <c r="D76" s="1459" t="s">
        <v>717</v>
      </c>
      <c r="E76" s="279">
        <v>3</v>
      </c>
      <c r="F76" s="1367">
        <v>0</v>
      </c>
      <c r="G76" s="223"/>
      <c r="H76" s="1385"/>
      <c r="I76" s="850" t="s">
        <v>83</v>
      </c>
      <c r="J76" s="312">
        <f>+J75/J74</f>
        <v>0</v>
      </c>
      <c r="K76" s="674"/>
      <c r="L76" s="395"/>
      <c r="M76" s="1562"/>
      <c r="N76" s="22"/>
    </row>
    <row r="77" spans="1:14" ht="33" customHeight="1" thickBot="1" x14ac:dyDescent="0.35">
      <c r="A77" s="25"/>
      <c r="B77" s="1498"/>
      <c r="C77" s="371"/>
      <c r="D77" s="954"/>
      <c r="E77" s="286"/>
      <c r="F77" s="286"/>
      <c r="G77" s="954"/>
      <c r="H77" s="954"/>
      <c r="I77" s="873"/>
      <c r="J77" s="768"/>
      <c r="K77" s="674"/>
      <c r="L77" s="395"/>
      <c r="M77" s="1562"/>
      <c r="N77" s="22"/>
    </row>
    <row r="78" spans="1:14" ht="126" customHeight="1" thickTop="1" x14ac:dyDescent="0.3">
      <c r="A78" s="25"/>
      <c r="B78" s="1553" t="s">
        <v>5</v>
      </c>
      <c r="C78" s="987" t="s">
        <v>718</v>
      </c>
      <c r="D78" s="340" t="s">
        <v>719</v>
      </c>
      <c r="E78" s="278">
        <v>3</v>
      </c>
      <c r="F78" s="1460">
        <v>0</v>
      </c>
      <c r="G78" s="1131" t="s">
        <v>720</v>
      </c>
      <c r="H78" s="1321"/>
      <c r="I78" s="843" t="s">
        <v>89</v>
      </c>
      <c r="J78" s="310">
        <f>SUM(E78:E82)</f>
        <v>9</v>
      </c>
      <c r="K78" s="231" t="s">
        <v>78</v>
      </c>
      <c r="L78" s="313">
        <f>SUM(E78:E82)</f>
        <v>9</v>
      </c>
      <c r="M78" s="982"/>
      <c r="N78" s="424" t="s">
        <v>105</v>
      </c>
    </row>
    <row r="79" spans="1:14" ht="64.5" customHeight="1" thickBot="1" x14ac:dyDescent="0.35">
      <c r="A79" s="25"/>
      <c r="B79" s="1564"/>
      <c r="C79" s="371"/>
      <c r="D79" s="374" t="s">
        <v>721</v>
      </c>
      <c r="E79" s="444">
        <v>2</v>
      </c>
      <c r="F79" s="1296">
        <v>0</v>
      </c>
      <c r="G79" s="1297"/>
      <c r="H79" s="1397"/>
      <c r="I79" s="844" t="s">
        <v>80</v>
      </c>
      <c r="J79" s="311">
        <f>SUM(F78:F82)</f>
        <v>0</v>
      </c>
      <c r="K79" s="375" t="s">
        <v>81</v>
      </c>
      <c r="L79" s="314">
        <f>SUM(F78:F82)</f>
        <v>0</v>
      </c>
      <c r="M79" s="76"/>
      <c r="N79" s="738"/>
    </row>
    <row r="80" spans="1:14" ht="64.5" customHeight="1" thickBot="1" x14ac:dyDescent="0.35">
      <c r="A80" s="25"/>
      <c r="B80" s="1564"/>
      <c r="C80" s="371"/>
      <c r="D80" s="696" t="s">
        <v>722</v>
      </c>
      <c r="E80" s="283">
        <v>2</v>
      </c>
      <c r="F80" s="1296">
        <v>0</v>
      </c>
      <c r="G80" s="1160"/>
      <c r="H80" s="1397"/>
      <c r="I80" s="848" t="s">
        <v>83</v>
      </c>
      <c r="J80" s="312">
        <f>+J79/J78</f>
        <v>0</v>
      </c>
      <c r="K80" s="623" t="s">
        <v>723</v>
      </c>
      <c r="L80" s="315">
        <f>+L79/L78</f>
        <v>0</v>
      </c>
      <c r="M80" s="76"/>
      <c r="N80" s="738"/>
    </row>
    <row r="81" spans="1:14" ht="64.5" customHeight="1" x14ac:dyDescent="0.3">
      <c r="A81" s="25"/>
      <c r="B81" s="1564"/>
      <c r="C81" s="371"/>
      <c r="D81" s="696" t="s">
        <v>724</v>
      </c>
      <c r="E81" s="283">
        <v>2</v>
      </c>
      <c r="F81" s="1296">
        <v>0</v>
      </c>
      <c r="G81" s="1160"/>
      <c r="H81" s="1322"/>
      <c r="I81" s="1223"/>
      <c r="J81" s="432"/>
      <c r="K81" s="464"/>
      <c r="L81" s="497"/>
      <c r="M81" s="622"/>
      <c r="N81" s="738"/>
    </row>
    <row r="82" spans="1:14" ht="43.5" customHeight="1" thickBot="1" x14ac:dyDescent="0.35">
      <c r="A82" s="25"/>
      <c r="B82" s="1498"/>
      <c r="C82" s="371"/>
      <c r="D82" s="637"/>
      <c r="E82" s="447"/>
      <c r="F82" s="1225"/>
      <c r="G82" s="954"/>
      <c r="H82" s="954"/>
      <c r="I82" s="1224"/>
      <c r="J82" s="1007"/>
      <c r="K82" s="674"/>
      <c r="L82" s="557"/>
      <c r="M82" s="9"/>
      <c r="N82" s="22"/>
    </row>
    <row r="83" spans="1:14" ht="81.75" thickTop="1" x14ac:dyDescent="0.3">
      <c r="A83" s="25"/>
      <c r="B83" s="1556" t="s">
        <v>7</v>
      </c>
      <c r="C83" s="1559" t="s">
        <v>725</v>
      </c>
      <c r="D83" s="959" t="s">
        <v>726</v>
      </c>
      <c r="E83" s="282">
        <v>3</v>
      </c>
      <c r="F83" s="1452">
        <v>0</v>
      </c>
      <c r="G83" s="295" t="s">
        <v>727</v>
      </c>
      <c r="H83" s="1436"/>
      <c r="I83" s="843" t="s">
        <v>89</v>
      </c>
      <c r="J83" s="310">
        <f>SUM(E83:E86)</f>
        <v>7</v>
      </c>
      <c r="K83" s="231" t="s">
        <v>78</v>
      </c>
      <c r="L83" s="313">
        <f>SUM(E83:E86)</f>
        <v>7</v>
      </c>
      <c r="M83" s="1"/>
      <c r="N83" s="24"/>
    </row>
    <row r="84" spans="1:14" ht="72.75" customHeight="1" thickBot="1" x14ac:dyDescent="0.35">
      <c r="A84" s="25"/>
      <c r="B84" s="1557"/>
      <c r="C84" s="1560"/>
      <c r="D84" s="223" t="s">
        <v>728</v>
      </c>
      <c r="E84" s="279">
        <v>1</v>
      </c>
      <c r="F84" s="1367">
        <v>0</v>
      </c>
      <c r="G84" s="223"/>
      <c r="H84" s="1374"/>
      <c r="I84" s="861" t="s">
        <v>80</v>
      </c>
      <c r="J84" s="311">
        <f>SUM(F83:F86)</f>
        <v>0</v>
      </c>
      <c r="K84" s="375" t="s">
        <v>81</v>
      </c>
      <c r="L84" s="314">
        <f>SUM(F83:F86)</f>
        <v>0</v>
      </c>
      <c r="M84" s="1"/>
      <c r="N84" s="22"/>
    </row>
    <row r="85" spans="1:14" ht="48" thickBot="1" x14ac:dyDescent="0.35">
      <c r="A85" s="25"/>
      <c r="B85" s="1557"/>
      <c r="C85" s="1560"/>
      <c r="D85" s="223" t="s">
        <v>729</v>
      </c>
      <c r="E85" s="279">
        <v>3</v>
      </c>
      <c r="F85" s="1367">
        <v>0</v>
      </c>
      <c r="G85" s="223"/>
      <c r="H85" s="1374"/>
      <c r="I85" s="848" t="s">
        <v>83</v>
      </c>
      <c r="J85" s="312">
        <f>+J84/J83</f>
        <v>0</v>
      </c>
      <c r="K85" s="1226" t="s">
        <v>730</v>
      </c>
      <c r="L85" s="315">
        <f>+L84/L83</f>
        <v>0</v>
      </c>
      <c r="M85" s="1"/>
      <c r="N85" s="22"/>
    </row>
    <row r="86" spans="1:14" ht="36.75" customHeight="1" thickBot="1" x14ac:dyDescent="0.35">
      <c r="A86" s="25"/>
      <c r="B86" s="1557"/>
      <c r="C86" s="1561"/>
      <c r="D86" s="13"/>
      <c r="E86" s="13"/>
      <c r="F86" s="13"/>
      <c r="G86" s="13"/>
      <c r="H86" s="13"/>
      <c r="I86" s="50"/>
      <c r="K86" s="568"/>
      <c r="L86" s="525"/>
      <c r="M86" s="1"/>
      <c r="N86" s="15"/>
    </row>
    <row r="87" spans="1:14" ht="84" customHeight="1" thickTop="1" thickBot="1" x14ac:dyDescent="0.35">
      <c r="A87" s="38"/>
      <c r="B87" s="1099"/>
      <c r="C87" s="1094"/>
      <c r="D87" s="264" t="s">
        <v>731</v>
      </c>
      <c r="E87" s="161">
        <f>SUM(E34:E86)</f>
        <v>86</v>
      </c>
      <c r="F87" s="161">
        <f>SUM(F34:F86)</f>
        <v>0</v>
      </c>
      <c r="G87" s="264"/>
      <c r="H87" s="264"/>
      <c r="I87" s="161" t="s">
        <v>732</v>
      </c>
      <c r="J87" s="162">
        <f>+F87/E87</f>
        <v>0</v>
      </c>
      <c r="K87" s="162"/>
      <c r="L87" s="422"/>
      <c r="M87" s="12"/>
      <c r="N87" s="12"/>
    </row>
    <row r="88" spans="1:14" ht="36.75" customHeight="1" thickTop="1" x14ac:dyDescent="0.45">
      <c r="B88" s="31" t="s">
        <v>302</v>
      </c>
      <c r="C88" s="88">
        <v>43</v>
      </c>
      <c r="D88" s="254" t="s">
        <v>733</v>
      </c>
      <c r="E88" s="261">
        <f>+E13+E19+E33+E87</f>
        <v>136</v>
      </c>
      <c r="F88" s="261">
        <f>+F13+F19+F33+F87</f>
        <v>0</v>
      </c>
      <c r="G88" s="254"/>
      <c r="H88" s="254"/>
      <c r="I88" s="261" t="s">
        <v>734</v>
      </c>
      <c r="J88" s="256">
        <f>+F88/E88</f>
        <v>0</v>
      </c>
      <c r="K88" s="257"/>
      <c r="L88" s="472"/>
      <c r="M88" s="1"/>
      <c r="N88" s="1"/>
    </row>
    <row r="89" spans="1:14" ht="20.25" x14ac:dyDescent="0.3">
      <c r="C89" s="26"/>
      <c r="J89" s="107"/>
      <c r="L89" s="107"/>
    </row>
    <row r="90" spans="1:14" ht="20.25" x14ac:dyDescent="0.3">
      <c r="C90" s="26"/>
      <c r="D90" s="27">
        <v>74</v>
      </c>
      <c r="E90" s="27">
        <f>+E88/5</f>
        <v>27.2</v>
      </c>
      <c r="G90" s="27"/>
      <c r="H90" s="27"/>
      <c r="J90" s="107"/>
      <c r="L90" s="107"/>
    </row>
    <row r="91" spans="1:14" ht="20.25" x14ac:dyDescent="0.3">
      <c r="C91" s="26"/>
      <c r="J91" s="107"/>
      <c r="L91" s="107"/>
    </row>
    <row r="92" spans="1:14" ht="20.25" x14ac:dyDescent="0.3">
      <c r="C92" s="26"/>
      <c r="J92" s="107"/>
      <c r="L92" s="107"/>
    </row>
  </sheetData>
  <mergeCells count="19">
    <mergeCell ref="B14:B19"/>
    <mergeCell ref="C20:C23"/>
    <mergeCell ref="B78:B82"/>
    <mergeCell ref="B34:B40"/>
    <mergeCell ref="I4:J4"/>
    <mergeCell ref="K4:L4"/>
    <mergeCell ref="B5:B9"/>
    <mergeCell ref="C5:C9"/>
    <mergeCell ref="B10:B12"/>
    <mergeCell ref="C10:C12"/>
    <mergeCell ref="M34:M47"/>
    <mergeCell ref="B41:B47"/>
    <mergeCell ref="B48:B55"/>
    <mergeCell ref="C48:C55"/>
    <mergeCell ref="B83:B86"/>
    <mergeCell ref="B70:B77"/>
    <mergeCell ref="C83:C86"/>
    <mergeCell ref="B56:B69"/>
    <mergeCell ref="M74:M77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06"/>
  <sheetViews>
    <sheetView topLeftCell="C1" zoomScale="77" zoomScaleNormal="77" workbookViewId="0">
      <selection activeCell="F5" sqref="F5"/>
    </sheetView>
  </sheetViews>
  <sheetFormatPr baseColWidth="10" defaultColWidth="11" defaultRowHeight="14.25" x14ac:dyDescent="0.2"/>
  <cols>
    <col min="1" max="1" width="4.375" customWidth="1"/>
    <col min="2" max="2" width="20.625" customWidth="1"/>
    <col min="3" max="4" width="37.625" customWidth="1"/>
    <col min="5" max="5" width="18.75" customWidth="1"/>
    <col min="6" max="6" width="15.25" customWidth="1"/>
    <col min="7" max="7" width="37" hidden="1" customWidth="1"/>
    <col min="8" max="8" width="33.625" customWidth="1"/>
    <col min="9" max="9" width="16" customWidth="1"/>
    <col min="10" max="11" width="15" customWidth="1"/>
    <col min="12" max="12" width="12.25" customWidth="1"/>
    <col min="13" max="13" width="0" hidden="1" customWidth="1"/>
    <col min="14" max="14" width="17" customWidth="1"/>
  </cols>
  <sheetData>
    <row r="1" spans="1:14" ht="38.25" x14ac:dyDescent="0.7">
      <c r="A1" s="905"/>
      <c r="B1" s="911" t="s">
        <v>24</v>
      </c>
      <c r="C1" s="912"/>
      <c r="D1" s="912"/>
      <c r="E1" s="912"/>
      <c r="F1" s="912"/>
      <c r="G1" s="912"/>
      <c r="H1" s="912"/>
      <c r="I1" s="913"/>
      <c r="J1" s="914"/>
      <c r="K1" s="912"/>
      <c r="L1" s="914"/>
      <c r="M1" s="912"/>
      <c r="N1" s="915"/>
    </row>
    <row r="2" spans="1:14" ht="38.25" x14ac:dyDescent="0.7">
      <c r="A2" s="915"/>
      <c r="B2" s="911" t="s">
        <v>735</v>
      </c>
      <c r="C2" s="912"/>
      <c r="D2" s="912"/>
      <c r="E2" s="912"/>
      <c r="F2" s="915"/>
      <c r="G2" s="915"/>
      <c r="H2" s="915"/>
      <c r="I2" s="916"/>
      <c r="J2" s="916" t="s">
        <v>736</v>
      </c>
      <c r="K2" s="912"/>
      <c r="L2" s="914"/>
      <c r="M2" s="912"/>
      <c r="N2" s="915"/>
    </row>
    <row r="3" spans="1:14" ht="38.25" x14ac:dyDescent="0.7">
      <c r="A3" s="905"/>
      <c r="B3" s="911"/>
      <c r="C3" s="912"/>
      <c r="D3" s="912"/>
      <c r="E3" s="916"/>
      <c r="F3" s="917"/>
      <c r="G3" s="917"/>
      <c r="H3" s="917"/>
      <c r="I3" s="916"/>
      <c r="J3" s="914"/>
      <c r="K3" s="912"/>
      <c r="L3" s="914"/>
      <c r="M3" s="912"/>
      <c r="N3" s="915"/>
    </row>
    <row r="4" spans="1:14" ht="132" thickBot="1" x14ac:dyDescent="0.25">
      <c r="B4" s="51" t="s">
        <v>505</v>
      </c>
      <c r="C4" s="51" t="s">
        <v>737</v>
      </c>
      <c r="D4" s="51" t="s">
        <v>64</v>
      </c>
      <c r="E4" s="339" t="s">
        <v>65</v>
      </c>
      <c r="F4" s="51" t="s">
        <v>66</v>
      </c>
      <c r="G4" s="1035" t="s">
        <v>67</v>
      </c>
      <c r="H4" s="1040" t="s">
        <v>68</v>
      </c>
      <c r="I4" s="1471" t="s">
        <v>507</v>
      </c>
      <c r="J4" s="1472"/>
      <c r="K4" s="1528" t="s">
        <v>70</v>
      </c>
      <c r="L4" s="1472"/>
      <c r="M4" s="51" t="s">
        <v>71</v>
      </c>
      <c r="N4" s="51" t="s">
        <v>72</v>
      </c>
    </row>
    <row r="5" spans="1:14" ht="63.75" thickTop="1" x14ac:dyDescent="0.2">
      <c r="B5" s="1552" t="s">
        <v>738</v>
      </c>
      <c r="C5" s="1529" t="s">
        <v>739</v>
      </c>
      <c r="D5" s="344" t="s">
        <v>740</v>
      </c>
      <c r="E5" s="278">
        <v>3</v>
      </c>
      <c r="F5" s="1078">
        <v>0</v>
      </c>
      <c r="G5" s="620" t="s">
        <v>76</v>
      </c>
      <c r="H5" s="1385"/>
      <c r="I5" s="843" t="s">
        <v>89</v>
      </c>
      <c r="J5" s="386">
        <f>SUM(E5:E9)</f>
        <v>6</v>
      </c>
      <c r="K5" s="231" t="s">
        <v>78</v>
      </c>
      <c r="L5" s="418">
        <f>SUM(E5:E9)</f>
        <v>6</v>
      </c>
      <c r="M5" s="12"/>
      <c r="N5" s="9"/>
    </row>
    <row r="6" spans="1:14" ht="79.5" thickBot="1" x14ac:dyDescent="0.25">
      <c r="B6" s="1564"/>
      <c r="C6" s="1530"/>
      <c r="D6" s="341" t="s">
        <v>741</v>
      </c>
      <c r="E6" s="283">
        <v>1</v>
      </c>
      <c r="F6" s="444">
        <v>0</v>
      </c>
      <c r="G6" s="283"/>
      <c r="H6" s="1386"/>
      <c r="I6" s="844" t="s">
        <v>80</v>
      </c>
      <c r="J6" s="387">
        <f>SUM(F5:F9)</f>
        <v>0</v>
      </c>
      <c r="K6" s="375" t="s">
        <v>81</v>
      </c>
      <c r="L6" s="387">
        <f>SUM(F5:F9)</f>
        <v>0</v>
      </c>
      <c r="M6" s="15"/>
      <c r="N6" s="22"/>
    </row>
    <row r="7" spans="1:14" ht="63.75" thickBot="1" x14ac:dyDescent="0.25">
      <c r="B7" s="1564"/>
      <c r="C7" s="1530"/>
      <c r="D7" s="341" t="s">
        <v>742</v>
      </c>
      <c r="E7" s="283">
        <v>1</v>
      </c>
      <c r="F7" s="1447">
        <v>0</v>
      </c>
      <c r="G7" s="291"/>
      <c r="H7" s="1386"/>
      <c r="I7" s="848" t="s">
        <v>83</v>
      </c>
      <c r="J7" s="388">
        <f>+J6/J5</f>
        <v>0</v>
      </c>
      <c r="K7" s="230" t="s">
        <v>743</v>
      </c>
      <c r="L7" s="388">
        <f>+L6/L5</f>
        <v>0</v>
      </c>
      <c r="M7" s="141"/>
      <c r="N7" s="22"/>
    </row>
    <row r="8" spans="1:14" ht="47.25" x14ac:dyDescent="0.2">
      <c r="B8" s="1564"/>
      <c r="C8" s="1530"/>
      <c r="D8" s="957" t="s">
        <v>744</v>
      </c>
      <c r="E8" s="279">
        <v>1</v>
      </c>
      <c r="F8" s="287">
        <v>0</v>
      </c>
      <c r="G8" s="279"/>
      <c r="H8" s="1387"/>
      <c r="I8" s="874"/>
      <c r="J8" s="677"/>
      <c r="K8" s="554"/>
      <c r="L8" s="537"/>
      <c r="M8" s="1"/>
      <c r="N8" s="22"/>
    </row>
    <row r="9" spans="1:14" ht="21" thickBot="1" x14ac:dyDescent="0.25">
      <c r="B9" s="1564"/>
      <c r="C9" s="1530"/>
      <c r="D9" s="957"/>
      <c r="E9" s="280"/>
      <c r="F9" s="286"/>
      <c r="G9" s="286"/>
      <c r="H9" s="286"/>
      <c r="I9" s="875"/>
      <c r="J9" s="678"/>
      <c r="K9" s="555"/>
      <c r="L9" s="537"/>
      <c r="M9" s="9"/>
      <c r="N9" s="22"/>
    </row>
    <row r="10" spans="1:14" ht="61.5" thickTop="1" x14ac:dyDescent="0.2">
      <c r="A10" s="28"/>
      <c r="B10" s="1525" t="s">
        <v>11</v>
      </c>
      <c r="C10" s="953" t="s">
        <v>745</v>
      </c>
      <c r="D10" s="1356" t="s">
        <v>746</v>
      </c>
      <c r="E10" s="282">
        <v>3</v>
      </c>
      <c r="F10" s="317">
        <v>0</v>
      </c>
      <c r="G10" s="1028" t="s">
        <v>98</v>
      </c>
      <c r="H10" s="1352"/>
      <c r="I10" s="843" t="s">
        <v>77</v>
      </c>
      <c r="J10" s="310">
        <f>SUM(E10:E11)</f>
        <v>4</v>
      </c>
      <c r="K10" s="231" t="s">
        <v>78</v>
      </c>
      <c r="L10" s="313">
        <f>SUM(E10:E16)</f>
        <v>9</v>
      </c>
      <c r="M10" s="47"/>
      <c r="N10" s="24"/>
    </row>
    <row r="11" spans="1:14" ht="48" thickBot="1" x14ac:dyDescent="0.25">
      <c r="A11" s="28"/>
      <c r="B11" s="1541"/>
      <c r="C11" s="949"/>
      <c r="D11" s="1293" t="s">
        <v>747</v>
      </c>
      <c r="E11" s="280">
        <v>1</v>
      </c>
      <c r="F11" s="288">
        <v>0</v>
      </c>
      <c r="G11" s="280"/>
      <c r="H11" s="1349"/>
      <c r="I11" s="844" t="s">
        <v>80</v>
      </c>
      <c r="J11" s="311">
        <f>SUM(F10:F11)</f>
        <v>0</v>
      </c>
      <c r="K11" s="375" t="s">
        <v>81</v>
      </c>
      <c r="L11" s="314">
        <f>SUM(F10:F16)</f>
        <v>0</v>
      </c>
      <c r="M11" s="46"/>
      <c r="N11" s="22"/>
    </row>
    <row r="12" spans="1:14" ht="30.75" thickBot="1" x14ac:dyDescent="0.25">
      <c r="A12" s="28"/>
      <c r="B12" s="1541"/>
      <c r="C12" s="949"/>
      <c r="D12" s="960"/>
      <c r="E12" s="280"/>
      <c r="F12" s="281"/>
      <c r="G12" s="281"/>
      <c r="H12" s="281"/>
      <c r="I12" s="850" t="s">
        <v>83</v>
      </c>
      <c r="J12" s="331">
        <f>+J11/J10</f>
        <v>0</v>
      </c>
      <c r="K12" s="334" t="s">
        <v>748</v>
      </c>
      <c r="L12" s="335">
        <f>+L11/L10</f>
        <v>0</v>
      </c>
      <c r="M12" s="244"/>
      <c r="N12" s="688"/>
    </row>
    <row r="13" spans="1:14" ht="61.5" thickTop="1" x14ac:dyDescent="0.3">
      <c r="A13" s="28"/>
      <c r="B13" s="1541"/>
      <c r="C13" s="950" t="s">
        <v>749</v>
      </c>
      <c r="D13" s="950" t="s">
        <v>750</v>
      </c>
      <c r="E13" s="549">
        <v>3</v>
      </c>
      <c r="F13" s="441">
        <v>0</v>
      </c>
      <c r="G13" s="1036" t="s">
        <v>98</v>
      </c>
      <c r="H13" s="1439"/>
      <c r="I13" s="846" t="s">
        <v>77</v>
      </c>
      <c r="J13" s="448">
        <f>SUM(E13:E16)</f>
        <v>5</v>
      </c>
      <c r="K13" s="558"/>
      <c r="L13" s="550"/>
      <c r="M13" s="7"/>
      <c r="N13" s="22"/>
    </row>
    <row r="14" spans="1:14" ht="61.5" customHeight="1" thickBot="1" x14ac:dyDescent="0.35">
      <c r="A14" s="28"/>
      <c r="B14" s="1541"/>
      <c r="C14" s="949"/>
      <c r="D14" s="297" t="s">
        <v>751</v>
      </c>
      <c r="E14" s="280">
        <v>1</v>
      </c>
      <c r="F14" s="288">
        <v>0</v>
      </c>
      <c r="G14" s="280"/>
      <c r="H14" s="1406"/>
      <c r="I14" s="844" t="s">
        <v>80</v>
      </c>
      <c r="J14" s="393">
        <f>SUM(F13:F16)</f>
        <v>0</v>
      </c>
      <c r="K14" s="559"/>
      <c r="L14" s="556"/>
      <c r="M14" s="7"/>
      <c r="N14" s="22"/>
    </row>
    <row r="15" spans="1:14" ht="59.25" customHeight="1" thickBot="1" x14ac:dyDescent="0.35">
      <c r="A15" s="28"/>
      <c r="B15" s="1541"/>
      <c r="C15" s="949"/>
      <c r="D15" s="297" t="s">
        <v>752</v>
      </c>
      <c r="E15" s="280">
        <v>1</v>
      </c>
      <c r="F15" s="318">
        <v>0</v>
      </c>
      <c r="G15" s="281"/>
      <c r="H15" s="1393"/>
      <c r="I15" s="865" t="s">
        <v>83</v>
      </c>
      <c r="J15" s="312">
        <f>+J14/J13</f>
        <v>0</v>
      </c>
      <c r="K15" s="674"/>
      <c r="L15" s="556"/>
      <c r="M15" s="7"/>
      <c r="N15" s="22"/>
    </row>
    <row r="16" spans="1:14" ht="21" thickBot="1" x14ac:dyDescent="0.3">
      <c r="A16" s="28"/>
      <c r="B16" s="371"/>
      <c r="C16" s="949"/>
      <c r="D16" s="960"/>
      <c r="E16" s="280"/>
      <c r="F16" s="280"/>
      <c r="G16" s="280"/>
      <c r="H16" s="280"/>
      <c r="I16" s="860"/>
      <c r="J16" s="667"/>
      <c r="K16" s="810"/>
      <c r="L16" s="557"/>
      <c r="M16" s="7"/>
      <c r="N16" s="22"/>
    </row>
    <row r="17" spans="1:14" ht="48" thickTop="1" thickBot="1" x14ac:dyDescent="0.25">
      <c r="A17" s="28"/>
      <c r="B17" s="248"/>
      <c r="C17" s="208"/>
      <c r="D17" s="166" t="s">
        <v>753</v>
      </c>
      <c r="E17" s="163">
        <f>SUM(E5:E16)</f>
        <v>15</v>
      </c>
      <c r="F17" s="163">
        <f>SUM(F5:F16)</f>
        <v>0</v>
      </c>
      <c r="G17" s="163"/>
      <c r="H17" s="163"/>
      <c r="I17" s="880" t="s">
        <v>754</v>
      </c>
      <c r="J17" s="245">
        <f>+F17/E17</f>
        <v>0</v>
      </c>
      <c r="K17" s="243"/>
      <c r="L17" s="420"/>
      <c r="M17" s="77"/>
      <c r="N17" s="795"/>
    </row>
    <row r="18" spans="1:14" ht="48" thickTop="1" x14ac:dyDescent="0.2">
      <c r="A18" s="28"/>
      <c r="B18" s="1552" t="s">
        <v>755</v>
      </c>
      <c r="C18" s="953" t="s">
        <v>756</v>
      </c>
      <c r="D18" s="1356" t="s">
        <v>757</v>
      </c>
      <c r="E18" s="282">
        <v>4</v>
      </c>
      <c r="F18" s="447">
        <v>0</v>
      </c>
      <c r="G18" s="475" t="s">
        <v>758</v>
      </c>
      <c r="H18" s="1432"/>
      <c r="I18" s="843" t="s">
        <v>77</v>
      </c>
      <c r="J18" s="310">
        <f>SUM(E18:E23)</f>
        <v>17</v>
      </c>
      <c r="K18" s="231" t="s">
        <v>78</v>
      </c>
      <c r="L18" s="313">
        <f>SUM(E18:E23)</f>
        <v>17</v>
      </c>
      <c r="M18" s="47"/>
      <c r="N18" s="82"/>
    </row>
    <row r="19" spans="1:14" ht="61.5" thickBot="1" x14ac:dyDescent="0.25">
      <c r="A19" s="28"/>
      <c r="B19" s="1564"/>
      <c r="C19" s="949"/>
      <c r="D19" s="1293" t="s">
        <v>759</v>
      </c>
      <c r="E19" s="279">
        <v>4</v>
      </c>
      <c r="F19" s="287">
        <v>0</v>
      </c>
      <c r="G19" s="475" t="s">
        <v>760</v>
      </c>
      <c r="H19" s="1433"/>
      <c r="I19" s="844" t="s">
        <v>91</v>
      </c>
      <c r="J19" s="311">
        <f>SUM(F18:F23)</f>
        <v>0</v>
      </c>
      <c r="K19" s="375" t="s">
        <v>81</v>
      </c>
      <c r="L19" s="314">
        <f>SUM(F18:F23)</f>
        <v>0</v>
      </c>
      <c r="M19" s="7"/>
      <c r="N19" s="22"/>
    </row>
    <row r="20" spans="1:14" ht="48" thickBot="1" x14ac:dyDescent="0.25">
      <c r="A20" s="28"/>
      <c r="B20" s="1564"/>
      <c r="C20" s="949"/>
      <c r="D20" s="1293" t="s">
        <v>761</v>
      </c>
      <c r="E20" s="279">
        <v>3</v>
      </c>
      <c r="F20" s="287">
        <v>0</v>
      </c>
      <c r="G20" s="475"/>
      <c r="H20" s="1353"/>
      <c r="I20" s="848" t="s">
        <v>83</v>
      </c>
      <c r="J20" s="312">
        <f>+J19/J18</f>
        <v>0</v>
      </c>
      <c r="K20" s="230" t="s">
        <v>762</v>
      </c>
      <c r="L20" s="315">
        <f>+L19/L18</f>
        <v>0</v>
      </c>
      <c r="M20" s="244"/>
      <c r="N20" s="22"/>
    </row>
    <row r="21" spans="1:14" ht="60.75" x14ac:dyDescent="0.2">
      <c r="A21" s="28"/>
      <c r="B21" s="1564"/>
      <c r="C21" s="949"/>
      <c r="D21" s="1293" t="s">
        <v>763</v>
      </c>
      <c r="E21" s="279">
        <v>3</v>
      </c>
      <c r="F21" s="287">
        <v>0</v>
      </c>
      <c r="G21" s="475" t="s">
        <v>764</v>
      </c>
      <c r="H21" s="1374"/>
      <c r="I21" s="845"/>
      <c r="J21" s="410"/>
      <c r="K21" s="194"/>
      <c r="L21" s="531"/>
      <c r="M21" s="244"/>
      <c r="N21" s="22"/>
    </row>
    <row r="22" spans="1:14" ht="47.25" x14ac:dyDescent="0.2">
      <c r="A22" s="28"/>
      <c r="B22" s="1564"/>
      <c r="C22" s="949"/>
      <c r="D22" s="1293" t="s">
        <v>765</v>
      </c>
      <c r="E22" s="279">
        <v>3</v>
      </c>
      <c r="F22" s="287">
        <v>0</v>
      </c>
      <c r="G22" s="475" t="s">
        <v>766</v>
      </c>
      <c r="H22" s="1322"/>
      <c r="I22" s="845"/>
      <c r="J22" s="336"/>
      <c r="K22" s="194"/>
      <c r="L22" s="531"/>
      <c r="M22" s="244"/>
      <c r="N22" s="22"/>
    </row>
    <row r="23" spans="1:14" ht="21" thickBot="1" x14ac:dyDescent="0.25">
      <c r="A23" s="28"/>
      <c r="B23" s="1564"/>
      <c r="C23" s="949"/>
      <c r="D23" s="1293"/>
      <c r="E23" s="279"/>
      <c r="F23" s="286"/>
      <c r="G23" s="286"/>
      <c r="H23" s="286"/>
      <c r="I23" s="875"/>
      <c r="J23" s="319"/>
      <c r="K23" s="621"/>
      <c r="L23" s="525"/>
      <c r="M23" s="7"/>
      <c r="N23" s="15"/>
    </row>
    <row r="24" spans="1:14" ht="63.75" thickTop="1" x14ac:dyDescent="0.25">
      <c r="A24" s="28"/>
      <c r="B24" s="1552" t="s">
        <v>10</v>
      </c>
      <c r="C24" s="953" t="s">
        <v>767</v>
      </c>
      <c r="D24" s="1356" t="s">
        <v>768</v>
      </c>
      <c r="E24" s="278">
        <v>4</v>
      </c>
      <c r="F24" s="278">
        <v>0</v>
      </c>
      <c r="G24" s="278" t="s">
        <v>769</v>
      </c>
      <c r="H24" s="1321"/>
      <c r="I24" s="843" t="s">
        <v>89</v>
      </c>
      <c r="J24" s="310">
        <f>SUM(E24:E29)</f>
        <v>17</v>
      </c>
      <c r="K24" s="231" t="s">
        <v>78</v>
      </c>
      <c r="L24" s="313">
        <f>SUM(E24:E29)</f>
        <v>17</v>
      </c>
      <c r="M24" s="11"/>
      <c r="N24" s="542" t="s">
        <v>105</v>
      </c>
    </row>
    <row r="25" spans="1:14" ht="48" thickBot="1" x14ac:dyDescent="0.25">
      <c r="A25" s="28"/>
      <c r="B25" s="1564"/>
      <c r="C25" s="1492"/>
      <c r="D25" s="1293" t="s">
        <v>770</v>
      </c>
      <c r="E25" s="279">
        <v>3</v>
      </c>
      <c r="F25" s="279">
        <v>0</v>
      </c>
      <c r="G25" s="279"/>
      <c r="H25" s="1353"/>
      <c r="I25" s="861" t="s">
        <v>80</v>
      </c>
      <c r="J25" s="311">
        <f>SUM(F24:F29)</f>
        <v>0</v>
      </c>
      <c r="K25" s="375" t="s">
        <v>81</v>
      </c>
      <c r="L25" s="314">
        <f>SUM(F24:F29)</f>
        <v>0</v>
      </c>
      <c r="M25" s="21"/>
      <c r="N25" s="9"/>
    </row>
    <row r="26" spans="1:14" ht="87" customHeight="1" thickBot="1" x14ac:dyDescent="0.25">
      <c r="A26" s="28"/>
      <c r="B26" s="1564"/>
      <c r="C26" s="1541"/>
      <c r="D26" s="297" t="s">
        <v>771</v>
      </c>
      <c r="E26" s="287">
        <v>4</v>
      </c>
      <c r="F26" s="1039">
        <v>0</v>
      </c>
      <c r="G26" s="475" t="s">
        <v>772</v>
      </c>
      <c r="H26" s="1433"/>
      <c r="I26" s="1022" t="s">
        <v>83</v>
      </c>
      <c r="J26" s="312">
        <f>+J25/J24</f>
        <v>0</v>
      </c>
      <c r="K26" s="230" t="s">
        <v>773</v>
      </c>
      <c r="L26" s="315">
        <f>+L25/L24</f>
        <v>0</v>
      </c>
      <c r="M26" s="146"/>
      <c r="N26" s="22"/>
    </row>
    <row r="27" spans="1:14" ht="39" customHeight="1" x14ac:dyDescent="0.2">
      <c r="A27" s="28"/>
      <c r="B27" s="1564"/>
      <c r="C27" s="1541"/>
      <c r="D27" s="297" t="s">
        <v>774</v>
      </c>
      <c r="E27" s="287">
        <v>3</v>
      </c>
      <c r="F27" s="279">
        <v>0</v>
      </c>
      <c r="G27" s="475" t="s">
        <v>764</v>
      </c>
      <c r="H27" s="1374"/>
      <c r="I27" s="867"/>
      <c r="J27" s="319"/>
      <c r="K27" s="560"/>
      <c r="L27" s="395"/>
      <c r="M27" s="7"/>
      <c r="N27" s="22"/>
    </row>
    <row r="28" spans="1:14" ht="40.5" x14ac:dyDescent="0.2">
      <c r="A28" s="28"/>
      <c r="B28" s="1564"/>
      <c r="C28" s="1541"/>
      <c r="D28" s="297" t="s">
        <v>775</v>
      </c>
      <c r="E28" s="287">
        <v>3</v>
      </c>
      <c r="F28" s="279">
        <v>0</v>
      </c>
      <c r="G28" s="475" t="s">
        <v>766</v>
      </c>
      <c r="H28" s="1344"/>
      <c r="I28" s="844"/>
      <c r="J28" s="311"/>
      <c r="K28" s="559"/>
      <c r="L28" s="395"/>
      <c r="M28" s="7"/>
      <c r="N28" s="22"/>
    </row>
    <row r="29" spans="1:14" ht="33.75" customHeight="1" x14ac:dyDescent="0.2">
      <c r="A29" s="28"/>
      <c r="B29" s="1564"/>
      <c r="C29" s="696"/>
      <c r="D29" s="960"/>
      <c r="E29" s="279"/>
      <c r="F29" s="284"/>
      <c r="G29" s="284"/>
      <c r="H29" s="284"/>
      <c r="I29" s="848"/>
      <c r="J29" s="336"/>
      <c r="K29" s="561"/>
      <c r="L29" s="562"/>
      <c r="M29" s="7"/>
      <c r="N29" s="15"/>
    </row>
    <row r="30" spans="1:14" ht="47.25" thickBot="1" x14ac:dyDescent="0.25">
      <c r="A30" s="28"/>
      <c r="B30" s="979"/>
      <c r="C30" s="172"/>
      <c r="D30" s="170" t="s">
        <v>776</v>
      </c>
      <c r="E30" s="168">
        <f>SUM(E18:E29)</f>
        <v>34</v>
      </c>
      <c r="F30" s="168">
        <f>SUM(F18:F29)</f>
        <v>0</v>
      </c>
      <c r="G30" s="168"/>
      <c r="H30" s="168"/>
      <c r="I30" s="881" t="s">
        <v>777</v>
      </c>
      <c r="J30" s="246">
        <f>+F30/E30</f>
        <v>0</v>
      </c>
      <c r="K30" s="169"/>
      <c r="L30" s="421"/>
      <c r="M30" s="46"/>
      <c r="N30" s="22"/>
    </row>
    <row r="31" spans="1:14" ht="66.75" customHeight="1" thickTop="1" x14ac:dyDescent="0.2">
      <c r="A31" s="27"/>
      <c r="B31" s="1569" t="s">
        <v>12</v>
      </c>
      <c r="C31" s="953" t="s">
        <v>778</v>
      </c>
      <c r="D31" s="340" t="s">
        <v>779</v>
      </c>
      <c r="E31" s="278">
        <v>4</v>
      </c>
      <c r="F31" s="278">
        <v>0</v>
      </c>
      <c r="G31" s="1045" t="s">
        <v>780</v>
      </c>
      <c r="H31" s="1321"/>
      <c r="I31" s="843" t="s">
        <v>89</v>
      </c>
      <c r="J31" s="310">
        <f>SUM(E31:E36)</f>
        <v>11</v>
      </c>
      <c r="K31" s="231" t="s">
        <v>78</v>
      </c>
      <c r="L31" s="380">
        <f>SUM(E31:E36)</f>
        <v>11</v>
      </c>
      <c r="M31" s="12"/>
      <c r="N31" s="24"/>
    </row>
    <row r="32" spans="1:14" ht="48" thickBot="1" x14ac:dyDescent="0.25">
      <c r="A32" s="27"/>
      <c r="B32" s="1570"/>
      <c r="C32" s="949"/>
      <c r="D32" s="297" t="s">
        <v>781</v>
      </c>
      <c r="E32" s="279">
        <v>1</v>
      </c>
      <c r="F32" s="279">
        <v>0</v>
      </c>
      <c r="G32" s="279"/>
      <c r="H32" s="1424"/>
      <c r="I32" s="844" t="s">
        <v>91</v>
      </c>
      <c r="J32" s="311">
        <f>SUM(F31:F36)</f>
        <v>0</v>
      </c>
      <c r="K32" s="375" t="s">
        <v>81</v>
      </c>
      <c r="L32" s="381">
        <f>SUM(F31:F36)</f>
        <v>0</v>
      </c>
      <c r="M32" s="15"/>
      <c r="N32" s="22"/>
    </row>
    <row r="33" spans="1:14" ht="63" customHeight="1" thickBot="1" x14ac:dyDescent="0.25">
      <c r="A33" s="27"/>
      <c r="B33" s="1570"/>
      <c r="C33" s="949"/>
      <c r="D33" s="297" t="s">
        <v>782</v>
      </c>
      <c r="E33" s="279">
        <v>4</v>
      </c>
      <c r="F33" s="281">
        <v>0</v>
      </c>
      <c r="G33" s="1298" t="s">
        <v>766</v>
      </c>
      <c r="H33" s="1424"/>
      <c r="I33" s="850" t="s">
        <v>83</v>
      </c>
      <c r="J33" s="312">
        <f>+J32/J31</f>
        <v>0</v>
      </c>
      <c r="K33" s="230" t="s">
        <v>783</v>
      </c>
      <c r="L33" s="321">
        <f>+L32/L31</f>
        <v>0</v>
      </c>
      <c r="M33" s="141"/>
      <c r="N33" s="22"/>
    </row>
    <row r="34" spans="1:14" ht="99" customHeight="1" x14ac:dyDescent="0.2">
      <c r="A34" s="27"/>
      <c r="B34" s="1570"/>
      <c r="C34" s="949"/>
      <c r="D34" s="223" t="s">
        <v>784</v>
      </c>
      <c r="E34" s="287">
        <v>1</v>
      </c>
      <c r="F34" s="287">
        <v>0</v>
      </c>
      <c r="G34" s="277"/>
      <c r="H34" s="1374"/>
      <c r="I34" s="845"/>
      <c r="J34" s="410"/>
      <c r="K34" s="440"/>
      <c r="L34" s="730"/>
      <c r="M34" s="141"/>
      <c r="N34" s="22"/>
    </row>
    <row r="35" spans="1:14" ht="119.25" customHeight="1" x14ac:dyDescent="0.2">
      <c r="A35" s="27"/>
      <c r="B35" s="1570"/>
      <c r="C35" s="949"/>
      <c r="D35" s="223" t="s">
        <v>785</v>
      </c>
      <c r="E35" s="287">
        <v>1</v>
      </c>
      <c r="F35" s="287">
        <v>0</v>
      </c>
      <c r="G35" s="1300"/>
      <c r="H35" s="1322"/>
      <c r="I35" s="845"/>
      <c r="J35" s="336"/>
      <c r="K35" s="440"/>
      <c r="L35" s="730"/>
      <c r="M35" s="141"/>
      <c r="N35" s="22"/>
    </row>
    <row r="36" spans="1:14" ht="43.5" customHeight="1" thickBot="1" x14ac:dyDescent="0.3">
      <c r="A36" s="27"/>
      <c r="B36" s="1571"/>
      <c r="C36" s="949"/>
      <c r="D36" s="297"/>
      <c r="E36" s="279"/>
      <c r="F36" s="286"/>
      <c r="G36" s="286"/>
      <c r="H36" s="286"/>
      <c r="I36" s="870"/>
      <c r="J36" s="50"/>
      <c r="K36" s="532"/>
      <c r="L36" s="548"/>
      <c r="M36" s="138"/>
      <c r="N36" s="15"/>
    </row>
    <row r="37" spans="1:14" ht="42" thickTop="1" thickBot="1" x14ac:dyDescent="0.25">
      <c r="A37" s="28"/>
      <c r="B37" s="228"/>
      <c r="C37" s="209"/>
      <c r="D37" s="165" t="s">
        <v>786</v>
      </c>
      <c r="E37" s="164">
        <f>SUM(E31:E36)</f>
        <v>11</v>
      </c>
      <c r="F37" s="164">
        <f>SUM(F31:F36)</f>
        <v>0</v>
      </c>
      <c r="G37" s="164"/>
      <c r="H37" s="164"/>
      <c r="I37" s="882" t="s">
        <v>787</v>
      </c>
      <c r="J37" s="238">
        <f>+F37/E37</f>
        <v>0</v>
      </c>
      <c r="K37" s="236"/>
      <c r="L37" s="324"/>
      <c r="M37" s="82"/>
      <c r="N37" s="82"/>
    </row>
    <row r="38" spans="1:14" ht="61.5" customHeight="1" thickTop="1" x14ac:dyDescent="0.25">
      <c r="A38" s="33"/>
      <c r="B38" s="1554" t="s">
        <v>788</v>
      </c>
      <c r="C38" s="1529" t="s">
        <v>789</v>
      </c>
      <c r="D38" s="338" t="s">
        <v>790</v>
      </c>
      <c r="E38" s="1078">
        <v>3</v>
      </c>
      <c r="F38" s="1078">
        <v>0</v>
      </c>
      <c r="G38" s="773" t="s">
        <v>764</v>
      </c>
      <c r="H38" s="1344"/>
      <c r="I38" s="843" t="s">
        <v>89</v>
      </c>
      <c r="J38" s="382">
        <f>SUM(E38:E39)</f>
        <v>6</v>
      </c>
      <c r="K38" s="231" t="s">
        <v>78</v>
      </c>
      <c r="L38" s="309">
        <f>SUM(E38:E47)</f>
        <v>21</v>
      </c>
      <c r="M38" s="16" t="s">
        <v>791</v>
      </c>
      <c r="N38" s="424" t="s">
        <v>105</v>
      </c>
    </row>
    <row r="39" spans="1:14" ht="57.75" customHeight="1" thickBot="1" x14ac:dyDescent="0.25">
      <c r="A39" s="33"/>
      <c r="B39" s="1519"/>
      <c r="C39" s="1530"/>
      <c r="D39" s="338" t="s">
        <v>792</v>
      </c>
      <c r="E39" s="287">
        <v>3</v>
      </c>
      <c r="F39" s="287">
        <v>0</v>
      </c>
      <c r="G39" s="279"/>
      <c r="H39" s="1344"/>
      <c r="I39" s="844" t="s">
        <v>80</v>
      </c>
      <c r="J39" s="553">
        <f>SUM(F38:F39)</f>
        <v>0</v>
      </c>
      <c r="K39" s="375" t="s">
        <v>81</v>
      </c>
      <c r="L39" s="302">
        <f>SUM(F38:F47)</f>
        <v>0</v>
      </c>
      <c r="M39" s="3"/>
      <c r="N39" s="19"/>
    </row>
    <row r="40" spans="1:14" ht="30.75" thickBot="1" x14ac:dyDescent="0.25">
      <c r="A40" s="33"/>
      <c r="B40" s="1519"/>
      <c r="C40" s="1530"/>
      <c r="D40" s="957"/>
      <c r="E40" s="288"/>
      <c r="F40" s="318"/>
      <c r="G40" s="281"/>
      <c r="H40" s="281"/>
      <c r="I40" s="850" t="s">
        <v>83</v>
      </c>
      <c r="J40" s="402">
        <f>+J39/J38</f>
        <v>0</v>
      </c>
      <c r="K40" s="334" t="s">
        <v>793</v>
      </c>
      <c r="L40" s="411">
        <f>+L39/L38</f>
        <v>0</v>
      </c>
      <c r="M40" s="138"/>
      <c r="N40" s="688"/>
    </row>
    <row r="41" spans="1:14" ht="90.75" customHeight="1" thickTop="1" x14ac:dyDescent="0.2">
      <c r="A41" s="33"/>
      <c r="B41" s="1519"/>
      <c r="C41" s="1101" t="s">
        <v>794</v>
      </c>
      <c r="D41" s="1205" t="s">
        <v>795</v>
      </c>
      <c r="E41" s="441">
        <v>3</v>
      </c>
      <c r="F41" s="441">
        <v>0</v>
      </c>
      <c r="G41" s="1046" t="s">
        <v>796</v>
      </c>
      <c r="H41" s="1343"/>
      <c r="I41" s="846" t="s">
        <v>89</v>
      </c>
      <c r="J41" s="552">
        <f>SUM(E41:E44)</f>
        <v>9</v>
      </c>
      <c r="K41" s="563"/>
      <c r="L41" s="527"/>
      <c r="M41" s="1"/>
      <c r="N41" s="627"/>
    </row>
    <row r="42" spans="1:14" ht="61.5" customHeight="1" thickBot="1" x14ac:dyDescent="0.25">
      <c r="A42" s="33"/>
      <c r="B42" s="1519"/>
      <c r="C42" s="1102"/>
      <c r="D42" s="1206" t="s">
        <v>797</v>
      </c>
      <c r="E42" s="287">
        <v>2</v>
      </c>
      <c r="F42" s="287">
        <v>0</v>
      </c>
      <c r="G42" s="279"/>
      <c r="H42" s="1344"/>
      <c r="I42" s="844" t="s">
        <v>80</v>
      </c>
      <c r="J42" s="306">
        <f>SUM(F41:F44)</f>
        <v>0</v>
      </c>
      <c r="K42" s="564"/>
      <c r="L42" s="389"/>
      <c r="M42" s="1"/>
      <c r="N42" s="22"/>
    </row>
    <row r="43" spans="1:14" ht="64.5" customHeight="1" thickBot="1" x14ac:dyDescent="0.25">
      <c r="A43" s="33"/>
      <c r="B43" s="1519"/>
      <c r="C43" s="1102"/>
      <c r="D43" s="1206" t="s">
        <v>798</v>
      </c>
      <c r="E43" s="287">
        <v>2</v>
      </c>
      <c r="F43" s="1039">
        <v>0</v>
      </c>
      <c r="G43" s="284"/>
      <c r="H43" s="1344"/>
      <c r="I43" s="848" t="s">
        <v>83</v>
      </c>
      <c r="J43" s="307">
        <f>+J42/J41</f>
        <v>0</v>
      </c>
      <c r="K43" s="565"/>
      <c r="L43" s="389"/>
      <c r="M43" s="1"/>
      <c r="N43" s="22"/>
    </row>
    <row r="44" spans="1:14" ht="70.5" customHeight="1" thickBot="1" x14ac:dyDescent="0.25">
      <c r="A44" s="33"/>
      <c r="B44" s="1519"/>
      <c r="C44" s="1102"/>
      <c r="D44" s="1207" t="s">
        <v>799</v>
      </c>
      <c r="E44" s="288">
        <v>2</v>
      </c>
      <c r="F44" s="447">
        <v>0</v>
      </c>
      <c r="G44" s="286"/>
      <c r="H44" s="1349"/>
      <c r="I44" s="875"/>
      <c r="J44" s="320"/>
      <c r="K44" s="566"/>
      <c r="L44" s="567"/>
      <c r="M44" s="1"/>
      <c r="N44" s="22"/>
    </row>
    <row r="45" spans="1:14" ht="63" customHeight="1" thickTop="1" x14ac:dyDescent="0.2">
      <c r="A45" s="33"/>
      <c r="B45" s="1519"/>
      <c r="C45" s="715" t="s">
        <v>800</v>
      </c>
      <c r="D45" s="1205" t="s">
        <v>801</v>
      </c>
      <c r="E45" s="441">
        <v>2</v>
      </c>
      <c r="F45" s="441">
        <v>0</v>
      </c>
      <c r="G45" s="435"/>
      <c r="H45" s="1440"/>
      <c r="I45" s="846" t="s">
        <v>89</v>
      </c>
      <c r="J45" s="552">
        <f>SUM(E45:E47)</f>
        <v>6</v>
      </c>
      <c r="K45" s="563"/>
      <c r="L45" s="527"/>
      <c r="M45" s="1"/>
      <c r="N45" s="627"/>
    </row>
    <row r="46" spans="1:14" ht="63" customHeight="1" thickBot="1" x14ac:dyDescent="0.25">
      <c r="A46" s="33"/>
      <c r="B46" s="1519"/>
      <c r="C46" s="966"/>
      <c r="D46" s="1206" t="s">
        <v>802</v>
      </c>
      <c r="E46" s="287">
        <v>2</v>
      </c>
      <c r="F46" s="287">
        <v>0</v>
      </c>
      <c r="G46" s="279"/>
      <c r="H46" s="1322"/>
      <c r="I46" s="844" t="s">
        <v>80</v>
      </c>
      <c r="J46" s="306">
        <f>SUM(F45:F47)</f>
        <v>0</v>
      </c>
      <c r="K46" s="564"/>
      <c r="L46" s="389"/>
      <c r="M46" s="1"/>
      <c r="N46" s="22"/>
    </row>
    <row r="47" spans="1:14" ht="165" customHeight="1" thickBot="1" x14ac:dyDescent="0.25">
      <c r="A47" s="33"/>
      <c r="B47" s="1519"/>
      <c r="C47" s="966"/>
      <c r="D47" s="1207" t="s">
        <v>803</v>
      </c>
      <c r="E47" s="288">
        <v>2</v>
      </c>
      <c r="F47" s="318">
        <v>0</v>
      </c>
      <c r="G47" s="281"/>
      <c r="H47" s="1342"/>
      <c r="I47" s="850" t="s">
        <v>83</v>
      </c>
      <c r="J47" s="402">
        <f>+J46/J45</f>
        <v>0</v>
      </c>
      <c r="K47" s="706"/>
      <c r="L47" s="389"/>
      <c r="M47" s="9"/>
      <c r="N47" s="22"/>
    </row>
    <row r="48" spans="1:14" ht="152.25" customHeight="1" thickTop="1" thickBot="1" x14ac:dyDescent="0.3">
      <c r="A48" s="33"/>
      <c r="B48" s="1554" t="s">
        <v>804</v>
      </c>
      <c r="C48" s="1487" t="s">
        <v>805</v>
      </c>
      <c r="D48" s="344" t="s">
        <v>806</v>
      </c>
      <c r="E48" s="278">
        <v>4</v>
      </c>
      <c r="F48" s="278">
        <v>0</v>
      </c>
      <c r="G48" s="1045" t="s">
        <v>807</v>
      </c>
      <c r="H48" s="1348"/>
      <c r="I48" s="843" t="s">
        <v>89</v>
      </c>
      <c r="J48" s="382">
        <f>SUM(E48:E53)</f>
        <v>11</v>
      </c>
      <c r="K48" s="231" t="s">
        <v>78</v>
      </c>
      <c r="L48" s="309">
        <f>SUM(E48:E59)</f>
        <v>16</v>
      </c>
      <c r="M48" s="16" t="s">
        <v>791</v>
      </c>
      <c r="N48" s="424" t="s">
        <v>105</v>
      </c>
    </row>
    <row r="49" spans="1:14" ht="64.5" thickTop="1" thickBot="1" x14ac:dyDescent="0.25">
      <c r="A49" s="33"/>
      <c r="B49" s="1541"/>
      <c r="C49" s="1477"/>
      <c r="D49" s="1461" t="s">
        <v>808</v>
      </c>
      <c r="E49" s="279">
        <v>1</v>
      </c>
      <c r="F49" s="279">
        <v>0</v>
      </c>
      <c r="G49" s="279"/>
      <c r="H49" s="1321"/>
      <c r="I49" s="844" t="s">
        <v>80</v>
      </c>
      <c r="J49" s="553">
        <f>SUM(F48:F53)</f>
        <v>0</v>
      </c>
      <c r="K49" s="375" t="s">
        <v>81</v>
      </c>
      <c r="L49" s="302">
        <f>SUM(F48:F59)</f>
        <v>0</v>
      </c>
      <c r="M49" s="3"/>
      <c r="N49" s="19"/>
    </row>
    <row r="50" spans="1:14" ht="63.75" thickBot="1" x14ac:dyDescent="0.25">
      <c r="A50" s="33"/>
      <c r="B50" s="1541"/>
      <c r="C50" s="1477"/>
      <c r="D50" s="341" t="s">
        <v>809</v>
      </c>
      <c r="E50" s="279">
        <v>1</v>
      </c>
      <c r="F50" s="318">
        <v>0</v>
      </c>
      <c r="G50" s="281"/>
      <c r="H50" s="1350"/>
      <c r="I50" s="850" t="s">
        <v>83</v>
      </c>
      <c r="J50" s="307">
        <f>+J49/J48</f>
        <v>0</v>
      </c>
      <c r="K50" s="334" t="s">
        <v>810</v>
      </c>
      <c r="L50" s="308">
        <f>+L49/L48</f>
        <v>0</v>
      </c>
      <c r="M50" s="138"/>
      <c r="N50" s="22"/>
    </row>
    <row r="51" spans="1:14" ht="106.5" customHeight="1" x14ac:dyDescent="0.2">
      <c r="A51" s="33"/>
      <c r="B51" s="1541"/>
      <c r="C51" s="1477"/>
      <c r="D51" s="341" t="s">
        <v>811</v>
      </c>
      <c r="E51" s="280">
        <v>3</v>
      </c>
      <c r="F51" s="288">
        <v>0</v>
      </c>
      <c r="G51" s="280"/>
      <c r="H51" s="1349"/>
      <c r="I51" s="847"/>
      <c r="J51" s="604"/>
      <c r="K51" s="205"/>
      <c r="L51" s="479"/>
      <c r="M51" s="407"/>
      <c r="N51" s="22"/>
    </row>
    <row r="52" spans="1:14" ht="295.5" customHeight="1" x14ac:dyDescent="0.2">
      <c r="A52" s="33"/>
      <c r="B52" s="1541"/>
      <c r="C52" s="1477"/>
      <c r="D52" s="338" t="s">
        <v>812</v>
      </c>
      <c r="E52" s="288">
        <v>2</v>
      </c>
      <c r="F52" s="288">
        <v>0</v>
      </c>
      <c r="G52" s="1283"/>
      <c r="H52" s="1406"/>
      <c r="I52" s="847"/>
      <c r="J52" s="735"/>
      <c r="K52" s="440"/>
      <c r="L52" s="479"/>
      <c r="M52" s="407"/>
      <c r="N52" s="22"/>
    </row>
    <row r="53" spans="1:14" ht="33.75" customHeight="1" thickBot="1" x14ac:dyDescent="0.25">
      <c r="A53" s="33"/>
      <c r="B53" s="1541"/>
      <c r="C53" s="1572"/>
      <c r="D53" s="966"/>
      <c r="E53" s="288"/>
      <c r="F53" s="288"/>
      <c r="G53" s="280"/>
      <c r="H53" s="280"/>
      <c r="I53" s="847"/>
      <c r="J53" s="682"/>
      <c r="K53" s="706"/>
      <c r="L53" s="389"/>
      <c r="M53" s="22"/>
      <c r="N53" s="22"/>
    </row>
    <row r="54" spans="1:14" ht="48" thickTop="1" x14ac:dyDescent="0.2">
      <c r="A54" s="33"/>
      <c r="B54" s="1541"/>
      <c r="C54" s="1573" t="s">
        <v>813</v>
      </c>
      <c r="D54" s="1205" t="s">
        <v>814</v>
      </c>
      <c r="E54" s="435">
        <v>1</v>
      </c>
      <c r="F54" s="435">
        <v>0</v>
      </c>
      <c r="G54" s="435"/>
      <c r="H54" s="1441"/>
      <c r="I54" s="846" t="s">
        <v>89</v>
      </c>
      <c r="J54" s="448">
        <f>SUM(E54:E59)</f>
        <v>5</v>
      </c>
      <c r="K54" s="707"/>
      <c r="L54" s="527"/>
      <c r="M54" s="455"/>
      <c r="N54" s="627"/>
    </row>
    <row r="55" spans="1:14" ht="48" thickBot="1" x14ac:dyDescent="0.25">
      <c r="A55" s="33"/>
      <c r="B55" s="1541"/>
      <c r="C55" s="1574"/>
      <c r="D55" s="759" t="s">
        <v>815</v>
      </c>
      <c r="E55" s="287">
        <v>1</v>
      </c>
      <c r="F55" s="287">
        <v>0</v>
      </c>
      <c r="G55" s="1282"/>
      <c r="H55" s="1344"/>
      <c r="I55" s="844" t="s">
        <v>91</v>
      </c>
      <c r="J55" s="311">
        <f>SUM(F54:F59)</f>
        <v>0</v>
      </c>
      <c r="K55" s="710"/>
      <c r="L55" s="389"/>
      <c r="M55" s="1"/>
      <c r="N55" s="22"/>
    </row>
    <row r="56" spans="1:14" ht="107.25" customHeight="1" thickBot="1" x14ac:dyDescent="0.25">
      <c r="A56" s="33"/>
      <c r="B56" s="1541"/>
      <c r="C56" s="1574"/>
      <c r="D56" s="759" t="s">
        <v>816</v>
      </c>
      <c r="E56" s="279">
        <v>1</v>
      </c>
      <c r="F56" s="284">
        <v>0</v>
      </c>
      <c r="G56" s="284"/>
      <c r="H56" s="1344"/>
      <c r="I56" s="848" t="s">
        <v>83</v>
      </c>
      <c r="J56" s="312">
        <f>+J55/J54</f>
        <v>0</v>
      </c>
      <c r="K56" s="706"/>
      <c r="L56" s="389"/>
      <c r="M56" s="22"/>
      <c r="N56" s="22"/>
    </row>
    <row r="57" spans="1:14" ht="76.5" customHeight="1" x14ac:dyDescent="0.2">
      <c r="A57" s="33"/>
      <c r="B57" s="1541"/>
      <c r="C57" s="1574"/>
      <c r="D57" s="759" t="s">
        <v>817</v>
      </c>
      <c r="E57" s="280">
        <v>1</v>
      </c>
      <c r="F57" s="288">
        <v>0</v>
      </c>
      <c r="G57" s="280"/>
      <c r="H57" s="1374"/>
      <c r="I57" s="845"/>
      <c r="J57" s="709"/>
      <c r="K57" s="706"/>
      <c r="L57" s="389"/>
      <c r="M57" s="22"/>
      <c r="N57" s="22"/>
    </row>
    <row r="58" spans="1:14" ht="63" x14ac:dyDescent="0.2">
      <c r="A58" s="33"/>
      <c r="B58" s="1541"/>
      <c r="C58" s="1574"/>
      <c r="D58" s="759" t="s">
        <v>818</v>
      </c>
      <c r="E58" s="279">
        <v>1</v>
      </c>
      <c r="F58" s="287">
        <v>0</v>
      </c>
      <c r="G58" s="279"/>
      <c r="H58" s="1374"/>
      <c r="I58" s="845"/>
      <c r="J58" s="735"/>
      <c r="K58" s="706"/>
      <c r="L58" s="389"/>
      <c r="M58" s="22"/>
      <c r="N58" s="22"/>
    </row>
    <row r="59" spans="1:14" ht="36" customHeight="1" thickBot="1" x14ac:dyDescent="0.25">
      <c r="A59" s="33"/>
      <c r="B59" s="1541"/>
      <c r="C59" s="1574"/>
      <c r="D59" s="1462"/>
      <c r="E59" s="286"/>
      <c r="F59" s="286"/>
      <c r="G59" s="286"/>
      <c r="H59" s="286"/>
      <c r="I59" s="849"/>
      <c r="J59" s="682"/>
      <c r="K59" s="706"/>
      <c r="L59" s="389"/>
      <c r="M59" s="22"/>
      <c r="N59" s="22"/>
    </row>
    <row r="60" spans="1:14" ht="55.5" customHeight="1" thickTop="1" x14ac:dyDescent="0.2">
      <c r="A60" s="33"/>
      <c r="B60" s="1568" t="s">
        <v>14</v>
      </c>
      <c r="C60" s="952" t="s">
        <v>819</v>
      </c>
      <c r="D60" s="344" t="s">
        <v>820</v>
      </c>
      <c r="E60" s="282">
        <v>3</v>
      </c>
      <c r="F60" s="317">
        <v>0</v>
      </c>
      <c r="G60" s="1018" t="s">
        <v>189</v>
      </c>
      <c r="H60" s="1391"/>
      <c r="I60" s="229" t="s">
        <v>89</v>
      </c>
      <c r="J60" s="382">
        <f>SUM(E60:E63)</f>
        <v>5</v>
      </c>
      <c r="K60" s="231" t="s">
        <v>78</v>
      </c>
      <c r="L60" s="309">
        <f>SUM(E60:E63)</f>
        <v>5</v>
      </c>
      <c r="M60" s="24"/>
      <c r="N60" s="24"/>
    </row>
    <row r="61" spans="1:14" ht="66.75" customHeight="1" thickBot="1" x14ac:dyDescent="0.25">
      <c r="A61" s="33"/>
      <c r="B61" s="1541"/>
      <c r="C61" s="1017"/>
      <c r="D61" s="338" t="s">
        <v>821</v>
      </c>
      <c r="E61" s="279">
        <v>1</v>
      </c>
      <c r="F61" s="279">
        <v>0</v>
      </c>
      <c r="G61" s="279"/>
      <c r="H61" s="1344"/>
      <c r="I61" s="179" t="s">
        <v>80</v>
      </c>
      <c r="J61" s="553">
        <f>SUM(F60:F63)</f>
        <v>0</v>
      </c>
      <c r="K61" s="375" t="s">
        <v>81</v>
      </c>
      <c r="L61" s="302">
        <f>SUM(F60:F63)</f>
        <v>0</v>
      </c>
      <c r="M61" s="22"/>
      <c r="N61" s="22"/>
    </row>
    <row r="62" spans="1:14" ht="51.75" customHeight="1" thickBot="1" x14ac:dyDescent="0.25">
      <c r="A62" s="33"/>
      <c r="B62" s="1541"/>
      <c r="C62" s="1017"/>
      <c r="D62" s="341" t="s">
        <v>822</v>
      </c>
      <c r="E62" s="279">
        <v>1</v>
      </c>
      <c r="F62" s="279">
        <v>0</v>
      </c>
      <c r="G62" s="279"/>
      <c r="H62" s="996"/>
      <c r="I62" s="39" t="s">
        <v>83</v>
      </c>
      <c r="J62" s="1019">
        <f>+J61/J60</f>
        <v>0</v>
      </c>
      <c r="K62" s="39" t="s">
        <v>823</v>
      </c>
      <c r="L62" s="1020">
        <f>+L61/L60</f>
        <v>0</v>
      </c>
      <c r="M62" s="22"/>
      <c r="N62" s="22"/>
    </row>
    <row r="63" spans="1:14" ht="50.25" customHeight="1" thickBot="1" x14ac:dyDescent="0.25">
      <c r="A63" s="33"/>
      <c r="B63" s="1541"/>
      <c r="C63" s="1017"/>
      <c r="D63" s="705"/>
      <c r="E63" s="286"/>
      <c r="F63" s="286"/>
      <c r="G63" s="286"/>
      <c r="H63" s="286"/>
      <c r="I63" s="72"/>
      <c r="J63" s="682"/>
      <c r="K63" s="706"/>
      <c r="L63" s="389"/>
      <c r="M63" s="22"/>
      <c r="N63" s="22"/>
    </row>
    <row r="64" spans="1:14" ht="79.5" thickTop="1" x14ac:dyDescent="0.2">
      <c r="B64" s="1513" t="s">
        <v>824</v>
      </c>
      <c r="C64" s="1229" t="s">
        <v>825</v>
      </c>
      <c r="D64" s="1109" t="s">
        <v>826</v>
      </c>
      <c r="E64" s="282">
        <v>2</v>
      </c>
      <c r="F64" s="282">
        <v>0</v>
      </c>
      <c r="G64" s="1018"/>
      <c r="H64" s="1391"/>
      <c r="I64" s="843" t="s">
        <v>89</v>
      </c>
      <c r="J64" s="310">
        <f>SUM(E64:E66)</f>
        <v>6</v>
      </c>
      <c r="K64" s="231" t="s">
        <v>78</v>
      </c>
      <c r="L64" s="313">
        <f>SUM(E64:E70)</f>
        <v>9</v>
      </c>
      <c r="M64" s="16"/>
      <c r="N64" s="24"/>
    </row>
    <row r="65" spans="1:14" ht="79.5" thickBot="1" x14ac:dyDescent="0.25">
      <c r="B65" s="1514"/>
      <c r="C65" s="949"/>
      <c r="D65" s="297" t="s">
        <v>827</v>
      </c>
      <c r="E65" s="280">
        <v>2</v>
      </c>
      <c r="F65" s="280">
        <v>0</v>
      </c>
      <c r="G65" s="280"/>
      <c r="H65" s="1406"/>
      <c r="I65" s="861" t="s">
        <v>80</v>
      </c>
      <c r="J65" s="311">
        <f>SUM(F64:F66)</f>
        <v>0</v>
      </c>
      <c r="K65" s="973" t="s">
        <v>81</v>
      </c>
      <c r="L65" s="314">
        <f>SUM(F64:F70)</f>
        <v>0</v>
      </c>
      <c r="M65" s="17"/>
      <c r="N65" s="22"/>
    </row>
    <row r="66" spans="1:14" ht="63.75" thickBot="1" x14ac:dyDescent="0.25">
      <c r="B66" s="1523"/>
      <c r="C66" s="949"/>
      <c r="D66" s="637" t="s">
        <v>828</v>
      </c>
      <c r="E66" s="287">
        <v>2</v>
      </c>
      <c r="F66" s="287">
        <v>0</v>
      </c>
      <c r="G66" s="279"/>
      <c r="H66" s="1344"/>
      <c r="I66" s="848" t="s">
        <v>83</v>
      </c>
      <c r="J66" s="312">
        <f>+J65/J64</f>
        <v>0</v>
      </c>
      <c r="K66" s="230" t="s">
        <v>829</v>
      </c>
      <c r="L66" s="315">
        <f>+L65/L64</f>
        <v>0</v>
      </c>
      <c r="M66" s="211"/>
      <c r="N66" s="22"/>
    </row>
    <row r="67" spans="1:14" ht="34.5" customHeight="1" thickBot="1" x14ac:dyDescent="0.25">
      <c r="A67" s="28"/>
      <c r="B67" s="1523"/>
      <c r="C67" s="949"/>
      <c r="D67" s="637"/>
      <c r="E67" s="447"/>
      <c r="F67" s="447"/>
      <c r="G67" s="286"/>
      <c r="H67" s="1442"/>
      <c r="I67" s="875"/>
      <c r="J67" s="403"/>
      <c r="K67" s="569"/>
      <c r="L67" s="557"/>
      <c r="M67" s="1"/>
      <c r="N67" s="22"/>
    </row>
    <row r="68" spans="1:14" ht="48" thickTop="1" x14ac:dyDescent="0.2">
      <c r="A68" s="28"/>
      <c r="B68" s="1523"/>
      <c r="C68" s="715" t="s">
        <v>830</v>
      </c>
      <c r="D68" s="438" t="s">
        <v>831</v>
      </c>
      <c r="E68" s="435">
        <v>2</v>
      </c>
      <c r="F68" s="435">
        <v>0</v>
      </c>
      <c r="G68" s="435"/>
      <c r="H68" s="1353"/>
      <c r="I68" s="846" t="s">
        <v>89</v>
      </c>
      <c r="J68" s="551">
        <f>SUM(E68:E69)</f>
        <v>3</v>
      </c>
      <c r="K68" s="558"/>
      <c r="L68" s="524"/>
      <c r="M68" s="1"/>
      <c r="N68" s="627"/>
    </row>
    <row r="69" spans="1:14" ht="66" customHeight="1" thickBot="1" x14ac:dyDescent="0.25">
      <c r="A69" s="28"/>
      <c r="B69" s="1523"/>
      <c r="C69" s="966"/>
      <c r="D69" s="297" t="s">
        <v>832</v>
      </c>
      <c r="E69" s="279">
        <v>1</v>
      </c>
      <c r="F69" s="279">
        <v>0</v>
      </c>
      <c r="G69" s="279"/>
      <c r="H69" s="1353"/>
      <c r="I69" s="844" t="s">
        <v>80</v>
      </c>
      <c r="J69" s="393">
        <f>SUM(F68:F69)</f>
        <v>0</v>
      </c>
      <c r="K69" s="559"/>
      <c r="L69" s="395"/>
      <c r="M69" s="1"/>
      <c r="N69" s="22"/>
    </row>
    <row r="70" spans="1:14" ht="42.75" customHeight="1" thickBot="1" x14ac:dyDescent="0.25">
      <c r="A70" s="28"/>
      <c r="B70" s="1524"/>
      <c r="C70" s="249"/>
      <c r="D70" s="376"/>
      <c r="E70" s="290"/>
      <c r="F70" s="1021"/>
      <c r="G70" s="1021"/>
      <c r="H70" s="1443"/>
      <c r="I70" s="883" t="s">
        <v>83</v>
      </c>
      <c r="J70" s="409">
        <f>+J69/J68</f>
        <v>0</v>
      </c>
      <c r="K70" s="708"/>
      <c r="L70" s="525"/>
      <c r="M70" s="13"/>
      <c r="N70" s="50"/>
    </row>
    <row r="71" spans="1:14" ht="90" customHeight="1" thickTop="1" x14ac:dyDescent="0.2">
      <c r="A71" s="28"/>
      <c r="B71" s="1552" t="s">
        <v>15</v>
      </c>
      <c r="C71" s="962" t="s">
        <v>833</v>
      </c>
      <c r="D71" s="434" t="s">
        <v>834</v>
      </c>
      <c r="E71" s="441"/>
      <c r="F71" s="444"/>
      <c r="G71" s="283"/>
      <c r="H71" s="444"/>
      <c r="I71" s="843" t="s">
        <v>89</v>
      </c>
      <c r="J71" s="405">
        <f>SUM(E71:E73)</f>
        <v>0</v>
      </c>
      <c r="K71" s="231" t="s">
        <v>78</v>
      </c>
      <c r="L71" s="313">
        <f>SUM(E71:E78)</f>
        <v>6</v>
      </c>
      <c r="M71" s="24"/>
      <c r="N71" s="24"/>
    </row>
    <row r="72" spans="1:14" ht="109.5" customHeight="1" x14ac:dyDescent="0.2">
      <c r="A72" s="28"/>
      <c r="B72" s="1498"/>
      <c r="C72" s="954"/>
      <c r="D72" s="637" t="s">
        <v>835</v>
      </c>
      <c r="E72" s="288"/>
      <c r="F72" s="318"/>
      <c r="G72" s="280"/>
      <c r="H72" s="444"/>
      <c r="I72" s="861" t="s">
        <v>91</v>
      </c>
      <c r="J72" s="393">
        <f>SUM(F71:F73)</f>
        <v>0</v>
      </c>
      <c r="K72" s="973" t="s">
        <v>81</v>
      </c>
      <c r="L72" s="314">
        <f>SUM(F71:F78)</f>
        <v>0</v>
      </c>
      <c r="M72" s="9"/>
      <c r="N72" s="22"/>
    </row>
    <row r="73" spans="1:14" ht="30" x14ac:dyDescent="0.2">
      <c r="A73" s="28"/>
      <c r="B73" s="1498"/>
      <c r="C73" s="954"/>
      <c r="D73" s="637"/>
      <c r="E73" s="280"/>
      <c r="F73" s="281"/>
      <c r="G73" s="281"/>
      <c r="H73" s="1218"/>
      <c r="I73" s="845" t="s">
        <v>83</v>
      </c>
      <c r="J73" s="336" t="e">
        <f>+J72/J71</f>
        <v>#DIV/0!</v>
      </c>
      <c r="K73" s="39" t="s">
        <v>836</v>
      </c>
      <c r="L73" s="337">
        <f>+L72/L71</f>
        <v>0</v>
      </c>
      <c r="M73" s="143"/>
      <c r="N73" s="22"/>
    </row>
    <row r="74" spans="1:14" ht="38.25" customHeight="1" thickBot="1" x14ac:dyDescent="0.3">
      <c r="A74" s="28"/>
      <c r="B74" s="1498"/>
      <c r="C74" s="954"/>
      <c r="D74" s="48"/>
      <c r="E74" s="9"/>
      <c r="F74" s="9"/>
      <c r="G74" s="9"/>
      <c r="H74" s="9"/>
      <c r="I74" s="856"/>
      <c r="J74" s="9"/>
      <c r="K74" s="9"/>
      <c r="L74" s="9"/>
      <c r="M74" s="143"/>
      <c r="N74" s="22"/>
    </row>
    <row r="75" spans="1:14" ht="84" customHeight="1" thickTop="1" x14ac:dyDescent="0.2">
      <c r="A75" s="28"/>
      <c r="B75" s="1498"/>
      <c r="C75" s="962" t="s">
        <v>837</v>
      </c>
      <c r="D75" s="434" t="s">
        <v>838</v>
      </c>
      <c r="E75" s="441">
        <v>3</v>
      </c>
      <c r="F75" s="1081">
        <v>0</v>
      </c>
      <c r="G75" s="1198" t="s">
        <v>839</v>
      </c>
      <c r="H75" s="1033"/>
      <c r="I75" s="846" t="s">
        <v>89</v>
      </c>
      <c r="J75" s="437">
        <f>SUM(E75:E78)</f>
        <v>6</v>
      </c>
      <c r="K75" s="558"/>
      <c r="L75" s="524"/>
      <c r="M75" s="627"/>
      <c r="N75" s="627"/>
    </row>
    <row r="76" spans="1:14" ht="79.5" thickBot="1" x14ac:dyDescent="0.25">
      <c r="A76" s="28"/>
      <c r="B76" s="1498"/>
      <c r="C76" s="954"/>
      <c r="D76" s="637" t="s">
        <v>840</v>
      </c>
      <c r="E76" s="288">
        <v>3</v>
      </c>
      <c r="F76" s="288">
        <v>0</v>
      </c>
      <c r="G76" s="280"/>
      <c r="H76" s="299"/>
      <c r="I76" s="844" t="s">
        <v>91</v>
      </c>
      <c r="J76" s="393">
        <f>SUM(F75:F78)</f>
        <v>0</v>
      </c>
      <c r="K76" s="559"/>
      <c r="L76" s="395"/>
      <c r="M76" s="9"/>
      <c r="N76" s="22"/>
    </row>
    <row r="77" spans="1:14" ht="32.25" customHeight="1" x14ac:dyDescent="0.2">
      <c r="A77" s="28"/>
      <c r="B77" s="1498"/>
      <c r="C77" s="954"/>
      <c r="D77" s="637"/>
      <c r="E77" s="280"/>
      <c r="F77" s="281"/>
      <c r="G77" s="281"/>
      <c r="H77" s="296"/>
      <c r="I77" s="850" t="s">
        <v>83</v>
      </c>
      <c r="J77" s="331">
        <f>+J76/J75</f>
        <v>0</v>
      </c>
      <c r="K77" s="683"/>
      <c r="L77" s="395"/>
      <c r="M77" s="9"/>
      <c r="N77" s="22"/>
    </row>
    <row r="78" spans="1:14" ht="21" thickBot="1" x14ac:dyDescent="0.25">
      <c r="A78" s="28"/>
      <c r="B78" s="1498"/>
      <c r="C78" s="949"/>
      <c r="D78" s="960"/>
      <c r="E78" s="280"/>
      <c r="F78" s="280"/>
      <c r="G78" s="280"/>
      <c r="H78" s="280"/>
      <c r="I78" s="861"/>
      <c r="J78" s="311"/>
      <c r="K78" s="811"/>
      <c r="L78" s="525"/>
      <c r="M78" s="9"/>
      <c r="N78" s="22"/>
    </row>
    <row r="79" spans="1:14" ht="63.75" thickTop="1" x14ac:dyDescent="0.2">
      <c r="A79" s="28"/>
      <c r="B79" s="1552" t="s">
        <v>841</v>
      </c>
      <c r="C79" s="953" t="s">
        <v>842</v>
      </c>
      <c r="D79" s="345" t="s">
        <v>843</v>
      </c>
      <c r="E79" s="1078">
        <v>2</v>
      </c>
      <c r="F79" s="1078">
        <v>0</v>
      </c>
      <c r="G79" s="278"/>
      <c r="H79" s="1348"/>
      <c r="I79" s="843" t="s">
        <v>89</v>
      </c>
      <c r="J79" s="310">
        <f>SUM(E79:E83)</f>
        <v>5</v>
      </c>
      <c r="K79" s="231" t="s">
        <v>78</v>
      </c>
      <c r="L79" s="313">
        <f>SUM(E79:E83)</f>
        <v>5</v>
      </c>
      <c r="M79" s="24"/>
      <c r="N79" s="24"/>
    </row>
    <row r="80" spans="1:14" ht="95.25" thickBot="1" x14ac:dyDescent="0.25">
      <c r="A80" s="28"/>
      <c r="B80" s="1498"/>
      <c r="C80" s="949"/>
      <c r="D80" s="960" t="s">
        <v>844</v>
      </c>
      <c r="E80" s="280">
        <v>1</v>
      </c>
      <c r="F80" s="318">
        <v>0</v>
      </c>
      <c r="G80" s="281"/>
      <c r="H80" s="1444"/>
      <c r="I80" s="844" t="s">
        <v>80</v>
      </c>
      <c r="J80" s="311">
        <f>SUM(F79:F83)</f>
        <v>0</v>
      </c>
      <c r="K80" s="375" t="s">
        <v>81</v>
      </c>
      <c r="L80" s="314">
        <f>SUM(F79:F83)</f>
        <v>0</v>
      </c>
      <c r="M80" s="9"/>
      <c r="N80" s="22"/>
    </row>
    <row r="81" spans="1:14" ht="48" thickBot="1" x14ac:dyDescent="0.25">
      <c r="A81" s="28"/>
      <c r="B81" s="1498"/>
      <c r="C81" s="949"/>
      <c r="D81" s="637" t="s">
        <v>845</v>
      </c>
      <c r="E81" s="288">
        <v>2</v>
      </c>
      <c r="F81" s="288">
        <v>0</v>
      </c>
      <c r="G81" s="280"/>
      <c r="H81" s="1344"/>
      <c r="I81" s="850" t="s">
        <v>83</v>
      </c>
      <c r="J81" s="312">
        <f>+J80/J79</f>
        <v>0</v>
      </c>
      <c r="K81" s="334" t="s">
        <v>846</v>
      </c>
      <c r="L81" s="315">
        <f>+L80/L79</f>
        <v>0</v>
      </c>
      <c r="M81" s="143"/>
      <c r="N81" s="22"/>
    </row>
    <row r="82" spans="1:14" ht="47.25" x14ac:dyDescent="0.2">
      <c r="A82" s="28"/>
      <c r="B82" s="1498"/>
      <c r="C82" s="949"/>
      <c r="D82" s="960" t="s">
        <v>847</v>
      </c>
      <c r="E82" s="279"/>
      <c r="F82" s="279"/>
      <c r="G82" s="280"/>
      <c r="H82" s="1444"/>
      <c r="I82" s="845"/>
      <c r="J82" s="410"/>
      <c r="K82" s="205"/>
      <c r="L82" s="531"/>
      <c r="M82" s="1"/>
      <c r="N82" s="22"/>
    </row>
    <row r="83" spans="1:14" ht="33.75" customHeight="1" thickBot="1" x14ac:dyDescent="0.3">
      <c r="A83" s="28"/>
      <c r="B83" s="1499"/>
      <c r="C83" s="696"/>
      <c r="D83" s="1"/>
      <c r="E83" s="1"/>
      <c r="F83" s="1"/>
      <c r="G83" s="1"/>
      <c r="H83" s="1"/>
      <c r="I83" s="864"/>
      <c r="J83" s="1"/>
      <c r="K83" s="532"/>
      <c r="L83" s="548"/>
      <c r="M83" s="1"/>
      <c r="N83" s="15"/>
    </row>
    <row r="84" spans="1:14" ht="63.75" thickTop="1" x14ac:dyDescent="0.2">
      <c r="A84" s="28"/>
      <c r="B84" s="1553" t="s">
        <v>848</v>
      </c>
      <c r="C84" s="953" t="s">
        <v>849</v>
      </c>
      <c r="D84" s="953" t="s">
        <v>850</v>
      </c>
      <c r="E84" s="282">
        <v>2</v>
      </c>
      <c r="F84" s="317">
        <v>0</v>
      </c>
      <c r="G84" s="1018" t="s">
        <v>851</v>
      </c>
      <c r="H84" s="1391"/>
      <c r="I84" s="843" t="s">
        <v>89</v>
      </c>
      <c r="J84" s="329">
        <f>SUM(E84:E86)</f>
        <v>4</v>
      </c>
      <c r="K84" s="231" t="s">
        <v>78</v>
      </c>
      <c r="L84" s="313">
        <f>SUM(E84:E87)</f>
        <v>4</v>
      </c>
      <c r="M84" s="24"/>
      <c r="N84" s="24"/>
    </row>
    <row r="85" spans="1:14" ht="63.75" thickBot="1" x14ac:dyDescent="0.25">
      <c r="A85" s="28"/>
      <c r="B85" s="1498"/>
      <c r="C85" s="949"/>
      <c r="D85" s="960" t="s">
        <v>852</v>
      </c>
      <c r="E85" s="280">
        <v>2</v>
      </c>
      <c r="F85" s="318">
        <v>0</v>
      </c>
      <c r="G85" s="280"/>
      <c r="H85" s="1445"/>
      <c r="I85" s="844" t="s">
        <v>80</v>
      </c>
      <c r="J85" s="311">
        <f>SUM(F84:F86)</f>
        <v>0</v>
      </c>
      <c r="K85" s="375" t="s">
        <v>81</v>
      </c>
      <c r="L85" s="314">
        <f>SUM(F84:F87)</f>
        <v>0</v>
      </c>
      <c r="M85" s="9"/>
      <c r="N85" s="22"/>
    </row>
    <row r="86" spans="1:14" ht="30.75" thickBot="1" x14ac:dyDescent="0.25">
      <c r="A86" s="28"/>
      <c r="B86" s="1498"/>
      <c r="C86" s="949"/>
      <c r="D86" s="960"/>
      <c r="E86" s="280"/>
      <c r="F86" s="281"/>
      <c r="G86" s="281"/>
      <c r="H86" s="1219"/>
      <c r="I86" s="850" t="s">
        <v>83</v>
      </c>
      <c r="J86" s="331">
        <f>+J85/J84</f>
        <v>0</v>
      </c>
      <c r="K86" s="334" t="s">
        <v>853</v>
      </c>
      <c r="L86" s="315">
        <f>+L85/L84</f>
        <v>0</v>
      </c>
      <c r="M86" s="143"/>
      <c r="N86" s="22"/>
    </row>
    <row r="87" spans="1:14" ht="21" thickBot="1" x14ac:dyDescent="0.25">
      <c r="A87" s="28"/>
      <c r="B87" s="1499"/>
      <c r="C87" s="949"/>
      <c r="D87" s="960"/>
      <c r="E87" s="280"/>
      <c r="F87" s="281"/>
      <c r="G87" s="281"/>
      <c r="H87" s="281"/>
      <c r="I87" s="850"/>
      <c r="J87" s="331"/>
      <c r="K87" s="334"/>
      <c r="L87" s="442"/>
      <c r="M87" s="143"/>
      <c r="N87" s="22"/>
    </row>
    <row r="88" spans="1:14" ht="63.75" thickTop="1" x14ac:dyDescent="0.25">
      <c r="A88" s="28"/>
      <c r="B88" s="1553" t="s">
        <v>13</v>
      </c>
      <c r="C88" s="953" t="s">
        <v>854</v>
      </c>
      <c r="D88" s="1324" t="s">
        <v>855</v>
      </c>
      <c r="E88" s="282">
        <v>3</v>
      </c>
      <c r="F88" s="317">
        <v>0</v>
      </c>
      <c r="G88" s="1018" t="s">
        <v>856</v>
      </c>
      <c r="H88" s="1352"/>
      <c r="I88" s="884" t="s">
        <v>89</v>
      </c>
      <c r="J88" s="310">
        <f>SUM(E88:E93)</f>
        <v>9</v>
      </c>
      <c r="K88" s="687" t="s">
        <v>78</v>
      </c>
      <c r="L88" s="313">
        <f>SUM(E88:E97)</f>
        <v>13</v>
      </c>
      <c r="M88" s="685"/>
      <c r="N88" s="424" t="s">
        <v>105</v>
      </c>
    </row>
    <row r="89" spans="1:14" ht="63.75" thickBot="1" x14ac:dyDescent="0.25">
      <c r="A89" s="28"/>
      <c r="B89" s="1564"/>
      <c r="C89" s="949"/>
      <c r="D89" s="223" t="s">
        <v>857</v>
      </c>
      <c r="E89" s="279">
        <v>1</v>
      </c>
      <c r="F89" s="287">
        <v>0</v>
      </c>
      <c r="G89" s="279"/>
      <c r="H89" s="1353"/>
      <c r="I89" s="844" t="s">
        <v>80</v>
      </c>
      <c r="J89" s="311">
        <f>SUM(F88:F93)</f>
        <v>0</v>
      </c>
      <c r="K89" s="375" t="s">
        <v>81</v>
      </c>
      <c r="L89" s="314">
        <f>SUM(F88:F97)</f>
        <v>0</v>
      </c>
      <c r="M89" s="407"/>
      <c r="N89" s="22"/>
    </row>
    <row r="90" spans="1:14" ht="73.5" customHeight="1" thickBot="1" x14ac:dyDescent="0.25">
      <c r="A90" s="28"/>
      <c r="B90" s="1564"/>
      <c r="C90" s="949"/>
      <c r="D90" s="637" t="s">
        <v>858</v>
      </c>
      <c r="E90" s="279">
        <v>2</v>
      </c>
      <c r="F90" s="318">
        <v>0</v>
      </c>
      <c r="G90" s="281"/>
      <c r="H90" s="1353"/>
      <c r="I90" s="871" t="s">
        <v>83</v>
      </c>
      <c r="J90" s="312">
        <f>+J89/J88</f>
        <v>0</v>
      </c>
      <c r="K90" s="408" t="s">
        <v>859</v>
      </c>
      <c r="L90" s="315">
        <f>+L89/L88</f>
        <v>0</v>
      </c>
      <c r="M90" s="407"/>
      <c r="N90" s="22"/>
    </row>
    <row r="91" spans="1:14" ht="91.5" customHeight="1" x14ac:dyDescent="0.2">
      <c r="A91" s="28"/>
      <c r="B91" s="1564"/>
      <c r="C91" s="949"/>
      <c r="D91" s="223" t="s">
        <v>860</v>
      </c>
      <c r="E91" s="287">
        <v>1</v>
      </c>
      <c r="F91" s="287">
        <v>0</v>
      </c>
      <c r="G91" s="281"/>
      <c r="H91" s="1353"/>
      <c r="I91" s="850"/>
      <c r="J91" s="410"/>
      <c r="K91" s="334"/>
      <c r="L91" s="714"/>
      <c r="M91" s="407"/>
      <c r="N91" s="22"/>
    </row>
    <row r="92" spans="1:14" ht="94.5" x14ac:dyDescent="0.2">
      <c r="A92" s="28"/>
      <c r="B92" s="1564"/>
      <c r="C92" s="949"/>
      <c r="D92" s="960" t="s">
        <v>861</v>
      </c>
      <c r="E92" s="279">
        <v>2</v>
      </c>
      <c r="F92" s="281">
        <v>0</v>
      </c>
      <c r="G92" s="281"/>
      <c r="H92" s="1353"/>
      <c r="I92" s="850"/>
      <c r="J92" s="336"/>
      <c r="K92" s="440"/>
      <c r="L92" s="1014"/>
      <c r="M92" s="407"/>
      <c r="N92" s="22"/>
    </row>
    <row r="93" spans="1:14" ht="40.5" customHeight="1" thickBot="1" x14ac:dyDescent="0.25">
      <c r="A93" s="28"/>
      <c r="B93" s="1564"/>
      <c r="C93" s="949"/>
      <c r="D93" s="960"/>
      <c r="E93" s="280"/>
      <c r="F93" s="281"/>
      <c r="G93" s="281"/>
      <c r="H93" s="281"/>
      <c r="I93" s="850"/>
      <c r="J93" s="506"/>
      <c r="K93" s="812"/>
      <c r="L93" s="670"/>
      <c r="M93" s="407"/>
      <c r="N93" s="22"/>
    </row>
    <row r="94" spans="1:14" ht="76.5" customHeight="1" thickTop="1" x14ac:dyDescent="0.2">
      <c r="A94" s="28"/>
      <c r="B94" s="1564"/>
      <c r="C94" s="950" t="s">
        <v>862</v>
      </c>
      <c r="D94" s="434" t="s">
        <v>863</v>
      </c>
      <c r="E94" s="549">
        <v>3</v>
      </c>
      <c r="F94" s="574">
        <v>0</v>
      </c>
      <c r="G94" s="549"/>
      <c r="H94" s="1344"/>
      <c r="I94" s="846" t="s">
        <v>89</v>
      </c>
      <c r="J94" s="713">
        <f>SUM(E94:E96)</f>
        <v>4</v>
      </c>
      <c r="K94" s="711"/>
      <c r="L94" s="712"/>
      <c r="M94" s="143"/>
      <c r="N94" s="627"/>
    </row>
    <row r="95" spans="1:14" ht="76.5" customHeight="1" thickBot="1" x14ac:dyDescent="0.25">
      <c r="A95" s="28"/>
      <c r="B95" s="1564"/>
      <c r="C95" s="949"/>
      <c r="D95" s="960" t="s">
        <v>864</v>
      </c>
      <c r="E95" s="279">
        <v>1</v>
      </c>
      <c r="F95" s="287">
        <v>0</v>
      </c>
      <c r="G95" s="279"/>
      <c r="H95" s="1344"/>
      <c r="I95" s="844" t="s">
        <v>80</v>
      </c>
      <c r="J95" s="311">
        <f>SUM(F94:F96)</f>
        <v>0</v>
      </c>
      <c r="K95" s="519"/>
      <c r="L95" s="407"/>
      <c r="M95" s="1"/>
      <c r="N95" s="22"/>
    </row>
    <row r="96" spans="1:14" ht="38.25" customHeight="1" thickBot="1" x14ac:dyDescent="0.25">
      <c r="A96" s="28"/>
      <c r="B96" s="1564"/>
      <c r="C96" s="949"/>
      <c r="D96" s="960"/>
      <c r="E96" s="279"/>
      <c r="F96" s="281"/>
      <c r="G96" s="281"/>
      <c r="H96" s="281"/>
      <c r="I96" s="871" t="s">
        <v>83</v>
      </c>
      <c r="J96" s="312">
        <f>+J95/J94</f>
        <v>0</v>
      </c>
      <c r="K96" s="519"/>
      <c r="L96" s="407"/>
      <c r="M96" s="1"/>
      <c r="N96" s="688"/>
    </row>
    <row r="97" spans="1:14" ht="36.75" customHeight="1" thickBot="1" x14ac:dyDescent="0.25">
      <c r="A97" s="28"/>
      <c r="B97" s="1499"/>
      <c r="C97" s="297"/>
      <c r="D97" s="297"/>
      <c r="E97" s="279"/>
      <c r="F97" s="279"/>
      <c r="G97" s="279"/>
      <c r="H97" s="279"/>
      <c r="I97" s="845"/>
      <c r="J97" s="336"/>
      <c r="K97" s="39"/>
      <c r="L97" s="337"/>
      <c r="M97" s="1"/>
      <c r="N97" s="1"/>
    </row>
    <row r="98" spans="1:14" ht="82.5" thickTop="1" thickBot="1" x14ac:dyDescent="0.25">
      <c r="A98" s="28"/>
      <c r="B98" s="87"/>
      <c r="C98" s="1094"/>
      <c r="D98" s="1103" t="s">
        <v>865</v>
      </c>
      <c r="E98" s="1104">
        <f>SUM(E38:E97)</f>
        <v>79</v>
      </c>
      <c r="F98" s="1104">
        <f>SUM(F38:F97)</f>
        <v>0</v>
      </c>
      <c r="G98" s="1104"/>
      <c r="H98" s="1104"/>
      <c r="I98" s="1096" t="s">
        <v>866</v>
      </c>
      <c r="J98" s="247">
        <f>+F98/E98</f>
        <v>0</v>
      </c>
      <c r="K98" s="247"/>
      <c r="L98" s="1105"/>
      <c r="M98" s="22"/>
      <c r="N98" s="22"/>
    </row>
    <row r="99" spans="1:14" ht="165.75" thickTop="1" x14ac:dyDescent="0.45">
      <c r="B99" s="31" t="s">
        <v>302</v>
      </c>
      <c r="C99" s="32"/>
      <c r="D99" s="260" t="s">
        <v>867</v>
      </c>
      <c r="E99" s="255">
        <f>+E17+E30+E37+E98</f>
        <v>139</v>
      </c>
      <c r="F99" s="255">
        <f>+F17+F30+F37+F98</f>
        <v>0</v>
      </c>
      <c r="G99" s="255"/>
      <c r="H99" s="255"/>
      <c r="I99" s="885" t="s">
        <v>868</v>
      </c>
      <c r="J99" s="256">
        <f>+F99/E99</f>
        <v>0</v>
      </c>
      <c r="K99" s="257"/>
      <c r="L99" s="423"/>
      <c r="M99" s="1"/>
      <c r="N99" s="1"/>
    </row>
    <row r="100" spans="1:14" ht="15" x14ac:dyDescent="0.25">
      <c r="I100" s="886"/>
      <c r="J100" s="107"/>
      <c r="L100" s="107"/>
    </row>
    <row r="101" spans="1:14" ht="15" x14ac:dyDescent="0.25">
      <c r="D101" s="27">
        <v>79</v>
      </c>
      <c r="E101" s="27">
        <f>+E99/5</f>
        <v>27.8</v>
      </c>
      <c r="I101" s="886"/>
      <c r="J101" s="107"/>
      <c r="L101" s="107"/>
    </row>
    <row r="102" spans="1:14" ht="15" x14ac:dyDescent="0.25">
      <c r="E102" s="27"/>
      <c r="F102" s="27"/>
      <c r="G102" s="27"/>
      <c r="H102" s="27"/>
      <c r="I102" s="716"/>
      <c r="J102" s="107"/>
      <c r="L102" s="107"/>
    </row>
    <row r="103" spans="1:14" ht="15" x14ac:dyDescent="0.25">
      <c r="I103" s="886"/>
      <c r="J103" s="107"/>
      <c r="L103" s="107"/>
    </row>
    <row r="104" spans="1:14" ht="15" x14ac:dyDescent="0.25">
      <c r="I104" s="886"/>
      <c r="J104" s="107"/>
      <c r="L104" s="107"/>
    </row>
    <row r="105" spans="1:14" ht="15" x14ac:dyDescent="0.25">
      <c r="I105" s="886"/>
      <c r="J105" s="107"/>
      <c r="L105" s="107"/>
    </row>
    <row r="106" spans="1:14" ht="15" x14ac:dyDescent="0.25">
      <c r="I106" s="886"/>
      <c r="J106" s="107"/>
      <c r="L106" s="107"/>
    </row>
  </sheetData>
  <mergeCells count="20">
    <mergeCell ref="B24:B29"/>
    <mergeCell ref="I4:J4"/>
    <mergeCell ref="K4:L4"/>
    <mergeCell ref="B5:B9"/>
    <mergeCell ref="C5:C9"/>
    <mergeCell ref="B18:B23"/>
    <mergeCell ref="B10:B15"/>
    <mergeCell ref="C25:C28"/>
    <mergeCell ref="B31:B36"/>
    <mergeCell ref="B38:B47"/>
    <mergeCell ref="C38:C40"/>
    <mergeCell ref="B48:B59"/>
    <mergeCell ref="C48:C53"/>
    <mergeCell ref="C54:C59"/>
    <mergeCell ref="B60:B63"/>
    <mergeCell ref="B88:B97"/>
    <mergeCell ref="B64:B70"/>
    <mergeCell ref="B71:B78"/>
    <mergeCell ref="B79:B83"/>
    <mergeCell ref="B84:B87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C293"/>
  <sheetViews>
    <sheetView tabSelected="1" zoomScale="73" zoomScaleNormal="73" workbookViewId="0">
      <selection activeCell="C4" sqref="C4"/>
    </sheetView>
  </sheetViews>
  <sheetFormatPr baseColWidth="10" defaultColWidth="9" defaultRowHeight="15" x14ac:dyDescent="0.25"/>
  <cols>
    <col min="1" max="1" width="4.75" customWidth="1"/>
    <col min="2" max="2" width="23.625" customWidth="1"/>
    <col min="3" max="3" width="42" customWidth="1"/>
    <col min="4" max="4" width="42.625" customWidth="1"/>
    <col min="5" max="5" width="20.375" customWidth="1"/>
    <col min="6" max="6" width="15" customWidth="1"/>
    <col min="7" max="7" width="46.5" customWidth="1"/>
    <col min="8" max="8" width="39.625" customWidth="1"/>
    <col min="9" max="9" width="17.75" style="886" customWidth="1"/>
    <col min="10" max="10" width="13" style="107" customWidth="1"/>
    <col min="11" max="11" width="13" customWidth="1"/>
    <col min="12" max="12" width="13.75" style="107" customWidth="1"/>
    <col min="13" max="13" width="1.375" hidden="1" customWidth="1"/>
    <col min="14" max="14" width="19.875" customWidth="1"/>
    <col min="15" max="15" width="6.5" customWidth="1"/>
    <col min="16" max="16" width="27.875" customWidth="1"/>
  </cols>
  <sheetData>
    <row r="1" spans="1:14" s="905" customFormat="1" ht="39" thickBot="1" x14ac:dyDescent="0.75">
      <c r="B1" s="918" t="s">
        <v>869</v>
      </c>
      <c r="C1" s="919"/>
      <c r="D1" s="919"/>
      <c r="E1" s="919"/>
      <c r="F1" s="919"/>
      <c r="G1" s="919"/>
      <c r="H1" s="919"/>
      <c r="I1" s="920"/>
      <c r="J1" s="921"/>
      <c r="K1" s="919"/>
      <c r="L1" s="921"/>
      <c r="M1" s="919"/>
      <c r="N1" s="919"/>
    </row>
    <row r="2" spans="1:14" s="905" customFormat="1" ht="39" thickBot="1" x14ac:dyDescent="0.75">
      <c r="B2" s="918" t="s">
        <v>870</v>
      </c>
      <c r="C2" s="919"/>
      <c r="D2" s="922"/>
      <c r="E2" s="919"/>
      <c r="F2" s="923" t="s">
        <v>871</v>
      </c>
      <c r="G2" s="922"/>
      <c r="H2" s="922"/>
      <c r="I2" s="920"/>
      <c r="J2" s="921"/>
      <c r="K2" s="919"/>
      <c r="L2" s="921"/>
      <c r="M2" s="919"/>
      <c r="N2" s="919"/>
    </row>
    <row r="3" spans="1:14" ht="18.75" customHeight="1" x14ac:dyDescent="0.25"/>
    <row r="4" spans="1:14" ht="75.75" customHeight="1" thickBot="1" x14ac:dyDescent="0.25">
      <c r="A4" s="407"/>
      <c r="B4" s="51" t="s">
        <v>505</v>
      </c>
      <c r="C4" s="51" t="s">
        <v>872</v>
      </c>
      <c r="D4" s="51" t="s">
        <v>873</v>
      </c>
      <c r="E4" s="339" t="s">
        <v>65</v>
      </c>
      <c r="F4" s="51" t="s">
        <v>66</v>
      </c>
      <c r="G4" s="339" t="s">
        <v>67</v>
      </c>
      <c r="H4" s="339" t="s">
        <v>68</v>
      </c>
      <c r="I4" s="1528" t="s">
        <v>507</v>
      </c>
      <c r="J4" s="1472"/>
      <c r="K4" s="1528" t="s">
        <v>70</v>
      </c>
      <c r="L4" s="1472"/>
      <c r="M4" s="51" t="s">
        <v>71</v>
      </c>
      <c r="N4" s="51" t="s">
        <v>72</v>
      </c>
    </row>
    <row r="5" spans="1:14" ht="75.75" customHeight="1" thickTop="1" x14ac:dyDescent="0.2">
      <c r="A5" s="407"/>
      <c r="B5" s="1603" t="s">
        <v>874</v>
      </c>
      <c r="C5" s="1525" t="s">
        <v>875</v>
      </c>
      <c r="D5" s="344" t="s">
        <v>876</v>
      </c>
      <c r="E5" s="278">
        <v>3</v>
      </c>
      <c r="F5" s="1078">
        <v>0</v>
      </c>
      <c r="G5" s="620" t="s">
        <v>76</v>
      </c>
      <c r="H5" s="344"/>
      <c r="I5" s="843" t="s">
        <v>89</v>
      </c>
      <c r="J5" s="386">
        <f>SUM(E5:E8)</f>
        <v>6</v>
      </c>
      <c r="K5" s="231" t="s">
        <v>78</v>
      </c>
      <c r="L5" s="418">
        <f>SUM(E5:E8)</f>
        <v>6</v>
      </c>
      <c r="M5" s="12"/>
      <c r="N5" s="9"/>
    </row>
    <row r="6" spans="1:14" ht="75.75" customHeight="1" thickBot="1" x14ac:dyDescent="0.25">
      <c r="A6" s="407"/>
      <c r="B6" s="1604"/>
      <c r="C6" s="1526"/>
      <c r="D6" s="341" t="s">
        <v>877</v>
      </c>
      <c r="E6" s="283">
        <v>1</v>
      </c>
      <c r="F6" s="444">
        <v>0</v>
      </c>
      <c r="G6" s="283"/>
      <c r="H6" s="283"/>
      <c r="I6" s="844" t="s">
        <v>80</v>
      </c>
      <c r="J6" s="387">
        <f>SUM(F5:F8)</f>
        <v>0</v>
      </c>
      <c r="K6" s="375" t="s">
        <v>81</v>
      </c>
      <c r="L6" s="387">
        <f>SUM(F5:F8)</f>
        <v>0</v>
      </c>
      <c r="M6" s="15"/>
      <c r="N6" s="22"/>
    </row>
    <row r="7" spans="1:14" ht="75.75" customHeight="1" thickBot="1" x14ac:dyDescent="0.25">
      <c r="A7" s="407"/>
      <c r="B7" s="1604"/>
      <c r="C7" s="1526"/>
      <c r="D7" s="341" t="s">
        <v>878</v>
      </c>
      <c r="E7" s="283">
        <v>1</v>
      </c>
      <c r="F7" s="1447">
        <v>0</v>
      </c>
      <c r="G7" s="291"/>
      <c r="H7" s="291"/>
      <c r="I7" s="848" t="s">
        <v>83</v>
      </c>
      <c r="J7" s="388">
        <f>+J6/J5</f>
        <v>0</v>
      </c>
      <c r="K7" s="230" t="s">
        <v>879</v>
      </c>
      <c r="L7" s="388">
        <f>+L6/L5</f>
        <v>0</v>
      </c>
      <c r="M7" s="141"/>
      <c r="N7" s="22"/>
    </row>
    <row r="8" spans="1:14" ht="75.75" customHeight="1" x14ac:dyDescent="0.2">
      <c r="A8" s="407"/>
      <c r="B8" s="1604"/>
      <c r="C8" s="1526"/>
      <c r="D8" s="957" t="s">
        <v>880</v>
      </c>
      <c r="E8" s="279">
        <v>1</v>
      </c>
      <c r="F8" s="287">
        <v>0</v>
      </c>
      <c r="G8" s="279"/>
      <c r="H8" s="279"/>
      <c r="I8" s="874"/>
      <c r="J8" s="677"/>
      <c r="K8" s="554"/>
      <c r="L8" s="537"/>
      <c r="M8" s="1"/>
      <c r="N8" s="22"/>
    </row>
    <row r="9" spans="1:14" ht="45" customHeight="1" thickBot="1" x14ac:dyDescent="0.25">
      <c r="A9" s="407"/>
      <c r="B9" s="1605"/>
      <c r="C9" s="1606"/>
      <c r="D9" s="1257"/>
      <c r="E9" s="1035"/>
      <c r="F9" s="1257"/>
      <c r="G9" s="1035"/>
      <c r="H9" s="1035"/>
      <c r="I9" s="1258"/>
      <c r="J9" s="1259"/>
      <c r="K9" s="1258"/>
      <c r="L9" s="1259"/>
      <c r="M9" s="1257"/>
      <c r="N9" s="1257"/>
    </row>
    <row r="10" spans="1:14" ht="45" customHeight="1" thickTop="1" x14ac:dyDescent="0.2">
      <c r="A10" s="691"/>
      <c r="B10" s="1599" t="s">
        <v>881</v>
      </c>
      <c r="C10" s="1529" t="s">
        <v>882</v>
      </c>
      <c r="D10" s="415" t="s">
        <v>883</v>
      </c>
      <c r="E10" s="703">
        <v>3</v>
      </c>
      <c r="F10" s="703">
        <v>0</v>
      </c>
      <c r="G10" s="620" t="s">
        <v>76</v>
      </c>
      <c r="H10" s="1263"/>
      <c r="I10" s="843" t="s">
        <v>89</v>
      </c>
      <c r="J10" s="382">
        <f>SUM(E10:E14)</f>
        <v>6</v>
      </c>
      <c r="K10" s="229" t="s">
        <v>78</v>
      </c>
      <c r="L10" s="704">
        <f>SUM(E10:E14)</f>
        <v>6</v>
      </c>
      <c r="M10" s="16" t="s">
        <v>884</v>
      </c>
      <c r="N10" s="24"/>
    </row>
    <row r="11" spans="1:14" ht="65.25" customHeight="1" thickBot="1" x14ac:dyDescent="0.25">
      <c r="A11" s="691"/>
      <c r="B11" s="1600"/>
      <c r="C11" s="1477"/>
      <c r="D11" s="338" t="s">
        <v>885</v>
      </c>
      <c r="E11" s="348">
        <v>1</v>
      </c>
      <c r="F11" s="348">
        <v>0</v>
      </c>
      <c r="G11" s="348"/>
      <c r="H11" s="1128"/>
      <c r="I11" s="844" t="s">
        <v>80</v>
      </c>
      <c r="J11" s="306">
        <f>SUM(F10:F14)</f>
        <v>0</v>
      </c>
      <c r="K11" s="375" t="s">
        <v>81</v>
      </c>
      <c r="L11" s="349">
        <f>SUM(F10:F14)</f>
        <v>0</v>
      </c>
      <c r="M11" s="3"/>
      <c r="N11" s="22"/>
    </row>
    <row r="12" spans="1:14" ht="66" customHeight="1" thickBot="1" x14ac:dyDescent="0.25">
      <c r="A12" s="691"/>
      <c r="B12" s="1600"/>
      <c r="C12" s="1477"/>
      <c r="D12" s="338" t="s">
        <v>886</v>
      </c>
      <c r="E12" s="348">
        <v>1</v>
      </c>
      <c r="F12" s="1047">
        <v>0</v>
      </c>
      <c r="G12" s="1047"/>
      <c r="H12" s="1129"/>
      <c r="I12" s="848" t="s">
        <v>83</v>
      </c>
      <c r="J12" s="307">
        <f>+J11/J10</f>
        <v>0</v>
      </c>
      <c r="K12" s="230" t="s">
        <v>887</v>
      </c>
      <c r="L12" s="352">
        <f>+L11/L10</f>
        <v>0</v>
      </c>
      <c r="M12" s="140"/>
      <c r="N12" s="22"/>
    </row>
    <row r="13" spans="1:14" ht="51" customHeight="1" x14ac:dyDescent="0.2">
      <c r="A13" s="691"/>
      <c r="B13" s="1600"/>
      <c r="C13" s="1477"/>
      <c r="D13" s="957" t="s">
        <v>888</v>
      </c>
      <c r="E13" s="348">
        <v>1</v>
      </c>
      <c r="F13" s="348">
        <v>0</v>
      </c>
      <c r="G13" s="348"/>
      <c r="H13" s="1128"/>
      <c r="I13" s="845"/>
      <c r="J13" s="602"/>
      <c r="K13" s="494"/>
      <c r="L13" s="510"/>
      <c r="M13" s="3"/>
      <c r="N13" s="22"/>
    </row>
    <row r="14" spans="1:14" ht="51" customHeight="1" thickBot="1" x14ac:dyDescent="0.25">
      <c r="A14" s="691"/>
      <c r="B14" s="1601"/>
      <c r="C14" s="1602"/>
      <c r="D14" s="1264"/>
      <c r="E14" s="1265"/>
      <c r="F14" s="1266"/>
      <c r="G14" s="696"/>
      <c r="H14" s="1267"/>
      <c r="I14" s="868"/>
      <c r="J14" s="603"/>
      <c r="K14" s="495"/>
      <c r="L14" s="508"/>
      <c r="M14" s="1268"/>
      <c r="N14" s="50"/>
    </row>
    <row r="15" spans="1:14" ht="90" customHeight="1" thickTop="1" thickBot="1" x14ac:dyDescent="0.25">
      <c r="A15" s="407"/>
      <c r="B15" s="1513" t="s">
        <v>889</v>
      </c>
      <c r="C15" s="953" t="s">
        <v>890</v>
      </c>
      <c r="D15" s="340" t="s">
        <v>891</v>
      </c>
      <c r="E15" s="350">
        <v>3</v>
      </c>
      <c r="F15" s="1642">
        <v>0</v>
      </c>
      <c r="G15" s="953"/>
      <c r="H15" s="1166"/>
      <c r="I15" s="843" t="s">
        <v>89</v>
      </c>
      <c r="J15" s="382">
        <f>SUM(E15:E18)</f>
        <v>12</v>
      </c>
      <c r="K15" s="570" t="s">
        <v>78</v>
      </c>
      <c r="L15" s="355">
        <f>SUM(E15:E18)</f>
        <v>12</v>
      </c>
      <c r="M15" s="24"/>
      <c r="N15" s="24"/>
    </row>
    <row r="16" spans="1:14" ht="69.75" customHeight="1" thickTop="1" thickBot="1" x14ac:dyDescent="0.25">
      <c r="A16" s="407"/>
      <c r="B16" s="1523"/>
      <c r="C16" s="960" t="s">
        <v>892</v>
      </c>
      <c r="D16" s="297" t="s">
        <v>893</v>
      </c>
      <c r="E16" s="351">
        <v>3</v>
      </c>
      <c r="F16" s="364">
        <v>0</v>
      </c>
      <c r="G16" s="297"/>
      <c r="H16" s="998"/>
      <c r="I16" s="844" t="s">
        <v>80</v>
      </c>
      <c r="J16" s="382">
        <f>SUM(F15:F18)</f>
        <v>0</v>
      </c>
      <c r="K16" s="250" t="s">
        <v>81</v>
      </c>
      <c r="L16" s="356">
        <f>SUM(F15:F18)</f>
        <v>0</v>
      </c>
      <c r="M16" s="1"/>
      <c r="N16" s="22"/>
    </row>
    <row r="17" spans="1:14" ht="72" customHeight="1" x14ac:dyDescent="0.2">
      <c r="A17" s="407"/>
      <c r="B17" s="1523"/>
      <c r="C17" s="960" t="s">
        <v>894</v>
      </c>
      <c r="D17" s="960" t="s">
        <v>895</v>
      </c>
      <c r="E17" s="358">
        <v>3</v>
      </c>
      <c r="F17" s="363">
        <v>0</v>
      </c>
      <c r="G17" s="297"/>
      <c r="H17" s="998"/>
      <c r="I17" s="848" t="s">
        <v>83</v>
      </c>
      <c r="J17" s="353">
        <f>+J16/J15</f>
        <v>0</v>
      </c>
      <c r="K17" s="334" t="s">
        <v>896</v>
      </c>
      <c r="L17" s="357">
        <f>+L16/L15</f>
        <v>0</v>
      </c>
      <c r="M17" s="9"/>
      <c r="N17" s="22"/>
    </row>
    <row r="18" spans="1:14" ht="69" customHeight="1" thickBot="1" x14ac:dyDescent="0.25">
      <c r="A18" s="407"/>
      <c r="B18" s="1523"/>
      <c r="C18" s="637" t="s">
        <v>897</v>
      </c>
      <c r="D18" s="637" t="s">
        <v>898</v>
      </c>
      <c r="E18" s="363">
        <v>3</v>
      </c>
      <c r="F18" s="363">
        <v>0</v>
      </c>
      <c r="G18" s="374"/>
      <c r="H18" s="1160"/>
      <c r="I18" s="847"/>
      <c r="J18" s="702"/>
      <c r="K18" s="699"/>
      <c r="L18" s="547"/>
      <c r="M18" s="9"/>
      <c r="N18" s="22"/>
    </row>
    <row r="19" spans="1:14" ht="63.75" customHeight="1" thickTop="1" thickBot="1" x14ac:dyDescent="0.25">
      <c r="A19" s="407"/>
      <c r="B19" s="1582" t="s">
        <v>22</v>
      </c>
      <c r="C19" s="953" t="s">
        <v>899</v>
      </c>
      <c r="D19" s="959" t="s">
        <v>900</v>
      </c>
      <c r="E19" s="703">
        <v>3</v>
      </c>
      <c r="F19" s="704">
        <v>0</v>
      </c>
      <c r="G19" s="959"/>
      <c r="H19" s="1132"/>
      <c r="I19" s="843" t="s">
        <v>89</v>
      </c>
      <c r="J19" s="382">
        <f>SUM(E19:E23)</f>
        <v>6</v>
      </c>
      <c r="K19" s="229" t="s">
        <v>78</v>
      </c>
      <c r="L19" s="704">
        <f>SUM(E19:E23)</f>
        <v>6</v>
      </c>
      <c r="M19" s="24"/>
      <c r="N19" s="24"/>
    </row>
    <row r="20" spans="1:14" ht="78" customHeight="1" thickTop="1" thickBot="1" x14ac:dyDescent="0.25">
      <c r="A20" s="407"/>
      <c r="B20" s="1523"/>
      <c r="C20" s="949"/>
      <c r="D20" s="223" t="s">
        <v>901</v>
      </c>
      <c r="E20" s="348">
        <v>1</v>
      </c>
      <c r="F20" s="348">
        <v>0</v>
      </c>
      <c r="G20" s="959"/>
      <c r="H20" s="1128"/>
      <c r="I20" s="844" t="s">
        <v>80</v>
      </c>
      <c r="J20" s="306">
        <f>SUM(F19:F23)</f>
        <v>0</v>
      </c>
      <c r="K20" s="375" t="s">
        <v>81</v>
      </c>
      <c r="L20" s="349">
        <f>SUM(F19:F23)</f>
        <v>0</v>
      </c>
      <c r="M20" s="1"/>
      <c r="N20" s="22"/>
    </row>
    <row r="21" spans="1:14" ht="57" customHeight="1" thickBot="1" x14ac:dyDescent="0.25">
      <c r="A21" s="407"/>
      <c r="B21" s="1523"/>
      <c r="C21" s="949"/>
      <c r="D21" s="223" t="s">
        <v>902</v>
      </c>
      <c r="E21" s="348">
        <v>1</v>
      </c>
      <c r="F21" s="1047">
        <v>0</v>
      </c>
      <c r="G21" s="223"/>
      <c r="H21" s="1129"/>
      <c r="I21" s="848" t="s">
        <v>83</v>
      </c>
      <c r="J21" s="307">
        <f>+J20/J19</f>
        <v>0</v>
      </c>
      <c r="K21" s="230" t="s">
        <v>903</v>
      </c>
      <c r="L21" s="352">
        <f>+L20/L19</f>
        <v>0</v>
      </c>
      <c r="M21" s="1"/>
      <c r="N21" s="22"/>
    </row>
    <row r="22" spans="1:14" ht="67.5" customHeight="1" x14ac:dyDescent="0.2">
      <c r="A22" s="407"/>
      <c r="B22" s="1523"/>
      <c r="C22" s="949"/>
      <c r="D22" s="223" t="s">
        <v>904</v>
      </c>
      <c r="E22" s="348">
        <v>1</v>
      </c>
      <c r="F22" s="1360">
        <v>0</v>
      </c>
      <c r="G22" s="223"/>
      <c r="H22" s="1133"/>
      <c r="I22" s="866"/>
      <c r="J22" s="604"/>
      <c r="K22" s="440"/>
      <c r="L22" s="731"/>
      <c r="M22" s="1"/>
      <c r="N22" s="22"/>
    </row>
    <row r="23" spans="1:14" ht="36" customHeight="1" thickBot="1" x14ac:dyDescent="0.3">
      <c r="A23" s="407"/>
      <c r="B23" s="1523"/>
      <c r="C23" s="949"/>
      <c r="D23" s="297"/>
      <c r="E23" s="348"/>
      <c r="F23" s="1048"/>
      <c r="G23" s="1048"/>
      <c r="H23" s="701"/>
      <c r="I23" s="870"/>
      <c r="J23" s="50"/>
      <c r="K23" s="532"/>
      <c r="L23" s="548"/>
      <c r="M23" s="1"/>
      <c r="N23" s="15"/>
    </row>
    <row r="24" spans="1:14" ht="86.25" customHeight="1" thickTop="1" x14ac:dyDescent="0.2">
      <c r="A24" s="407"/>
      <c r="B24" s="1522" t="s">
        <v>23</v>
      </c>
      <c r="C24" s="959" t="s">
        <v>905</v>
      </c>
      <c r="D24" s="959" t="s">
        <v>906</v>
      </c>
      <c r="E24" s="703">
        <v>3</v>
      </c>
      <c r="F24" s="704">
        <v>0</v>
      </c>
      <c r="G24" s="1052"/>
      <c r="H24" s="1130"/>
      <c r="I24" s="843" t="s">
        <v>89</v>
      </c>
      <c r="J24" s="382">
        <f>SUM(E24:E27)</f>
        <v>5</v>
      </c>
      <c r="K24" s="229" t="s">
        <v>78</v>
      </c>
      <c r="L24" s="704">
        <f>SUM(E24:E27)</f>
        <v>5</v>
      </c>
      <c r="M24" s="24"/>
      <c r="N24" s="24"/>
    </row>
    <row r="25" spans="1:14" ht="67.5" customHeight="1" thickBot="1" x14ac:dyDescent="0.25">
      <c r="A25" s="407"/>
      <c r="B25" s="1543"/>
      <c r="C25" s="954"/>
      <c r="D25" s="223" t="s">
        <v>907</v>
      </c>
      <c r="E25" s="348">
        <v>1</v>
      </c>
      <c r="F25" s="348">
        <v>0</v>
      </c>
      <c r="G25" s="348"/>
      <c r="H25" s="1128"/>
      <c r="I25" s="844" t="s">
        <v>80</v>
      </c>
      <c r="J25" s="306">
        <f>SUM(F24:F27)</f>
        <v>0</v>
      </c>
      <c r="K25" s="375" t="s">
        <v>81</v>
      </c>
      <c r="L25" s="349">
        <f>SUM(F24:F27)</f>
        <v>0</v>
      </c>
      <c r="M25" s="1"/>
      <c r="N25" s="22"/>
    </row>
    <row r="26" spans="1:14" ht="67.5" customHeight="1" thickBot="1" x14ac:dyDescent="0.25">
      <c r="A26" s="407"/>
      <c r="B26" s="1543"/>
      <c r="C26" s="954"/>
      <c r="D26" s="223" t="s">
        <v>908</v>
      </c>
      <c r="E26" s="348">
        <v>1</v>
      </c>
      <c r="F26" s="1047">
        <v>0</v>
      </c>
      <c r="G26" s="1047"/>
      <c r="H26" s="1129"/>
      <c r="I26" s="848" t="s">
        <v>83</v>
      </c>
      <c r="J26" s="307">
        <f>+J25/J24</f>
        <v>0</v>
      </c>
      <c r="K26" s="230" t="s">
        <v>909</v>
      </c>
      <c r="L26" s="352">
        <f>+L25/L24</f>
        <v>0</v>
      </c>
      <c r="M26" s="1"/>
      <c r="N26" s="22"/>
    </row>
    <row r="27" spans="1:14" ht="45.75" customHeight="1" thickBot="1" x14ac:dyDescent="0.25">
      <c r="A27" s="407"/>
      <c r="B27" s="1594"/>
      <c r="C27" s="954"/>
      <c r="D27" s="637"/>
      <c r="E27" s="349"/>
      <c r="F27" s="1178"/>
      <c r="G27" s="1178"/>
      <c r="H27" s="1179"/>
      <c r="I27" s="894"/>
      <c r="J27" s="452"/>
      <c r="K27" s="440"/>
      <c r="L27" s="731"/>
      <c r="M27" s="9"/>
      <c r="N27" s="22"/>
    </row>
    <row r="28" spans="1:14" s="28" customFormat="1" ht="51" customHeight="1" thickTop="1" thickBot="1" x14ac:dyDescent="0.25">
      <c r="A28" s="691"/>
      <c r="B28" s="701"/>
      <c r="C28" s="208"/>
      <c r="D28" s="698" t="s">
        <v>910</v>
      </c>
      <c r="E28" s="267">
        <f>SUM(E5:E27)</f>
        <v>35</v>
      </c>
      <c r="F28" s="1643">
        <f>SUM(F5:F27)</f>
        <v>0</v>
      </c>
      <c r="G28" s="267"/>
      <c r="H28" s="1134"/>
      <c r="I28" s="853" t="s">
        <v>911</v>
      </c>
      <c r="J28" s="245">
        <f>+F28/E28</f>
        <v>0</v>
      </c>
      <c r="K28" s="243"/>
      <c r="L28" s="235"/>
      <c r="M28" s="37"/>
      <c r="N28" s="825"/>
    </row>
    <row r="29" spans="1:14" ht="93.75" customHeight="1" thickTop="1" x14ac:dyDescent="0.2">
      <c r="A29" s="407"/>
      <c r="B29" s="1513" t="s">
        <v>912</v>
      </c>
      <c r="C29" s="959" t="s">
        <v>913</v>
      </c>
      <c r="D29" s="345" t="s">
        <v>914</v>
      </c>
      <c r="E29" s="350">
        <v>4</v>
      </c>
      <c r="F29" s="1644">
        <v>0</v>
      </c>
      <c r="G29" s="345"/>
      <c r="H29" s="1131"/>
      <c r="I29" s="843" t="s">
        <v>89</v>
      </c>
      <c r="J29" s="359">
        <f>SUM(E29:E32)</f>
        <v>14</v>
      </c>
      <c r="K29" s="231" t="s">
        <v>78</v>
      </c>
      <c r="L29" s="355">
        <f>SUM(E29:E40)</f>
        <v>43</v>
      </c>
      <c r="M29" s="12"/>
      <c r="N29" s="24"/>
    </row>
    <row r="30" spans="1:14" ht="48.75" customHeight="1" thickBot="1" x14ac:dyDescent="0.25">
      <c r="A30" s="407"/>
      <c r="B30" s="1523"/>
      <c r="C30" s="954"/>
      <c r="D30" s="223" t="s">
        <v>915</v>
      </c>
      <c r="E30" s="351">
        <v>4</v>
      </c>
      <c r="F30" s="364">
        <v>0</v>
      </c>
      <c r="G30" s="223"/>
      <c r="H30" s="998"/>
      <c r="I30" s="1053" t="s">
        <v>80</v>
      </c>
      <c r="J30" s="360">
        <f>SUM(F29:F32)</f>
        <v>0</v>
      </c>
      <c r="K30" s="973" t="s">
        <v>81</v>
      </c>
      <c r="L30" s="356">
        <f>SUM(F29:F40)</f>
        <v>0</v>
      </c>
      <c r="M30" s="1"/>
      <c r="N30" s="22"/>
    </row>
    <row r="31" spans="1:14" ht="48.75" customHeight="1" thickBot="1" x14ac:dyDescent="0.25">
      <c r="A31" s="407"/>
      <c r="B31" s="1523"/>
      <c r="C31" s="954"/>
      <c r="D31" s="223" t="s">
        <v>916</v>
      </c>
      <c r="E31" s="351">
        <v>3</v>
      </c>
      <c r="F31" s="364">
        <v>0</v>
      </c>
      <c r="G31" s="223"/>
      <c r="H31" s="1135"/>
      <c r="I31" s="1022" t="s">
        <v>83</v>
      </c>
      <c r="J31" s="354">
        <f>+J30/J29</f>
        <v>0</v>
      </c>
      <c r="K31" s="788" t="s">
        <v>917</v>
      </c>
      <c r="L31" s="362">
        <f>+L30/L29</f>
        <v>0</v>
      </c>
      <c r="M31" s="138"/>
      <c r="N31" s="22"/>
    </row>
    <row r="32" spans="1:14" ht="57" customHeight="1" thickBot="1" x14ac:dyDescent="0.25">
      <c r="A32" s="407"/>
      <c r="B32" s="1523"/>
      <c r="C32" s="954"/>
      <c r="D32" s="954" t="s">
        <v>918</v>
      </c>
      <c r="E32" s="351">
        <v>3</v>
      </c>
      <c r="F32" s="363">
        <v>0</v>
      </c>
      <c r="G32" s="954"/>
      <c r="H32" s="1136"/>
      <c r="I32"/>
      <c r="J32"/>
      <c r="L32"/>
      <c r="M32" s="138"/>
      <c r="N32" s="22"/>
    </row>
    <row r="33" spans="1:15" ht="69" customHeight="1" thickTop="1" x14ac:dyDescent="0.2">
      <c r="A33" s="407"/>
      <c r="B33" s="1523"/>
      <c r="C33" s="962" t="s">
        <v>919</v>
      </c>
      <c r="D33" s="434" t="s">
        <v>920</v>
      </c>
      <c r="E33" s="571">
        <v>4</v>
      </c>
      <c r="F33" s="575">
        <v>0</v>
      </c>
      <c r="G33" s="434"/>
      <c r="H33" s="1137"/>
      <c r="I33" s="846" t="s">
        <v>89</v>
      </c>
      <c r="J33" s="577">
        <f>SUM(E33:E35)</f>
        <v>11</v>
      </c>
      <c r="K33" s="593"/>
      <c r="L33" s="515"/>
      <c r="M33" s="1"/>
      <c r="N33" s="627"/>
    </row>
    <row r="34" spans="1:15" ht="53.25" customHeight="1" thickBot="1" x14ac:dyDescent="0.25">
      <c r="A34" s="407"/>
      <c r="B34" s="1523"/>
      <c r="C34" s="954"/>
      <c r="D34" s="223" t="s">
        <v>921</v>
      </c>
      <c r="E34" s="351">
        <v>4</v>
      </c>
      <c r="F34" s="364">
        <v>0</v>
      </c>
      <c r="G34" s="223"/>
      <c r="H34" s="998"/>
      <c r="I34" s="861" t="s">
        <v>80</v>
      </c>
      <c r="J34" s="360">
        <f>SUM(F33:F35)</f>
        <v>0</v>
      </c>
      <c r="K34" s="594"/>
      <c r="L34" s="512"/>
      <c r="M34" s="1"/>
      <c r="N34" s="22"/>
    </row>
    <row r="35" spans="1:15" ht="46.5" customHeight="1" thickBot="1" x14ac:dyDescent="0.25">
      <c r="A35" s="407"/>
      <c r="B35" s="1523"/>
      <c r="C35" s="954"/>
      <c r="D35" s="223" t="s">
        <v>922</v>
      </c>
      <c r="E35" s="351">
        <v>3</v>
      </c>
      <c r="F35" s="364">
        <v>0</v>
      </c>
      <c r="G35" s="223"/>
      <c r="H35" s="1138"/>
      <c r="I35" s="848" t="s">
        <v>83</v>
      </c>
      <c r="J35" s="354">
        <f>+J34/J33</f>
        <v>0</v>
      </c>
      <c r="K35" s="202"/>
      <c r="L35" s="512"/>
      <c r="M35" s="1"/>
      <c r="N35" s="22"/>
    </row>
    <row r="36" spans="1:15" ht="71.25" customHeight="1" thickBot="1" x14ac:dyDescent="0.25">
      <c r="A36" s="407"/>
      <c r="B36" s="1523"/>
      <c r="C36" s="954"/>
      <c r="D36" s="954" t="s">
        <v>923</v>
      </c>
      <c r="E36" s="364">
        <v>3</v>
      </c>
      <c r="F36" s="1361">
        <v>0</v>
      </c>
      <c r="G36" s="954"/>
      <c r="H36" s="1138"/>
      <c r="I36" s="688"/>
      <c r="J36" s="688"/>
      <c r="L36"/>
      <c r="M36" s="138"/>
      <c r="N36" s="22"/>
    </row>
    <row r="37" spans="1:15" ht="59.25" customHeight="1" thickTop="1" x14ac:dyDescent="0.2">
      <c r="A37" s="407"/>
      <c r="B37" s="1523"/>
      <c r="C37" s="962" t="s">
        <v>924</v>
      </c>
      <c r="D37" s="434" t="s">
        <v>925</v>
      </c>
      <c r="E37" s="571">
        <v>4</v>
      </c>
      <c r="F37" s="575">
        <v>0</v>
      </c>
      <c r="G37" s="637"/>
      <c r="H37" s="1137"/>
      <c r="I37" s="846" t="s">
        <v>89</v>
      </c>
      <c r="J37" s="577">
        <f>SUM(E37:E40)</f>
        <v>15</v>
      </c>
      <c r="K37" s="593"/>
      <c r="L37" s="515"/>
      <c r="M37" s="1"/>
      <c r="N37" s="627"/>
    </row>
    <row r="38" spans="1:15" ht="46.5" customHeight="1" thickBot="1" x14ac:dyDescent="0.25">
      <c r="A38" s="407"/>
      <c r="B38" s="1523"/>
      <c r="C38" s="954"/>
      <c r="D38" s="223" t="s">
        <v>926</v>
      </c>
      <c r="E38" s="351">
        <v>4</v>
      </c>
      <c r="F38" s="364">
        <v>0</v>
      </c>
      <c r="G38" s="223"/>
      <c r="H38" s="998"/>
      <c r="I38" s="844" t="s">
        <v>80</v>
      </c>
      <c r="J38" s="360">
        <f>SUM(F37:F40)</f>
        <v>0</v>
      </c>
      <c r="K38" s="594"/>
      <c r="L38" s="512"/>
      <c r="M38" s="1"/>
      <c r="N38" s="22"/>
    </row>
    <row r="39" spans="1:15" ht="63" customHeight="1" thickBot="1" x14ac:dyDescent="0.25">
      <c r="A39" s="407"/>
      <c r="B39" s="1523"/>
      <c r="C39" s="954"/>
      <c r="D39" s="223" t="s">
        <v>927</v>
      </c>
      <c r="E39" s="364">
        <v>4</v>
      </c>
      <c r="F39" s="1645">
        <v>0</v>
      </c>
      <c r="G39" s="223"/>
      <c r="H39" s="1138"/>
      <c r="I39" s="848" t="s">
        <v>83</v>
      </c>
      <c r="J39" s="354">
        <f>+J38/J37</f>
        <v>0</v>
      </c>
      <c r="K39" s="202"/>
      <c r="L39" s="512"/>
      <c r="M39" s="1"/>
      <c r="N39" s="22"/>
    </row>
    <row r="40" spans="1:15" ht="54" customHeight="1" thickBot="1" x14ac:dyDescent="0.25">
      <c r="A40" s="407"/>
      <c r="B40" s="1524"/>
      <c r="C40" s="954"/>
      <c r="D40" s="223" t="s">
        <v>928</v>
      </c>
      <c r="E40" s="351">
        <v>3</v>
      </c>
      <c r="F40" s="363">
        <v>0</v>
      </c>
      <c r="G40" s="223"/>
      <c r="H40" s="1138"/>
      <c r="I40" s="852"/>
      <c r="J40" s="186"/>
      <c r="K40" s="595"/>
      <c r="L40" s="512"/>
      <c r="M40" s="9"/>
      <c r="N40" s="22"/>
    </row>
    <row r="41" spans="1:15" ht="67.5" customHeight="1" thickTop="1" x14ac:dyDescent="0.2">
      <c r="A41" s="407"/>
      <c r="B41" s="1522" t="s">
        <v>929</v>
      </c>
      <c r="C41" s="959" t="s">
        <v>930</v>
      </c>
      <c r="D41" s="345" t="s">
        <v>931</v>
      </c>
      <c r="E41" s="350">
        <v>4</v>
      </c>
      <c r="F41" s="1646">
        <v>0</v>
      </c>
      <c r="G41" s="637"/>
      <c r="H41" s="1139"/>
      <c r="I41" s="843" t="s">
        <v>89</v>
      </c>
      <c r="J41" s="359">
        <f>SUM(E41:E44)</f>
        <v>11</v>
      </c>
      <c r="K41" s="231" t="s">
        <v>78</v>
      </c>
      <c r="L41" s="355">
        <f>SUM(E41:E44)</f>
        <v>11</v>
      </c>
      <c r="M41" s="12"/>
      <c r="N41" s="24"/>
    </row>
    <row r="42" spans="1:15" ht="50.25" customHeight="1" thickBot="1" x14ac:dyDescent="0.25">
      <c r="A42" s="407"/>
      <c r="B42" s="1515"/>
      <c r="C42" s="954"/>
      <c r="D42" s="223" t="s">
        <v>932</v>
      </c>
      <c r="E42" s="351">
        <v>4</v>
      </c>
      <c r="F42" s="364">
        <v>0</v>
      </c>
      <c r="G42" s="637"/>
      <c r="H42" s="998"/>
      <c r="I42" s="844" t="s">
        <v>80</v>
      </c>
      <c r="J42" s="360">
        <f>SUM(F41:F44)</f>
        <v>0</v>
      </c>
      <c r="K42" s="375" t="s">
        <v>81</v>
      </c>
      <c r="L42" s="356">
        <f>SUM(F41:F44)</f>
        <v>0</v>
      </c>
      <c r="M42" s="1"/>
      <c r="N42" s="22"/>
    </row>
    <row r="43" spans="1:15" ht="50.25" customHeight="1" x14ac:dyDescent="0.2">
      <c r="A43" s="407"/>
      <c r="B43" s="1515"/>
      <c r="C43" s="954"/>
      <c r="D43" s="223" t="s">
        <v>933</v>
      </c>
      <c r="E43" s="351">
        <v>3</v>
      </c>
      <c r="F43" s="364">
        <v>0</v>
      </c>
      <c r="G43" s="223"/>
      <c r="H43" s="1140"/>
      <c r="I43" s="850" t="s">
        <v>83</v>
      </c>
      <c r="J43" s="353">
        <f>+J42/J41</f>
        <v>0</v>
      </c>
      <c r="K43" s="334" t="s">
        <v>934</v>
      </c>
      <c r="L43" s="1054">
        <f>+L42/L41</f>
        <v>0</v>
      </c>
      <c r="M43" s="138"/>
      <c r="N43" s="22"/>
    </row>
    <row r="44" spans="1:15" ht="46.5" customHeight="1" thickBot="1" x14ac:dyDescent="0.3">
      <c r="A44" s="407"/>
      <c r="B44" s="1515"/>
      <c r="C44" s="954"/>
      <c r="D44" s="637"/>
      <c r="E44" s="358"/>
      <c r="F44" s="1647"/>
      <c r="G44" s="946"/>
      <c r="H44" s="1141"/>
      <c r="I44" s="879"/>
      <c r="J44" s="13"/>
      <c r="K44" s="13"/>
      <c r="L44" s="13"/>
      <c r="M44" s="143"/>
      <c r="N44" s="22"/>
    </row>
    <row r="45" spans="1:15" ht="72.75" customHeight="1" thickTop="1" x14ac:dyDescent="0.2">
      <c r="A45" s="407"/>
      <c r="B45" s="1598" t="s">
        <v>935</v>
      </c>
      <c r="C45" s="1554" t="s">
        <v>936</v>
      </c>
      <c r="D45" s="959" t="s">
        <v>937</v>
      </c>
      <c r="E45" s="295">
        <v>3</v>
      </c>
      <c r="F45" s="303">
        <v>0</v>
      </c>
      <c r="G45" s="295"/>
      <c r="H45" s="1139"/>
      <c r="I45" s="843" t="s">
        <v>77</v>
      </c>
      <c r="J45" s="310">
        <f>SUM(E45:E49)</f>
        <v>11</v>
      </c>
      <c r="K45" s="231" t="s">
        <v>78</v>
      </c>
      <c r="L45" s="313">
        <f>SUM(E45:E49)</f>
        <v>11</v>
      </c>
      <c r="M45" s="16"/>
      <c r="N45" s="85"/>
      <c r="O45" s="519"/>
    </row>
    <row r="46" spans="1:15" ht="46.5" customHeight="1" thickBot="1" x14ac:dyDescent="0.25">
      <c r="A46" s="407"/>
      <c r="B46" s="1541"/>
      <c r="C46" s="1539"/>
      <c r="D46" s="223" t="s">
        <v>938</v>
      </c>
      <c r="E46" s="299">
        <v>2</v>
      </c>
      <c r="F46" s="277">
        <v>0</v>
      </c>
      <c r="G46" s="299"/>
      <c r="H46" s="1135"/>
      <c r="I46" s="844" t="s">
        <v>80</v>
      </c>
      <c r="J46" s="311">
        <f>SUM(F45:F49)</f>
        <v>0</v>
      </c>
      <c r="K46" s="375" t="s">
        <v>81</v>
      </c>
      <c r="L46" s="314">
        <f>SUM(F45:F49)</f>
        <v>0</v>
      </c>
      <c r="M46" s="17"/>
      <c r="N46" s="78"/>
      <c r="O46" s="519"/>
    </row>
    <row r="47" spans="1:15" ht="46.5" customHeight="1" thickBot="1" x14ac:dyDescent="0.25">
      <c r="A47" s="407"/>
      <c r="B47" s="1541"/>
      <c r="C47" s="1539"/>
      <c r="D47" s="416" t="s">
        <v>939</v>
      </c>
      <c r="E47" s="299">
        <v>3</v>
      </c>
      <c r="F47" s="277">
        <v>0</v>
      </c>
      <c r="G47" s="299"/>
      <c r="H47" s="1135"/>
      <c r="I47" s="845" t="s">
        <v>515</v>
      </c>
      <c r="J47" s="312">
        <f>+J46/J45</f>
        <v>0</v>
      </c>
      <c r="K47" s="230" t="s">
        <v>940</v>
      </c>
      <c r="L47" s="315">
        <f>+L46/L45</f>
        <v>0</v>
      </c>
      <c r="M47" s="17"/>
      <c r="N47" s="78"/>
      <c r="O47" s="519"/>
    </row>
    <row r="48" spans="1:15" ht="57.75" customHeight="1" x14ac:dyDescent="0.2">
      <c r="A48" s="407"/>
      <c r="B48" s="1541"/>
      <c r="C48" s="1539"/>
      <c r="D48" s="416" t="s">
        <v>941</v>
      </c>
      <c r="E48" s="299">
        <v>3</v>
      </c>
      <c r="F48" s="1118">
        <v>0</v>
      </c>
      <c r="G48" s="720"/>
      <c r="H48" s="1135"/>
      <c r="I48" s="844"/>
      <c r="J48" s="645"/>
      <c r="K48" s="427"/>
      <c r="L48" s="517"/>
      <c r="M48" s="17"/>
      <c r="N48" s="78"/>
      <c r="O48" s="519"/>
    </row>
    <row r="49" spans="1:15" ht="46.5" customHeight="1" thickBot="1" x14ac:dyDescent="0.25">
      <c r="A49" s="407"/>
      <c r="B49" s="1541"/>
      <c r="C49" s="1539"/>
      <c r="D49" s="758"/>
      <c r="E49" s="720"/>
      <c r="F49" s="1118"/>
      <c r="G49" s="720"/>
      <c r="H49" s="1142"/>
      <c r="I49" s="861"/>
      <c r="J49" s="319"/>
      <c r="K49" s="427"/>
      <c r="L49" s="512"/>
      <c r="M49" s="23"/>
      <c r="N49" s="78"/>
      <c r="O49" s="519"/>
    </row>
    <row r="50" spans="1:15" ht="46.5" customHeight="1" thickTop="1" thickBot="1" x14ac:dyDescent="0.25">
      <c r="A50" s="407"/>
      <c r="B50" s="1588" t="s">
        <v>942</v>
      </c>
      <c r="C50" s="1106" t="s">
        <v>943</v>
      </c>
      <c r="D50" s="345" t="s">
        <v>944</v>
      </c>
      <c r="E50" s="295">
        <v>5</v>
      </c>
      <c r="F50" s="303">
        <v>0</v>
      </c>
      <c r="G50" s="345"/>
      <c r="H50" s="1139"/>
      <c r="I50" s="843" t="s">
        <v>77</v>
      </c>
      <c r="J50" s="310">
        <f>SUM(E50:E55)</f>
        <v>18</v>
      </c>
      <c r="K50" s="229" t="s">
        <v>78</v>
      </c>
      <c r="L50" s="313">
        <f>SUM(E50:E55)</f>
        <v>18</v>
      </c>
      <c r="M50" s="926"/>
      <c r="N50" s="85"/>
      <c r="O50" s="519"/>
    </row>
    <row r="51" spans="1:15" ht="51.75" customHeight="1" thickTop="1" thickBot="1" x14ac:dyDescent="0.25">
      <c r="A51" s="407"/>
      <c r="B51" s="1589"/>
      <c r="C51" s="1170"/>
      <c r="D51" s="789" t="s">
        <v>945</v>
      </c>
      <c r="E51" s="299">
        <v>4</v>
      </c>
      <c r="F51" s="277">
        <v>0</v>
      </c>
      <c r="G51" s="345"/>
      <c r="H51" s="998"/>
      <c r="I51" s="844" t="s">
        <v>80</v>
      </c>
      <c r="J51" s="311">
        <f>SUM(F50:F55)</f>
        <v>0</v>
      </c>
      <c r="K51" s="179" t="s">
        <v>81</v>
      </c>
      <c r="L51" s="314">
        <f>SUM(F50:F55)</f>
        <v>0</v>
      </c>
      <c r="M51" s="798"/>
      <c r="N51" s="78"/>
      <c r="O51" s="519"/>
    </row>
    <row r="52" spans="1:15" ht="46.5" customHeight="1" thickTop="1" thickBot="1" x14ac:dyDescent="0.25">
      <c r="A52" s="407"/>
      <c r="B52" s="1589"/>
      <c r="C52" s="1170"/>
      <c r="D52" s="416" t="s">
        <v>946</v>
      </c>
      <c r="E52" s="299">
        <v>3</v>
      </c>
      <c r="F52" s="277">
        <v>0</v>
      </c>
      <c r="G52" s="345"/>
      <c r="H52" s="1135"/>
      <c r="I52" s="845" t="s">
        <v>515</v>
      </c>
      <c r="J52" s="312">
        <f>+J51/J50</f>
        <v>0</v>
      </c>
      <c r="K52" s="927" t="s">
        <v>947</v>
      </c>
      <c r="L52" s="315">
        <f>+L51/L50</f>
        <v>0</v>
      </c>
      <c r="M52" s="798"/>
      <c r="N52" s="78"/>
      <c r="O52" s="519"/>
    </row>
    <row r="53" spans="1:15" ht="46.5" customHeight="1" thickTop="1" thickBot="1" x14ac:dyDescent="0.25">
      <c r="A53" s="407"/>
      <c r="B53" s="1589"/>
      <c r="C53" s="1170"/>
      <c r="D53" s="416" t="s">
        <v>948</v>
      </c>
      <c r="E53" s="299">
        <v>3</v>
      </c>
      <c r="F53" s="277">
        <v>0</v>
      </c>
      <c r="G53" s="345"/>
      <c r="H53" s="1135"/>
      <c r="I53" s="844"/>
      <c r="J53" s="645"/>
      <c r="K53" s="427"/>
      <c r="L53" s="925"/>
      <c r="M53" s="798"/>
      <c r="N53" s="78"/>
      <c r="O53" s="519"/>
    </row>
    <row r="54" spans="1:15" ht="46.5" customHeight="1" thickTop="1" x14ac:dyDescent="0.2">
      <c r="A54" s="407"/>
      <c r="B54" s="1589"/>
      <c r="C54" s="1170"/>
      <c r="D54" s="416" t="s">
        <v>949</v>
      </c>
      <c r="E54" s="299">
        <v>3</v>
      </c>
      <c r="F54" s="277">
        <v>0</v>
      </c>
      <c r="G54" s="345"/>
      <c r="H54" s="1135"/>
      <c r="I54" s="844"/>
      <c r="J54" s="330"/>
      <c r="K54" s="427"/>
      <c r="L54" s="925"/>
      <c r="M54" s="798"/>
      <c r="N54" s="78"/>
      <c r="O54" s="519"/>
    </row>
    <row r="55" spans="1:15" ht="46.5" customHeight="1" thickBot="1" x14ac:dyDescent="0.25">
      <c r="A55" s="407"/>
      <c r="B55" s="1590"/>
      <c r="C55" s="1170"/>
      <c r="D55" s="429"/>
      <c r="E55" s="446"/>
      <c r="F55" s="1116"/>
      <c r="G55" s="446"/>
      <c r="H55" s="1143"/>
      <c r="I55" s="863"/>
      <c r="J55" s="319"/>
      <c r="K55" s="427"/>
      <c r="L55" s="925"/>
      <c r="M55" s="798"/>
      <c r="N55" s="78"/>
      <c r="O55" s="519"/>
    </row>
    <row r="56" spans="1:15" ht="63.75" customHeight="1" thickTop="1" thickBot="1" x14ac:dyDescent="0.25">
      <c r="A56" s="407"/>
      <c r="B56" s="1591" t="s">
        <v>950</v>
      </c>
      <c r="C56" s="959" t="s">
        <v>951</v>
      </c>
      <c r="D56" s="345" t="s">
        <v>952</v>
      </c>
      <c r="E56" s="278">
        <v>5</v>
      </c>
      <c r="F56" s="1078">
        <v>0</v>
      </c>
      <c r="G56" s="345"/>
      <c r="H56" s="1139"/>
      <c r="I56" s="843" t="s">
        <v>77</v>
      </c>
      <c r="J56" s="310">
        <f>SUM(E56:E60)</f>
        <v>16</v>
      </c>
      <c r="K56" s="229" t="s">
        <v>78</v>
      </c>
      <c r="L56" s="485">
        <f>SUM(E56:E60)</f>
        <v>16</v>
      </c>
      <c r="M56" s="63"/>
      <c r="N56" s="24"/>
      <c r="O56" s="519"/>
    </row>
    <row r="57" spans="1:15" ht="78.75" customHeight="1" thickTop="1" thickBot="1" x14ac:dyDescent="0.25">
      <c r="A57" s="407"/>
      <c r="B57" s="1592"/>
      <c r="C57" s="1170"/>
      <c r="D57" s="338" t="s">
        <v>953</v>
      </c>
      <c r="E57" s="279">
        <v>4</v>
      </c>
      <c r="F57" s="287">
        <v>0</v>
      </c>
      <c r="G57" s="345"/>
      <c r="H57" s="998"/>
      <c r="I57" s="844" t="s">
        <v>91</v>
      </c>
      <c r="J57" s="311">
        <f>SUM(F56:F60)</f>
        <v>0</v>
      </c>
      <c r="K57" s="179" t="s">
        <v>81</v>
      </c>
      <c r="L57" s="326">
        <f>SUM(F56:F60)</f>
        <v>0</v>
      </c>
      <c r="M57" s="101"/>
      <c r="N57" s="22"/>
      <c r="O57" s="519"/>
    </row>
    <row r="58" spans="1:15" ht="46.5" customHeight="1" thickTop="1" thickBot="1" x14ac:dyDescent="0.25">
      <c r="A58" s="407"/>
      <c r="B58" s="1592"/>
      <c r="C58" s="1170"/>
      <c r="D58" s="637" t="s">
        <v>954</v>
      </c>
      <c r="E58" s="279">
        <v>3</v>
      </c>
      <c r="F58" s="1039">
        <v>0</v>
      </c>
      <c r="G58" s="345"/>
      <c r="H58" s="1157"/>
      <c r="I58" s="845" t="s">
        <v>83</v>
      </c>
      <c r="J58" s="331">
        <f>+J57/J56</f>
        <v>0</v>
      </c>
      <c r="K58" s="210" t="s">
        <v>955</v>
      </c>
      <c r="L58" s="327">
        <f>+L57/L56</f>
        <v>0</v>
      </c>
      <c r="M58" s="193"/>
      <c r="N58" s="22"/>
      <c r="O58" s="519"/>
    </row>
    <row r="59" spans="1:15" ht="60" customHeight="1" thickTop="1" x14ac:dyDescent="0.2">
      <c r="A59" s="407"/>
      <c r="B59" s="1592"/>
      <c r="C59" s="1170"/>
      <c r="D59" s="338" t="s">
        <v>956</v>
      </c>
      <c r="E59" s="279">
        <v>4</v>
      </c>
      <c r="F59" s="287">
        <v>0</v>
      </c>
      <c r="G59" s="345"/>
      <c r="H59" s="1135"/>
      <c r="I59" s="851"/>
      <c r="J59" s="330"/>
      <c r="K59" s="498"/>
      <c r="L59" s="500"/>
      <c r="M59" s="101"/>
      <c r="N59" s="22"/>
      <c r="O59" s="519"/>
    </row>
    <row r="60" spans="1:15" ht="60" customHeight="1" thickBot="1" x14ac:dyDescent="0.25">
      <c r="A60" s="407"/>
      <c r="B60" s="1107"/>
      <c r="C60" s="1170"/>
      <c r="D60" s="1108"/>
      <c r="E60" s="280"/>
      <c r="F60" s="288"/>
      <c r="G60" s="280"/>
      <c r="H60" s="1142"/>
      <c r="I60" s="929"/>
      <c r="J60" s="311"/>
      <c r="K60" s="427"/>
      <c r="L60" s="500"/>
      <c r="M60" s="930"/>
      <c r="N60" s="22"/>
      <c r="O60" s="519"/>
    </row>
    <row r="61" spans="1:15" ht="60" customHeight="1" thickTop="1" x14ac:dyDescent="0.2">
      <c r="A61" s="407"/>
      <c r="B61" s="1593" t="s">
        <v>957</v>
      </c>
      <c r="C61" s="959" t="s">
        <v>958</v>
      </c>
      <c r="D61" s="415" t="s">
        <v>959</v>
      </c>
      <c r="E61" s="278">
        <v>4</v>
      </c>
      <c r="F61" s="1078">
        <v>0</v>
      </c>
      <c r="G61" s="415"/>
      <c r="H61" s="1139"/>
      <c r="I61" s="843" t="s">
        <v>77</v>
      </c>
      <c r="J61" s="310">
        <f>SUM(E61:E65)</f>
        <v>16</v>
      </c>
      <c r="K61" s="229" t="s">
        <v>78</v>
      </c>
      <c r="L61" s="485">
        <f>SUM(E61:E65)</f>
        <v>16</v>
      </c>
      <c r="M61" s="63"/>
      <c r="N61" s="24"/>
      <c r="O61" s="519"/>
    </row>
    <row r="62" spans="1:15" ht="60" customHeight="1" thickBot="1" x14ac:dyDescent="0.25">
      <c r="A62" s="407"/>
      <c r="B62" s="1543"/>
      <c r="C62" s="1170"/>
      <c r="D62" s="338" t="s">
        <v>960</v>
      </c>
      <c r="E62" s="279">
        <v>4</v>
      </c>
      <c r="F62" s="287">
        <v>0</v>
      </c>
      <c r="G62" s="338"/>
      <c r="H62" s="1135"/>
      <c r="I62" s="844" t="s">
        <v>91</v>
      </c>
      <c r="J62" s="311">
        <f>SUM(F61:F65)</f>
        <v>0</v>
      </c>
      <c r="K62" s="179" t="s">
        <v>81</v>
      </c>
      <c r="L62" s="326">
        <f>SUM(F61:F65)</f>
        <v>0</v>
      </c>
      <c r="M62" s="101"/>
      <c r="N62" s="22"/>
      <c r="O62" s="519"/>
    </row>
    <row r="63" spans="1:15" ht="60" customHeight="1" thickBot="1" x14ac:dyDescent="0.25">
      <c r="A63" s="407"/>
      <c r="B63" s="1543"/>
      <c r="C63" s="1170"/>
      <c r="D63" s="637" t="s">
        <v>961</v>
      </c>
      <c r="E63" s="279">
        <v>3</v>
      </c>
      <c r="F63" s="1039">
        <v>0</v>
      </c>
      <c r="G63" s="338"/>
      <c r="H63" s="1138"/>
      <c r="I63" s="845" t="s">
        <v>83</v>
      </c>
      <c r="J63" s="331">
        <f>+J62/J61</f>
        <v>0</v>
      </c>
      <c r="K63" s="210" t="s">
        <v>962</v>
      </c>
      <c r="L63" s="327">
        <f>+L62/L61</f>
        <v>0</v>
      </c>
      <c r="M63" s="193"/>
      <c r="N63" s="22"/>
      <c r="O63" s="519"/>
    </row>
    <row r="64" spans="1:15" ht="60" customHeight="1" thickTop="1" thickBot="1" x14ac:dyDescent="0.25">
      <c r="A64" s="407"/>
      <c r="B64" s="1543"/>
      <c r="C64" s="1170"/>
      <c r="D64" s="338" t="s">
        <v>963</v>
      </c>
      <c r="E64" s="279">
        <v>4</v>
      </c>
      <c r="F64" s="287">
        <v>0</v>
      </c>
      <c r="G64" s="345"/>
      <c r="H64" s="1135"/>
      <c r="I64" s="851"/>
      <c r="J64" s="330"/>
      <c r="K64" s="498"/>
      <c r="L64" s="500"/>
      <c r="M64" s="101"/>
      <c r="N64" s="22"/>
      <c r="O64" s="519"/>
    </row>
    <row r="65" spans="1:15" ht="60" customHeight="1" thickTop="1" thickBot="1" x14ac:dyDescent="0.25">
      <c r="A65" s="407"/>
      <c r="B65" s="1594"/>
      <c r="C65" s="1170"/>
      <c r="D65" s="957" t="s">
        <v>964</v>
      </c>
      <c r="E65" s="288">
        <v>1</v>
      </c>
      <c r="F65" s="288">
        <v>0</v>
      </c>
      <c r="G65" s="345"/>
      <c r="H65" s="1142"/>
      <c r="I65" s="929"/>
      <c r="J65" s="311"/>
      <c r="K65" s="427"/>
      <c r="L65" s="500"/>
      <c r="M65" s="930"/>
      <c r="N65" s="22"/>
      <c r="O65" s="519"/>
    </row>
    <row r="66" spans="1:15" ht="45.75" thickTop="1" x14ac:dyDescent="0.2">
      <c r="A66" s="407"/>
      <c r="B66" s="1593" t="s">
        <v>965</v>
      </c>
      <c r="C66" s="1595" t="s">
        <v>966</v>
      </c>
      <c r="D66" s="415" t="s">
        <v>967</v>
      </c>
      <c r="E66" s="1078">
        <v>5</v>
      </c>
      <c r="F66" s="1078">
        <v>0</v>
      </c>
      <c r="G66" s="415"/>
      <c r="H66" s="295"/>
      <c r="I66" s="843" t="s">
        <v>77</v>
      </c>
      <c r="J66" s="310">
        <f>SUM(E66:E69)</f>
        <v>9</v>
      </c>
      <c r="K66" s="229" t="s">
        <v>78</v>
      </c>
      <c r="L66" s="485">
        <f>SUM(E66:E69)</f>
        <v>9</v>
      </c>
      <c r="M66" s="931"/>
      <c r="N66" s="24"/>
      <c r="O66" s="519"/>
    </row>
    <row r="67" spans="1:15" ht="72.75" customHeight="1" thickBot="1" x14ac:dyDescent="0.25">
      <c r="A67" s="407"/>
      <c r="B67" s="1498"/>
      <c r="C67" s="1596"/>
      <c r="D67" s="1084" t="s">
        <v>968</v>
      </c>
      <c r="E67" s="287">
        <v>2</v>
      </c>
      <c r="F67" s="287">
        <v>0</v>
      </c>
      <c r="G67" s="1084"/>
      <c r="H67" s="1180"/>
      <c r="I67" s="844" t="s">
        <v>91</v>
      </c>
      <c r="J67" s="311">
        <f>SUM(F66:F69)</f>
        <v>0</v>
      </c>
      <c r="K67" s="347" t="s">
        <v>81</v>
      </c>
      <c r="L67" s="326">
        <f>SUM(F66:F69)</f>
        <v>0</v>
      </c>
      <c r="M67" s="930"/>
      <c r="N67" s="22"/>
      <c r="O67" s="519"/>
    </row>
    <row r="68" spans="1:15" ht="81" customHeight="1" thickBot="1" x14ac:dyDescent="0.25">
      <c r="A68" s="407"/>
      <c r="B68" s="1498"/>
      <c r="C68" s="1596"/>
      <c r="D68" s="1084" t="s">
        <v>969</v>
      </c>
      <c r="E68" s="288">
        <v>2</v>
      </c>
      <c r="F68" s="318">
        <v>0</v>
      </c>
      <c r="G68" s="1084"/>
      <c r="H68" s="1180"/>
      <c r="I68" s="847" t="s">
        <v>83</v>
      </c>
      <c r="J68" s="312">
        <f>+J67/J66</f>
        <v>0</v>
      </c>
      <c r="K68" s="205" t="s">
        <v>970</v>
      </c>
      <c r="L68" s="327">
        <f>+L67/L66</f>
        <v>0</v>
      </c>
      <c r="M68" s="930"/>
      <c r="N68" s="22"/>
      <c r="O68" s="519"/>
    </row>
    <row r="69" spans="1:15" ht="60" customHeight="1" thickBot="1" x14ac:dyDescent="0.3">
      <c r="A69" s="407"/>
      <c r="B69" s="1499"/>
      <c r="C69" s="1597"/>
      <c r="D69" s="1084"/>
      <c r="E69" s="288"/>
      <c r="F69" s="1181"/>
      <c r="G69" s="305"/>
      <c r="H69" s="1141"/>
      <c r="I69" s="879"/>
      <c r="J69" s="1055"/>
      <c r="K69" s="13"/>
      <c r="L69" s="1055"/>
      <c r="M69" s="930"/>
      <c r="N69" s="22"/>
      <c r="O69" s="519"/>
    </row>
    <row r="70" spans="1:15" ht="60" customHeight="1" thickTop="1" x14ac:dyDescent="0.2">
      <c r="A70" s="407"/>
      <c r="B70" s="1591" t="s">
        <v>18</v>
      </c>
      <c r="C70" s="959" t="s">
        <v>971</v>
      </c>
      <c r="D70" s="345" t="s">
        <v>972</v>
      </c>
      <c r="E70" s="278">
        <v>3</v>
      </c>
      <c r="F70" s="1078">
        <v>0</v>
      </c>
      <c r="G70" s="345"/>
      <c r="H70" s="1139"/>
      <c r="I70" s="843" t="s">
        <v>77</v>
      </c>
      <c r="J70" s="310">
        <f>SUM(E70:E74)</f>
        <v>12</v>
      </c>
      <c r="K70" s="229" t="s">
        <v>78</v>
      </c>
      <c r="L70" s="485">
        <f>SUM(E70:E74)</f>
        <v>12</v>
      </c>
      <c r="M70" s="63"/>
      <c r="N70" s="24"/>
      <c r="O70" s="519"/>
    </row>
    <row r="71" spans="1:15" ht="60" customHeight="1" thickBot="1" x14ac:dyDescent="0.25">
      <c r="A71" s="407"/>
      <c r="B71" s="1592"/>
      <c r="C71" s="1170"/>
      <c r="D71" s="338" t="s">
        <v>973</v>
      </c>
      <c r="E71" s="279">
        <v>4</v>
      </c>
      <c r="F71" s="287">
        <v>0</v>
      </c>
      <c r="G71" s="338"/>
      <c r="H71" s="1135"/>
      <c r="I71" s="844" t="s">
        <v>91</v>
      </c>
      <c r="J71" s="311">
        <f>SUM(F70:F74)</f>
        <v>0</v>
      </c>
      <c r="K71" s="179" t="s">
        <v>81</v>
      </c>
      <c r="L71" s="326">
        <f>SUM(F70:F74)</f>
        <v>0</v>
      </c>
      <c r="M71" s="101"/>
      <c r="N71" s="22"/>
      <c r="O71" s="519"/>
    </row>
    <row r="72" spans="1:15" ht="60" customHeight="1" thickBot="1" x14ac:dyDescent="0.25">
      <c r="A72" s="407"/>
      <c r="B72" s="1592"/>
      <c r="C72" s="1170"/>
      <c r="D72" s="637" t="s">
        <v>974</v>
      </c>
      <c r="E72" s="279">
        <v>3</v>
      </c>
      <c r="F72" s="1039">
        <v>0</v>
      </c>
      <c r="G72" s="637"/>
      <c r="H72" s="1138"/>
      <c r="I72" s="845" t="s">
        <v>83</v>
      </c>
      <c r="J72" s="331">
        <f>+J71/J70</f>
        <v>0</v>
      </c>
      <c r="K72" s="210" t="s">
        <v>975</v>
      </c>
      <c r="L72" s="327">
        <f>+L71/L70</f>
        <v>0</v>
      </c>
      <c r="M72" s="193"/>
      <c r="N72" s="22"/>
      <c r="O72" s="519"/>
    </row>
    <row r="73" spans="1:15" ht="60" customHeight="1" x14ac:dyDescent="0.2">
      <c r="A73" s="407"/>
      <c r="B73" s="1592"/>
      <c r="C73" s="1170"/>
      <c r="D73" s="338" t="s">
        <v>956</v>
      </c>
      <c r="E73" s="279">
        <v>2</v>
      </c>
      <c r="F73" s="287">
        <v>0</v>
      </c>
      <c r="G73" s="338"/>
      <c r="H73" s="1135"/>
      <c r="I73" s="851"/>
      <c r="J73" s="330"/>
      <c r="K73" s="498"/>
      <c r="L73" s="500"/>
      <c r="M73" s="101"/>
      <c r="N73" s="22"/>
      <c r="O73" s="519"/>
    </row>
    <row r="74" spans="1:15" ht="60" customHeight="1" thickBot="1" x14ac:dyDescent="0.25">
      <c r="A74" s="407"/>
      <c r="B74" s="1107"/>
      <c r="C74" s="958"/>
      <c r="D74" s="928"/>
      <c r="E74" s="280"/>
      <c r="F74" s="288"/>
      <c r="G74" s="280"/>
      <c r="H74" s="1142"/>
      <c r="I74" s="929"/>
      <c r="J74" s="311"/>
      <c r="K74" s="427"/>
      <c r="L74" s="500"/>
      <c r="M74" s="930"/>
      <c r="N74" s="22"/>
      <c r="O74" s="519"/>
    </row>
    <row r="75" spans="1:15" ht="46.5" customHeight="1" thickTop="1" thickBot="1" x14ac:dyDescent="0.25">
      <c r="A75" s="407"/>
      <c r="B75" s="963"/>
      <c r="C75" s="824"/>
      <c r="D75" s="158" t="s">
        <v>976</v>
      </c>
      <c r="E75" s="156">
        <f>SUM(E29:E74)</f>
        <v>136</v>
      </c>
      <c r="F75" s="1648">
        <f>SUM(F29:F74)</f>
        <v>0</v>
      </c>
      <c r="G75" s="156"/>
      <c r="H75" s="1144"/>
      <c r="I75" s="877" t="s">
        <v>977</v>
      </c>
      <c r="J75" s="157">
        <f>+F75/E75</f>
        <v>0</v>
      </c>
      <c r="K75" s="157"/>
      <c r="L75" s="826"/>
      <c r="M75" s="55"/>
      <c r="N75" s="55"/>
      <c r="O75" s="519"/>
    </row>
    <row r="76" spans="1:15" ht="70.5" customHeight="1" thickTop="1" x14ac:dyDescent="0.25">
      <c r="A76" s="692"/>
      <c r="B76" s="1513" t="s">
        <v>21</v>
      </c>
      <c r="C76" s="1491" t="s">
        <v>978</v>
      </c>
      <c r="D76" s="340" t="s">
        <v>979</v>
      </c>
      <c r="E76" s="278">
        <v>5</v>
      </c>
      <c r="F76" s="1078">
        <v>0</v>
      </c>
      <c r="G76" s="340"/>
      <c r="H76" s="1131"/>
      <c r="I76" s="843" t="s">
        <v>89</v>
      </c>
      <c r="J76" s="310">
        <f>SUM(E76:E80)</f>
        <v>8</v>
      </c>
      <c r="K76" s="231" t="s">
        <v>78</v>
      </c>
      <c r="L76" s="313">
        <f>SUM(E76:E80)</f>
        <v>8</v>
      </c>
      <c r="M76" s="12"/>
      <c r="N76" s="450"/>
      <c r="O76" s="519"/>
    </row>
    <row r="77" spans="1:15" ht="63" customHeight="1" thickBot="1" x14ac:dyDescent="0.3">
      <c r="A77" s="692"/>
      <c r="B77" s="1523"/>
      <c r="C77" s="1492"/>
      <c r="D77" s="960" t="s">
        <v>980</v>
      </c>
      <c r="E77" s="280">
        <v>1</v>
      </c>
      <c r="F77" s="288">
        <v>0</v>
      </c>
      <c r="G77" s="960"/>
      <c r="H77" s="1142"/>
      <c r="I77" s="844" t="s">
        <v>80</v>
      </c>
      <c r="J77" s="311">
        <f>SUM(F76:F80)</f>
        <v>0</v>
      </c>
      <c r="K77" s="375" t="s">
        <v>81</v>
      </c>
      <c r="L77" s="314">
        <f>SUM(F76:F80)</f>
        <v>0</v>
      </c>
      <c r="M77" s="1"/>
      <c r="N77" s="794"/>
      <c r="O77" s="519"/>
    </row>
    <row r="78" spans="1:15" ht="63.75" customHeight="1" thickBot="1" x14ac:dyDescent="0.3">
      <c r="A78" s="692"/>
      <c r="B78" s="1523"/>
      <c r="C78" s="1492"/>
      <c r="D78" s="297" t="s">
        <v>981</v>
      </c>
      <c r="E78" s="279">
        <v>1</v>
      </c>
      <c r="F78" s="318">
        <v>0</v>
      </c>
      <c r="G78" s="297"/>
      <c r="H78" s="1140"/>
      <c r="I78" s="850" t="s">
        <v>83</v>
      </c>
      <c r="J78" s="331">
        <f>+J77/J76</f>
        <v>0</v>
      </c>
      <c r="K78" s="334" t="s">
        <v>982</v>
      </c>
      <c r="L78" s="315">
        <f>+L77/L76</f>
        <v>0</v>
      </c>
      <c r="M78" s="143"/>
      <c r="N78" s="794"/>
      <c r="O78" s="519"/>
    </row>
    <row r="79" spans="1:15" ht="57.75" customHeight="1" x14ac:dyDescent="0.25">
      <c r="A79" s="692"/>
      <c r="B79" s="1523"/>
      <c r="C79" s="949"/>
      <c r="D79" s="297" t="s">
        <v>983</v>
      </c>
      <c r="E79" s="279">
        <v>1</v>
      </c>
      <c r="F79" s="287">
        <v>0</v>
      </c>
      <c r="G79" s="297"/>
      <c r="H79" s="1135"/>
      <c r="I79" s="845"/>
      <c r="J79" s="336"/>
      <c r="K79" s="334"/>
      <c r="L79" s="442"/>
      <c r="M79" s="143"/>
      <c r="N79" s="794"/>
      <c r="O79" s="519"/>
    </row>
    <row r="80" spans="1:15" ht="33" customHeight="1" thickBot="1" x14ac:dyDescent="0.25">
      <c r="A80" s="692"/>
      <c r="B80" s="1581"/>
      <c r="C80" s="951"/>
      <c r="D80" s="297"/>
      <c r="E80" s="279"/>
      <c r="F80" s="1447"/>
      <c r="G80" s="291"/>
      <c r="H80" s="1145"/>
      <c r="I80" s="888"/>
      <c r="J80" s="433"/>
      <c r="K80" s="523"/>
      <c r="L80" s="592"/>
      <c r="M80" s="1"/>
      <c r="N80" s="15"/>
      <c r="O80" s="519"/>
    </row>
    <row r="81" spans="1:15" ht="56.25" customHeight="1" thickTop="1" x14ac:dyDescent="0.2">
      <c r="A81" s="693"/>
      <c r="B81" s="1513" t="s">
        <v>984</v>
      </c>
      <c r="C81" s="959" t="s">
        <v>985</v>
      </c>
      <c r="D81" s="345" t="s">
        <v>986</v>
      </c>
      <c r="E81" s="317">
        <v>3</v>
      </c>
      <c r="F81" s="317">
        <v>0</v>
      </c>
      <c r="G81" s="1044"/>
      <c r="H81" s="1292"/>
      <c r="I81" s="843" t="s">
        <v>89</v>
      </c>
      <c r="J81" s="638">
        <f>SUM(E81:E82)</f>
        <v>5</v>
      </c>
      <c r="K81" s="231" t="s">
        <v>78</v>
      </c>
      <c r="L81" s="355">
        <f>SUM(E81:E87)</f>
        <v>12</v>
      </c>
      <c r="M81" s="41"/>
      <c r="N81" s="41"/>
      <c r="O81" s="519"/>
    </row>
    <row r="82" spans="1:15" ht="58.5" customHeight="1" thickBot="1" x14ac:dyDescent="0.25">
      <c r="A82" s="693"/>
      <c r="B82" s="1523"/>
      <c r="C82" s="954"/>
      <c r="D82" s="637" t="s">
        <v>987</v>
      </c>
      <c r="E82" s="288">
        <v>2</v>
      </c>
      <c r="F82" s="288">
        <v>0</v>
      </c>
      <c r="G82" s="288"/>
      <c r="H82" s="1357"/>
      <c r="I82" s="844" t="s">
        <v>80</v>
      </c>
      <c r="J82" s="360">
        <f>SUM(F81:F82)</f>
        <v>0</v>
      </c>
      <c r="K82" s="375" t="s">
        <v>81</v>
      </c>
      <c r="L82" s="356">
        <f>SUM(F81:F87)</f>
        <v>0</v>
      </c>
      <c r="M82" s="8"/>
      <c r="N82" s="133"/>
      <c r="O82" s="519"/>
    </row>
    <row r="83" spans="1:15" ht="50.25" customHeight="1" thickBot="1" x14ac:dyDescent="0.25">
      <c r="A83" s="693"/>
      <c r="B83" s="1523"/>
      <c r="C83" s="954"/>
      <c r="D83" s="637"/>
      <c r="E83" s="363"/>
      <c r="F83" s="1051"/>
      <c r="G83" s="1051"/>
      <c r="H83" s="1147"/>
      <c r="I83" s="850" t="s">
        <v>83</v>
      </c>
      <c r="J83" s="353">
        <f>+J82/J81</f>
        <v>0</v>
      </c>
      <c r="K83" s="334" t="s">
        <v>988</v>
      </c>
      <c r="L83" s="357">
        <f>+L82/L81</f>
        <v>0</v>
      </c>
      <c r="M83" s="8"/>
      <c r="N83" s="133"/>
      <c r="O83" s="519"/>
    </row>
    <row r="84" spans="1:15" ht="48" customHeight="1" thickTop="1" x14ac:dyDescent="0.2">
      <c r="A84" s="693"/>
      <c r="B84" s="1523"/>
      <c r="C84" s="962" t="s">
        <v>989</v>
      </c>
      <c r="D84" s="434" t="s">
        <v>990</v>
      </c>
      <c r="E84" s="574">
        <v>3</v>
      </c>
      <c r="F84" s="441">
        <v>0</v>
      </c>
      <c r="G84" s="435"/>
      <c r="H84" s="1358"/>
      <c r="I84" s="846" t="s">
        <v>89</v>
      </c>
      <c r="J84" s="572">
        <f>SUM(E84:E87)</f>
        <v>7</v>
      </c>
      <c r="K84" s="586"/>
      <c r="L84" s="587"/>
      <c r="M84" s="1"/>
      <c r="N84" s="627"/>
      <c r="O84" s="519"/>
    </row>
    <row r="85" spans="1:15" ht="81.75" customHeight="1" thickBot="1" x14ac:dyDescent="0.25">
      <c r="A85" s="693"/>
      <c r="B85" s="1523"/>
      <c r="C85" s="966"/>
      <c r="D85" s="637" t="s">
        <v>991</v>
      </c>
      <c r="E85" s="288">
        <v>4</v>
      </c>
      <c r="F85" s="318">
        <v>0</v>
      </c>
      <c r="G85" s="280"/>
      <c r="H85" s="1216"/>
      <c r="I85" s="844" t="s">
        <v>80</v>
      </c>
      <c r="J85" s="573">
        <f>SUM(F84:F87)</f>
        <v>0</v>
      </c>
      <c r="K85" s="588"/>
      <c r="L85" s="589"/>
      <c r="M85" s="1"/>
      <c r="N85" s="22"/>
      <c r="O85" s="519"/>
    </row>
    <row r="86" spans="1:15" ht="52.5" customHeight="1" thickBot="1" x14ac:dyDescent="0.25">
      <c r="A86" s="693"/>
      <c r="B86" s="1523"/>
      <c r="C86" s="966"/>
      <c r="D86" s="637"/>
      <c r="E86" s="288"/>
      <c r="F86" s="318"/>
      <c r="G86" s="281"/>
      <c r="H86" s="1140"/>
      <c r="I86" s="850" t="s">
        <v>83</v>
      </c>
      <c r="J86" s="312">
        <f>+J85/J84</f>
        <v>0</v>
      </c>
      <c r="K86" s="639"/>
      <c r="L86" s="589"/>
      <c r="M86" s="1"/>
      <c r="N86" s="22"/>
      <c r="O86" s="519"/>
    </row>
    <row r="87" spans="1:15" ht="48" customHeight="1" thickBot="1" x14ac:dyDescent="0.25">
      <c r="A87" s="693"/>
      <c r="B87" s="1524"/>
      <c r="C87" s="705"/>
      <c r="D87" s="960"/>
      <c r="E87" s="363"/>
      <c r="F87" s="363"/>
      <c r="G87" s="358"/>
      <c r="H87" s="1142"/>
      <c r="I87" s="887"/>
      <c r="J87" s="372"/>
      <c r="K87" s="590"/>
      <c r="L87" s="591"/>
      <c r="M87" s="9"/>
      <c r="N87" s="22"/>
      <c r="O87" s="519"/>
    </row>
    <row r="88" spans="1:15" ht="90.75" customHeight="1" thickTop="1" thickBot="1" x14ac:dyDescent="0.25">
      <c r="A88" s="693"/>
      <c r="B88" s="1582" t="s">
        <v>992</v>
      </c>
      <c r="C88" s="952" t="s">
        <v>993</v>
      </c>
      <c r="D88" s="345" t="s">
        <v>994</v>
      </c>
      <c r="E88" s="1362">
        <v>3</v>
      </c>
      <c r="F88" s="1362">
        <v>0</v>
      </c>
      <c r="G88" s="345"/>
      <c r="H88" s="1148"/>
      <c r="I88" s="843" t="s">
        <v>89</v>
      </c>
      <c r="J88" s="361">
        <f>SUM(E88:E92)</f>
        <v>8</v>
      </c>
      <c r="K88" s="231" t="s">
        <v>78</v>
      </c>
      <c r="L88" s="355">
        <f>SUM(E88:E98)</f>
        <v>18</v>
      </c>
      <c r="M88" s="12"/>
      <c r="N88" s="24"/>
      <c r="O88" s="519"/>
    </row>
    <row r="89" spans="1:15" ht="57.75" customHeight="1" thickTop="1" thickBot="1" x14ac:dyDescent="0.25">
      <c r="A89" s="693"/>
      <c r="B89" s="1523"/>
      <c r="C89" s="705"/>
      <c r="D89" s="637" t="s">
        <v>995</v>
      </c>
      <c r="E89" s="364">
        <v>1</v>
      </c>
      <c r="F89" s="364">
        <v>0</v>
      </c>
      <c r="G89" s="434"/>
      <c r="H89" s="1127"/>
      <c r="I89" s="844" t="s">
        <v>80</v>
      </c>
      <c r="J89" s="360">
        <f>SUM(F88:F92)</f>
        <v>0</v>
      </c>
      <c r="K89" s="375" t="s">
        <v>81</v>
      </c>
      <c r="L89" s="356">
        <f>SUM(F88:F98)</f>
        <v>0</v>
      </c>
      <c r="M89" s="15"/>
      <c r="N89" s="22"/>
      <c r="O89" s="519"/>
    </row>
    <row r="90" spans="1:15" ht="107.25" customHeight="1" thickTop="1" thickBot="1" x14ac:dyDescent="0.25">
      <c r="A90" s="693"/>
      <c r="B90" s="1523"/>
      <c r="C90" s="705"/>
      <c r="D90" s="960" t="s">
        <v>996</v>
      </c>
      <c r="E90" s="364">
        <v>3</v>
      </c>
      <c r="F90" s="1051">
        <v>0</v>
      </c>
      <c r="G90" s="438"/>
      <c r="H90" s="999"/>
      <c r="I90" s="850" t="s">
        <v>83</v>
      </c>
      <c r="J90" s="353">
        <f>+J89/J88</f>
        <v>0</v>
      </c>
      <c r="K90" s="334" t="s">
        <v>997</v>
      </c>
      <c r="L90" s="362">
        <f>+L89/L88</f>
        <v>0</v>
      </c>
      <c r="M90" s="141"/>
      <c r="N90" s="22"/>
      <c r="O90" s="519"/>
    </row>
    <row r="91" spans="1:15" ht="99" customHeight="1" thickTop="1" x14ac:dyDescent="0.2">
      <c r="A91" s="693"/>
      <c r="B91" s="1523"/>
      <c r="C91" s="705"/>
      <c r="D91" s="637" t="s">
        <v>998</v>
      </c>
      <c r="E91" s="364">
        <v>1</v>
      </c>
      <c r="F91" s="364">
        <v>0</v>
      </c>
      <c r="G91" s="434"/>
      <c r="H91" s="998"/>
      <c r="I91" s="845"/>
      <c r="J91" s="757"/>
      <c r="K91" s="334"/>
      <c r="L91" s="700"/>
      <c r="M91" s="141"/>
      <c r="N91" s="22"/>
      <c r="O91" s="519"/>
    </row>
    <row r="92" spans="1:15" ht="48" customHeight="1" thickBot="1" x14ac:dyDescent="0.25">
      <c r="A92" s="693"/>
      <c r="B92" s="1523"/>
      <c r="C92" s="705"/>
      <c r="D92" s="960"/>
      <c r="E92" s="363"/>
      <c r="F92" s="363"/>
      <c r="G92" s="358"/>
      <c r="H92" s="1142"/>
      <c r="I92" s="861"/>
      <c r="J92" s="640"/>
      <c r="K92" s="785"/>
      <c r="L92" s="786"/>
      <c r="M92" s="15"/>
      <c r="N92" s="22"/>
      <c r="O92" s="519"/>
    </row>
    <row r="93" spans="1:15" ht="48" customHeight="1" thickTop="1" x14ac:dyDescent="0.2">
      <c r="A93" s="693"/>
      <c r="B93" s="1523"/>
      <c r="C93" s="582" t="s">
        <v>999</v>
      </c>
      <c r="D93" s="438" t="s">
        <v>1000</v>
      </c>
      <c r="E93" s="575">
        <v>2</v>
      </c>
      <c r="F93" s="575">
        <v>0</v>
      </c>
      <c r="G93" s="962"/>
      <c r="H93" s="1137"/>
      <c r="I93" s="846" t="s">
        <v>89</v>
      </c>
      <c r="J93" s="576">
        <f>SUM(E93:E98)</f>
        <v>10</v>
      </c>
      <c r="K93" s="586"/>
      <c r="L93" s="587"/>
      <c r="M93" s="15"/>
      <c r="N93" s="627"/>
      <c r="O93" s="519"/>
    </row>
    <row r="94" spans="1:15" ht="48" customHeight="1" thickBot="1" x14ac:dyDescent="0.25">
      <c r="A94" s="693"/>
      <c r="B94" s="1523"/>
      <c r="C94" s="705"/>
      <c r="D94" s="297" t="s">
        <v>1001</v>
      </c>
      <c r="E94" s="364">
        <v>1</v>
      </c>
      <c r="F94" s="364">
        <v>0</v>
      </c>
      <c r="G94" s="223"/>
      <c r="H94" s="1135"/>
      <c r="I94" s="844" t="s">
        <v>80</v>
      </c>
      <c r="J94" s="360">
        <f>SUM(F93:F98)</f>
        <v>0</v>
      </c>
      <c r="K94" s="588"/>
      <c r="L94" s="589"/>
      <c r="M94" s="15"/>
      <c r="N94" s="22"/>
      <c r="O94" s="519"/>
    </row>
    <row r="95" spans="1:15" ht="80.25" customHeight="1" x14ac:dyDescent="0.2">
      <c r="A95" s="693"/>
      <c r="B95" s="1523"/>
      <c r="C95" s="705"/>
      <c r="D95" s="297" t="s">
        <v>1002</v>
      </c>
      <c r="E95" s="364">
        <v>3</v>
      </c>
      <c r="F95" s="1051">
        <v>0</v>
      </c>
      <c r="G95" s="297"/>
      <c r="H95" s="1140"/>
      <c r="I95" s="850" t="s">
        <v>83</v>
      </c>
      <c r="J95" s="353">
        <f>+J94/J93</f>
        <v>0</v>
      </c>
      <c r="K95" s="588"/>
      <c r="L95" s="589"/>
      <c r="M95" s="1"/>
      <c r="N95" s="22"/>
      <c r="O95" s="519"/>
    </row>
    <row r="96" spans="1:15" ht="66.75" customHeight="1" x14ac:dyDescent="0.2">
      <c r="A96" s="693"/>
      <c r="B96" s="1523"/>
      <c r="C96" s="705"/>
      <c r="D96" s="297" t="s">
        <v>1003</v>
      </c>
      <c r="E96" s="364">
        <v>3</v>
      </c>
      <c r="F96" s="364">
        <v>0</v>
      </c>
      <c r="G96" s="297"/>
      <c r="H96" s="1135"/>
      <c r="I96" s="844"/>
      <c r="J96" s="783"/>
      <c r="K96" s="588"/>
      <c r="L96" s="589"/>
      <c r="M96" s="1"/>
      <c r="N96" s="22"/>
      <c r="O96" s="519"/>
    </row>
    <row r="97" spans="1:55" ht="66.75" customHeight="1" x14ac:dyDescent="0.2">
      <c r="A97" s="693"/>
      <c r="B97" s="1523"/>
      <c r="C97" s="705"/>
      <c r="D97" s="223" t="s">
        <v>1004</v>
      </c>
      <c r="E97" s="364">
        <v>1</v>
      </c>
      <c r="F97" s="364">
        <v>0</v>
      </c>
      <c r="G97" s="297"/>
      <c r="H97" s="1135"/>
      <c r="I97" s="844"/>
      <c r="J97" s="783"/>
      <c r="K97" s="588"/>
      <c r="L97" s="589"/>
      <c r="M97" s="1"/>
      <c r="N97" s="22"/>
      <c r="O97" s="519"/>
    </row>
    <row r="98" spans="1:55" ht="51" customHeight="1" thickBot="1" x14ac:dyDescent="0.3">
      <c r="A98" s="693"/>
      <c r="B98" s="1581"/>
      <c r="C98" s="949"/>
      <c r="D98" s="297"/>
      <c r="E98" s="364"/>
      <c r="F98" s="1361"/>
      <c r="G98" s="1049"/>
      <c r="H98" s="1143"/>
      <c r="I98" s="855"/>
      <c r="J98" s="22"/>
      <c r="K98" s="523"/>
      <c r="L98" s="592"/>
      <c r="M98" s="1"/>
      <c r="N98" s="15"/>
      <c r="O98" s="519"/>
    </row>
    <row r="99" spans="1:55" ht="67.5" customHeight="1" thickTop="1" thickBot="1" x14ac:dyDescent="0.25">
      <c r="A99" s="694"/>
      <c r="B99" s="697"/>
      <c r="C99" s="67"/>
      <c r="D99" s="1110" t="s">
        <v>1005</v>
      </c>
      <c r="E99" s="164">
        <f>SUM(E76:E98)</f>
        <v>38</v>
      </c>
      <c r="F99" s="1609">
        <f>SUM(F76:F97)</f>
        <v>0</v>
      </c>
      <c r="G99" s="164"/>
      <c r="H99" s="1149"/>
      <c r="I99" s="882" t="s">
        <v>1006</v>
      </c>
      <c r="J99" s="689">
        <f>+F99/E99</f>
        <v>0</v>
      </c>
      <c r="K99" s="236"/>
      <c r="L99" s="237"/>
      <c r="M99" s="9"/>
      <c r="N99" s="19"/>
      <c r="O99" s="519"/>
    </row>
    <row r="100" spans="1:55" s="28" customFormat="1" ht="67.5" customHeight="1" thickTop="1" x14ac:dyDescent="0.2">
      <c r="A100" s="691"/>
      <c r="B100" s="1582" t="s">
        <v>1007</v>
      </c>
      <c r="C100" s="953" t="s">
        <v>1008</v>
      </c>
      <c r="D100" s="340" t="s">
        <v>1009</v>
      </c>
      <c r="E100" s="278">
        <v>3</v>
      </c>
      <c r="F100" s="1649">
        <v>0</v>
      </c>
      <c r="G100" s="1056"/>
      <c r="H100" s="1150"/>
      <c r="I100" s="843" t="s">
        <v>89</v>
      </c>
      <c r="J100" s="329">
        <f>SUM(E100:E103)</f>
        <v>8</v>
      </c>
      <c r="K100" s="231" t="s">
        <v>78</v>
      </c>
      <c r="L100" s="328">
        <f>SUM(E100:E109)</f>
        <v>20</v>
      </c>
      <c r="M100" s="12"/>
      <c r="N100" s="24"/>
      <c r="O100" s="519"/>
    </row>
    <row r="101" spans="1:55" s="28" customFormat="1" ht="67.5" customHeight="1" thickBot="1" x14ac:dyDescent="0.25">
      <c r="A101" s="691"/>
      <c r="B101" s="1523"/>
      <c r="C101" s="949"/>
      <c r="D101" s="297" t="s">
        <v>1010</v>
      </c>
      <c r="E101" s="279">
        <v>3</v>
      </c>
      <c r="F101" s="287">
        <v>0</v>
      </c>
      <c r="G101" s="291"/>
      <c r="H101" s="1145"/>
      <c r="I101" s="844" t="s">
        <v>80</v>
      </c>
      <c r="J101" s="311">
        <f>SUM(F100:F103)</f>
        <v>0</v>
      </c>
      <c r="K101" s="375" t="s">
        <v>81</v>
      </c>
      <c r="L101" s="314">
        <f>SUM(F100:F109)</f>
        <v>0</v>
      </c>
      <c r="M101" s="15"/>
      <c r="N101" s="22"/>
      <c r="O101" s="519"/>
    </row>
    <row r="102" spans="1:55" s="690" customFormat="1" ht="67.5" customHeight="1" thickBot="1" x14ac:dyDescent="0.25">
      <c r="A102" s="691"/>
      <c r="B102" s="1523"/>
      <c r="C102" s="949"/>
      <c r="D102" s="696" t="s">
        <v>1011</v>
      </c>
      <c r="E102" s="283">
        <v>2</v>
      </c>
      <c r="F102" s="1447">
        <v>0</v>
      </c>
      <c r="G102" s="291"/>
      <c r="H102" s="1145"/>
      <c r="I102" s="865" t="s">
        <v>515</v>
      </c>
      <c r="J102" s="312">
        <f>+J101/J100</f>
        <v>0</v>
      </c>
      <c r="K102" s="230" t="s">
        <v>1012</v>
      </c>
      <c r="L102" s="315">
        <f>+L101/L100</f>
        <v>0</v>
      </c>
      <c r="M102" s="15"/>
      <c r="N102" s="22"/>
      <c r="O102" s="519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</row>
    <row r="103" spans="1:55" s="690" customFormat="1" ht="44.25" customHeight="1" thickBot="1" x14ac:dyDescent="0.3">
      <c r="A103" s="691"/>
      <c r="B103" s="1523"/>
      <c r="C103" s="949"/>
      <c r="D103" s="696"/>
      <c r="E103" s="283"/>
      <c r="F103" s="1073"/>
      <c r="G103" s="289"/>
      <c r="H103" s="1152"/>
      <c r="I103" s="859"/>
      <c r="J103" s="688"/>
      <c r="K103" s="666"/>
      <c r="L103" s="736"/>
      <c r="M103" s="15"/>
      <c r="N103" s="15"/>
      <c r="O103" s="519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</row>
    <row r="104" spans="1:55" s="690" customFormat="1" ht="114.75" customHeight="1" thickTop="1" x14ac:dyDescent="0.2">
      <c r="A104" s="691"/>
      <c r="B104" s="1523"/>
      <c r="C104" s="950" t="s">
        <v>1013</v>
      </c>
      <c r="D104" s="962" t="s">
        <v>1014</v>
      </c>
      <c r="E104" s="574">
        <v>3</v>
      </c>
      <c r="F104" s="1363">
        <v>0</v>
      </c>
      <c r="G104" s="962"/>
      <c r="H104" s="1231"/>
      <c r="I104" s="846" t="s">
        <v>89</v>
      </c>
      <c r="J104" s="437">
        <f>SUM(E104:E109)</f>
        <v>12</v>
      </c>
      <c r="K104" s="529"/>
      <c r="L104" s="524"/>
      <c r="M104" s="455"/>
      <c r="N104" s="627"/>
      <c r="O104" s="519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</row>
    <row r="105" spans="1:55" s="690" customFormat="1" ht="124.5" customHeight="1" x14ac:dyDescent="0.2">
      <c r="A105" s="691"/>
      <c r="B105" s="1523"/>
      <c r="C105" s="958"/>
      <c r="D105" s="223" t="s">
        <v>1015</v>
      </c>
      <c r="E105" s="287">
        <v>3</v>
      </c>
      <c r="F105" s="287">
        <v>0</v>
      </c>
      <c r="G105" s="223"/>
      <c r="H105" s="1157"/>
      <c r="I105" s="844" t="s">
        <v>80</v>
      </c>
      <c r="J105" s="311">
        <f>SUM(F104:F109)</f>
        <v>0</v>
      </c>
      <c r="K105" s="530"/>
      <c r="L105" s="395"/>
      <c r="M105" s="1"/>
      <c r="N105" s="22"/>
      <c r="O105" s="519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</row>
    <row r="106" spans="1:55" s="690" customFormat="1" ht="89.25" customHeight="1" x14ac:dyDescent="0.2">
      <c r="A106" s="691"/>
      <c r="B106" s="1523"/>
      <c r="C106" s="958"/>
      <c r="D106" s="223" t="s">
        <v>1016</v>
      </c>
      <c r="E106" s="287">
        <v>2</v>
      </c>
      <c r="F106" s="1039">
        <v>0</v>
      </c>
      <c r="G106" s="637"/>
      <c r="H106" s="1157"/>
      <c r="I106" s="848" t="s">
        <v>515</v>
      </c>
      <c r="J106" s="336">
        <f>+J105/J104</f>
        <v>0</v>
      </c>
      <c r="K106" s="530"/>
      <c r="L106" s="395"/>
      <c r="M106" s="138"/>
      <c r="N106" s="22"/>
      <c r="O106" s="519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</row>
    <row r="107" spans="1:55" s="690" customFormat="1" ht="121.5" customHeight="1" x14ac:dyDescent="0.2">
      <c r="A107" s="691"/>
      <c r="B107" s="1523"/>
      <c r="C107" s="958"/>
      <c r="D107" s="223" t="s">
        <v>1017</v>
      </c>
      <c r="E107" s="287">
        <v>1</v>
      </c>
      <c r="F107" s="1039">
        <v>0</v>
      </c>
      <c r="G107" s="637"/>
      <c r="H107" s="1157"/>
      <c r="I107" s="75"/>
      <c r="J107" s="75"/>
      <c r="K107" s="194"/>
      <c r="L107" s="531"/>
      <c r="M107" s="138"/>
      <c r="N107" s="22"/>
      <c r="O107" s="519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</row>
    <row r="108" spans="1:55" s="690" customFormat="1" ht="96.75" customHeight="1" x14ac:dyDescent="0.2">
      <c r="A108" s="691"/>
      <c r="B108" s="1523"/>
      <c r="C108" s="958"/>
      <c r="D108" s="637" t="s">
        <v>1018</v>
      </c>
      <c r="E108" s="288">
        <v>3</v>
      </c>
      <c r="F108" s="318">
        <v>0</v>
      </c>
      <c r="G108" s="637"/>
      <c r="H108" s="1157"/>
      <c r="I108" s="48"/>
      <c r="J108" s="74"/>
      <c r="K108" s="194"/>
      <c r="L108" s="531"/>
      <c r="M108" s="138"/>
      <c r="N108" s="22"/>
      <c r="O108" s="519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</row>
    <row r="109" spans="1:55" s="690" customFormat="1" ht="38.25" customHeight="1" thickBot="1" x14ac:dyDescent="0.25">
      <c r="A109" s="691"/>
      <c r="B109" s="1523"/>
      <c r="C109" s="958"/>
      <c r="D109" s="960"/>
      <c r="E109" s="280"/>
      <c r="F109" s="318"/>
      <c r="G109" s="281"/>
      <c r="H109" s="1140"/>
      <c r="I109" s="861"/>
      <c r="J109" s="319"/>
      <c r="K109" s="514"/>
      <c r="L109" s="557"/>
      <c r="M109" s="1"/>
      <c r="N109" s="22"/>
      <c r="O109" s="519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</row>
    <row r="110" spans="1:55" ht="61.5" customHeight="1" thickTop="1" x14ac:dyDescent="0.2">
      <c r="A110" s="407"/>
      <c r="B110" s="1513" t="s">
        <v>1019</v>
      </c>
      <c r="C110" s="1583" t="s">
        <v>1020</v>
      </c>
      <c r="D110" s="763" t="s">
        <v>1021</v>
      </c>
      <c r="E110" s="278">
        <v>3</v>
      </c>
      <c r="F110" s="1649">
        <v>0</v>
      </c>
      <c r="G110" s="763"/>
      <c r="H110" s="1131"/>
      <c r="I110" s="843" t="s">
        <v>89</v>
      </c>
      <c r="J110" s="361">
        <f>SUM(E110:E113)</f>
        <v>7</v>
      </c>
      <c r="K110" s="231" t="s">
        <v>78</v>
      </c>
      <c r="L110" s="355">
        <f>SUM(E110:E117)</f>
        <v>12</v>
      </c>
      <c r="M110" s="11"/>
      <c r="N110" s="24"/>
      <c r="O110" s="519"/>
    </row>
    <row r="111" spans="1:55" ht="61.5" customHeight="1" thickBot="1" x14ac:dyDescent="0.25">
      <c r="A111" s="407"/>
      <c r="B111" s="1514"/>
      <c r="C111" s="1584"/>
      <c r="D111" s="789" t="s">
        <v>1022</v>
      </c>
      <c r="E111" s="444">
        <v>1</v>
      </c>
      <c r="F111" s="447">
        <v>0</v>
      </c>
      <c r="G111" s="789"/>
      <c r="H111" s="1143"/>
      <c r="I111" s="861" t="s">
        <v>80</v>
      </c>
      <c r="J111" s="360">
        <f>SUM(F110:F113)</f>
        <v>0</v>
      </c>
      <c r="K111" s="973" t="s">
        <v>81</v>
      </c>
      <c r="L111" s="356">
        <f>SUM(F110:F117)</f>
        <v>0</v>
      </c>
      <c r="M111" s="21"/>
      <c r="N111" s="22"/>
      <c r="O111" s="519"/>
    </row>
    <row r="112" spans="1:55" ht="61.5" customHeight="1" thickBot="1" x14ac:dyDescent="0.25">
      <c r="A112" s="407"/>
      <c r="B112" s="1514"/>
      <c r="C112" s="369"/>
      <c r="D112" s="789" t="s">
        <v>1023</v>
      </c>
      <c r="E112" s="279">
        <v>2</v>
      </c>
      <c r="F112" s="287">
        <v>0</v>
      </c>
      <c r="G112" s="789"/>
      <c r="H112" s="998"/>
      <c r="I112" s="845" t="s">
        <v>83</v>
      </c>
      <c r="J112" s="757">
        <f>+J111/J110</f>
        <v>0</v>
      </c>
      <c r="K112" s="39" t="s">
        <v>1024</v>
      </c>
      <c r="L112" s="362">
        <f>+L111/L110</f>
        <v>0</v>
      </c>
      <c r="M112" s="756">
        <f>+L111/L110</f>
        <v>0</v>
      </c>
      <c r="N112" s="22"/>
      <c r="O112" s="519"/>
    </row>
    <row r="113" spans="1:15" ht="101.25" customHeight="1" thickBot="1" x14ac:dyDescent="0.3">
      <c r="A113" s="694"/>
      <c r="B113" s="1523"/>
      <c r="C113" s="369"/>
      <c r="D113" s="676" t="s">
        <v>1025</v>
      </c>
      <c r="E113" s="279">
        <v>1</v>
      </c>
      <c r="F113" s="447">
        <v>0</v>
      </c>
      <c r="G113" s="758"/>
      <c r="H113" s="1143"/>
      <c r="I113" s="855"/>
      <c r="J113" s="22"/>
      <c r="K113" s="22"/>
      <c r="L113" s="22"/>
      <c r="M113" s="1"/>
      <c r="N113" s="22"/>
      <c r="O113" s="519"/>
    </row>
    <row r="114" spans="1:15" ht="60.75" customHeight="1" thickTop="1" x14ac:dyDescent="0.2">
      <c r="A114" s="407"/>
      <c r="B114" s="1523"/>
      <c r="C114" s="596" t="s">
        <v>1026</v>
      </c>
      <c r="D114" s="451" t="s">
        <v>1027</v>
      </c>
      <c r="E114" s="435">
        <v>3</v>
      </c>
      <c r="F114" s="441">
        <v>0</v>
      </c>
      <c r="G114" s="451"/>
      <c r="H114" s="1131"/>
      <c r="I114" s="846" t="s">
        <v>89</v>
      </c>
      <c r="J114" s="577">
        <f>SUM(E114:E117)</f>
        <v>5</v>
      </c>
      <c r="K114" s="593"/>
      <c r="L114" s="600"/>
      <c r="M114" s="7"/>
      <c r="N114" s="627"/>
      <c r="O114" s="519"/>
    </row>
    <row r="115" spans="1:15" ht="72" customHeight="1" thickBot="1" x14ac:dyDescent="0.25">
      <c r="A115" s="407"/>
      <c r="B115" s="1523"/>
      <c r="C115" s="371"/>
      <c r="D115" s="416" t="s">
        <v>1028</v>
      </c>
      <c r="E115" s="283">
        <v>1</v>
      </c>
      <c r="F115" s="288">
        <v>0</v>
      </c>
      <c r="G115" s="416"/>
      <c r="H115" s="1142"/>
      <c r="I115" s="861" t="s">
        <v>80</v>
      </c>
      <c r="J115" s="360">
        <f>SUM(F114:F117)</f>
        <v>0</v>
      </c>
      <c r="K115" s="594"/>
      <c r="L115" s="597"/>
      <c r="M115" s="7"/>
      <c r="N115" s="22"/>
      <c r="O115" s="519"/>
    </row>
    <row r="116" spans="1:15" ht="72" customHeight="1" thickBot="1" x14ac:dyDescent="0.25">
      <c r="A116" s="407"/>
      <c r="B116" s="1523"/>
      <c r="C116" s="371"/>
      <c r="D116" s="789" t="s">
        <v>1029</v>
      </c>
      <c r="E116" s="279">
        <v>1</v>
      </c>
      <c r="F116" s="1039">
        <v>0</v>
      </c>
      <c r="G116" s="789"/>
      <c r="H116" s="1138"/>
      <c r="I116" s="848" t="s">
        <v>83</v>
      </c>
      <c r="J116" s="354">
        <f>+J115/J114</f>
        <v>0</v>
      </c>
      <c r="K116" s="215"/>
      <c r="L116" s="597"/>
      <c r="M116" s="7"/>
      <c r="N116" s="22"/>
      <c r="O116" s="519"/>
    </row>
    <row r="117" spans="1:15" ht="55.5" customHeight="1" thickBot="1" x14ac:dyDescent="0.3">
      <c r="A117" s="694"/>
      <c r="B117" s="1523"/>
      <c r="C117" s="371"/>
      <c r="D117" s="371"/>
      <c r="E117" s="286"/>
      <c r="F117" s="447"/>
      <c r="G117" s="286"/>
      <c r="H117" s="1143"/>
      <c r="I117" s="860"/>
      <c r="J117" s="633"/>
      <c r="K117" s="202"/>
      <c r="L117" s="597"/>
      <c r="M117" s="1"/>
      <c r="N117" s="22"/>
      <c r="O117" s="519"/>
    </row>
    <row r="118" spans="1:15" ht="71.25" customHeight="1" thickTop="1" thickBot="1" x14ac:dyDescent="0.25">
      <c r="A118" s="407"/>
      <c r="B118" s="1513" t="s">
        <v>20</v>
      </c>
      <c r="C118" s="959" t="s">
        <v>1030</v>
      </c>
      <c r="D118" s="345" t="s">
        <v>1031</v>
      </c>
      <c r="E118" s="278">
        <v>3</v>
      </c>
      <c r="F118" s="1078">
        <v>0</v>
      </c>
      <c r="G118" s="345"/>
      <c r="H118" s="1131"/>
      <c r="I118" s="843" t="s">
        <v>89</v>
      </c>
      <c r="J118" s="361">
        <f>SUM(E118:E125)</f>
        <v>10</v>
      </c>
      <c r="K118" s="231" t="s">
        <v>78</v>
      </c>
      <c r="L118" s="355">
        <f>SUM(E118:E134)</f>
        <v>20</v>
      </c>
      <c r="M118" s="16" t="s">
        <v>1032</v>
      </c>
      <c r="N118" s="24"/>
      <c r="O118" s="519"/>
    </row>
    <row r="119" spans="1:15" ht="80.25" customHeight="1" thickTop="1" thickBot="1" x14ac:dyDescent="0.25">
      <c r="A119" s="407"/>
      <c r="B119" s="1514"/>
      <c r="C119" s="954"/>
      <c r="D119" s="374" t="s">
        <v>1033</v>
      </c>
      <c r="E119" s="283">
        <v>1</v>
      </c>
      <c r="F119" s="444">
        <v>0</v>
      </c>
      <c r="G119" s="345"/>
      <c r="H119" s="1151"/>
      <c r="I119" s="844" t="s">
        <v>80</v>
      </c>
      <c r="J119" s="360">
        <f>SUM(F118:F125)</f>
        <v>0</v>
      </c>
      <c r="K119" s="375" t="s">
        <v>81</v>
      </c>
      <c r="L119" s="356">
        <f>SUM(F118:F134)</f>
        <v>0</v>
      </c>
      <c r="M119" s="17"/>
      <c r="N119" s="22"/>
      <c r="O119" s="519"/>
    </row>
    <row r="120" spans="1:15" ht="77.25" customHeight="1" thickBot="1" x14ac:dyDescent="0.25">
      <c r="A120" s="407"/>
      <c r="B120" s="1514"/>
      <c r="C120" s="954"/>
      <c r="D120" s="1359" t="s">
        <v>1034</v>
      </c>
      <c r="E120" s="283">
        <v>1</v>
      </c>
      <c r="F120" s="444">
        <v>0</v>
      </c>
      <c r="G120" s="374"/>
      <c r="H120" s="1135"/>
      <c r="I120" s="850" t="s">
        <v>83</v>
      </c>
      <c r="J120" s="354">
        <f>+J119/J118</f>
        <v>0</v>
      </c>
      <c r="K120" s="230" t="s">
        <v>1035</v>
      </c>
      <c r="L120" s="362">
        <f>+L119/L118</f>
        <v>0</v>
      </c>
      <c r="M120" s="142"/>
      <c r="N120" s="22"/>
      <c r="O120" s="519"/>
    </row>
    <row r="121" spans="1:15" ht="58.5" customHeight="1" x14ac:dyDescent="0.2">
      <c r="A121" s="407"/>
      <c r="B121" s="1514"/>
      <c r="C121" s="954"/>
      <c r="D121" s="374" t="s">
        <v>1036</v>
      </c>
      <c r="E121" s="283">
        <v>1</v>
      </c>
      <c r="F121" s="444">
        <v>0</v>
      </c>
      <c r="G121" s="374"/>
      <c r="H121" s="1151"/>
      <c r="I121" s="845"/>
      <c r="J121" s="827"/>
      <c r="K121" s="194"/>
      <c r="L121" s="725"/>
      <c r="M121" s="142"/>
      <c r="N121" s="22"/>
      <c r="O121" s="519"/>
    </row>
    <row r="122" spans="1:15" ht="51" customHeight="1" x14ac:dyDescent="0.2">
      <c r="A122" s="407"/>
      <c r="B122" s="1523"/>
      <c r="C122" s="954"/>
      <c r="D122" s="223" t="s">
        <v>1037</v>
      </c>
      <c r="E122" s="283">
        <v>1</v>
      </c>
      <c r="F122" s="287">
        <v>0</v>
      </c>
      <c r="G122" s="279"/>
      <c r="H122" s="1135"/>
      <c r="I122" s="851"/>
      <c r="J122" s="828"/>
      <c r="K122" s="594"/>
      <c r="L122" s="597"/>
      <c r="M122" s="3"/>
      <c r="N122" s="22"/>
      <c r="O122" s="519"/>
    </row>
    <row r="123" spans="1:15" ht="102.75" customHeight="1" x14ac:dyDescent="0.2">
      <c r="A123" s="407"/>
      <c r="B123" s="1523"/>
      <c r="C123" s="954"/>
      <c r="D123" s="223" t="s">
        <v>1038</v>
      </c>
      <c r="E123" s="283">
        <v>1</v>
      </c>
      <c r="F123" s="287">
        <v>0</v>
      </c>
      <c r="G123" s="223"/>
      <c r="H123" s="998"/>
      <c r="I123" s="851"/>
      <c r="J123" s="828"/>
      <c r="K123" s="594"/>
      <c r="L123" s="597"/>
      <c r="M123" s="3"/>
      <c r="N123" s="22"/>
      <c r="O123" s="519"/>
    </row>
    <row r="124" spans="1:15" ht="99" customHeight="1" x14ac:dyDescent="0.2">
      <c r="A124" s="407"/>
      <c r="B124" s="1523"/>
      <c r="C124" s="954"/>
      <c r="D124" s="960" t="s">
        <v>1039</v>
      </c>
      <c r="E124" s="279">
        <v>2</v>
      </c>
      <c r="F124" s="288">
        <v>0</v>
      </c>
      <c r="G124" s="960"/>
      <c r="H124" s="997"/>
      <c r="I124" s="929"/>
      <c r="J124" s="360"/>
      <c r="K124" s="594"/>
      <c r="L124" s="597"/>
      <c r="M124" s="3"/>
      <c r="N124" s="22"/>
      <c r="O124" s="519"/>
    </row>
    <row r="125" spans="1:15" ht="68.25" customHeight="1" thickBot="1" x14ac:dyDescent="0.25">
      <c r="A125" s="407"/>
      <c r="B125" s="1523"/>
      <c r="C125" s="949"/>
      <c r="D125" s="960"/>
      <c r="E125" s="286"/>
      <c r="F125" s="288"/>
      <c r="G125" s="280"/>
      <c r="H125" s="1142"/>
      <c r="I125" s="889"/>
      <c r="J125" s="829"/>
      <c r="K125" s="594"/>
      <c r="L125" s="679"/>
      <c r="M125" s="3"/>
      <c r="N125" s="22"/>
      <c r="O125" s="519"/>
    </row>
    <row r="126" spans="1:15" ht="82.5" customHeight="1" thickTop="1" x14ac:dyDescent="0.2">
      <c r="A126" s="407"/>
      <c r="B126" s="1523"/>
      <c r="C126" s="962" t="s">
        <v>1040</v>
      </c>
      <c r="D126" s="434" t="s">
        <v>1041</v>
      </c>
      <c r="E126" s="441">
        <v>3</v>
      </c>
      <c r="F126" s="441">
        <v>0</v>
      </c>
      <c r="G126" s="434"/>
      <c r="H126" s="1154"/>
      <c r="I126" s="846" t="s">
        <v>185</v>
      </c>
      <c r="J126" s="576">
        <f>SUM(E126:E133)</f>
        <v>9</v>
      </c>
      <c r="K126" s="593"/>
      <c r="L126" s="600"/>
      <c r="M126" s="3"/>
      <c r="N126" s="627"/>
      <c r="O126" s="519"/>
    </row>
    <row r="127" spans="1:15" ht="70.5" customHeight="1" thickBot="1" x14ac:dyDescent="0.25">
      <c r="A127" s="407"/>
      <c r="B127" s="1523"/>
      <c r="C127" s="954"/>
      <c r="D127" s="223" t="s">
        <v>1042</v>
      </c>
      <c r="E127" s="444">
        <v>1</v>
      </c>
      <c r="F127" s="287">
        <v>0</v>
      </c>
      <c r="G127" s="223"/>
      <c r="H127" s="1127"/>
      <c r="I127" s="844" t="s">
        <v>91</v>
      </c>
      <c r="J127" s="361">
        <f>SUM(F126:F133)</f>
        <v>0</v>
      </c>
      <c r="K127" s="594"/>
      <c r="L127" s="597"/>
      <c r="M127" s="3"/>
      <c r="N127" s="22"/>
      <c r="O127" s="519"/>
    </row>
    <row r="128" spans="1:15" ht="72" customHeight="1" thickBot="1" x14ac:dyDescent="0.25">
      <c r="A128" s="407"/>
      <c r="B128" s="1523"/>
      <c r="C128" s="954"/>
      <c r="D128" s="223" t="s">
        <v>1043</v>
      </c>
      <c r="E128" s="444">
        <v>1</v>
      </c>
      <c r="F128" s="1039">
        <v>0</v>
      </c>
      <c r="G128" s="223"/>
      <c r="H128" s="1155"/>
      <c r="I128" s="848" t="s">
        <v>83</v>
      </c>
      <c r="J128" s="354">
        <f>+J127/J126</f>
        <v>0</v>
      </c>
      <c r="K128" s="202"/>
      <c r="L128" s="597"/>
      <c r="M128" s="3"/>
      <c r="N128" s="22"/>
      <c r="O128" s="519"/>
    </row>
    <row r="129" spans="1:15" ht="114" customHeight="1" x14ac:dyDescent="0.2">
      <c r="A129" s="407"/>
      <c r="B129" s="1523"/>
      <c r="C129" s="954"/>
      <c r="D129" s="223" t="s">
        <v>1044</v>
      </c>
      <c r="E129" s="444">
        <v>1</v>
      </c>
      <c r="F129" s="287">
        <v>0</v>
      </c>
      <c r="G129" s="223"/>
      <c r="H129" s="1127"/>
      <c r="I129" s="845"/>
      <c r="J129" s="827"/>
      <c r="K129" s="202"/>
      <c r="L129" s="597"/>
      <c r="M129" s="3"/>
      <c r="N129" s="22"/>
      <c r="O129" s="519"/>
    </row>
    <row r="130" spans="1:15" ht="83.25" customHeight="1" x14ac:dyDescent="0.2">
      <c r="A130" s="407"/>
      <c r="B130" s="1523"/>
      <c r="C130" s="954"/>
      <c r="D130" s="223" t="s">
        <v>1045</v>
      </c>
      <c r="E130" s="444">
        <v>1</v>
      </c>
      <c r="F130" s="287">
        <v>0</v>
      </c>
      <c r="G130" s="223"/>
      <c r="H130" s="1127"/>
      <c r="I130" s="845"/>
      <c r="J130" s="757"/>
      <c r="K130" s="202"/>
      <c r="L130" s="597"/>
      <c r="M130" s="3"/>
      <c r="N130" s="22"/>
      <c r="O130" s="519"/>
    </row>
    <row r="131" spans="1:15" ht="90.75" customHeight="1" x14ac:dyDescent="0.2">
      <c r="A131" s="407"/>
      <c r="B131" s="1523"/>
      <c r="C131" s="954"/>
      <c r="D131" s="223" t="s">
        <v>1046</v>
      </c>
      <c r="E131" s="444">
        <v>1</v>
      </c>
      <c r="F131" s="287">
        <v>0</v>
      </c>
      <c r="G131" s="223"/>
      <c r="H131" s="1127"/>
      <c r="I131" s="851"/>
      <c r="J131" s="828"/>
      <c r="K131" s="215"/>
      <c r="L131" s="597"/>
      <c r="M131" s="3"/>
      <c r="N131" s="22"/>
      <c r="O131" s="519"/>
    </row>
    <row r="132" spans="1:15" ht="81.75" customHeight="1" x14ac:dyDescent="0.2">
      <c r="A132" s="407"/>
      <c r="B132" s="1523"/>
      <c r="C132" s="954"/>
      <c r="D132" s="223" t="s">
        <v>1047</v>
      </c>
      <c r="E132" s="287">
        <v>1</v>
      </c>
      <c r="F132" s="288">
        <v>0</v>
      </c>
      <c r="G132" s="223"/>
      <c r="H132" s="997"/>
      <c r="I132" s="929"/>
      <c r="J132" s="360"/>
      <c r="K132" s="215"/>
      <c r="L132" s="597"/>
      <c r="M132" s="3"/>
      <c r="N132" s="22"/>
      <c r="O132" s="519"/>
    </row>
    <row r="133" spans="1:15" ht="40.5" customHeight="1" thickBot="1" x14ac:dyDescent="0.25">
      <c r="A133" s="407"/>
      <c r="B133" s="1523"/>
      <c r="C133" s="949"/>
      <c r="D133" s="954"/>
      <c r="E133" s="447"/>
      <c r="F133" s="288"/>
      <c r="G133" s="280"/>
      <c r="H133" s="997"/>
      <c r="I133" s="889"/>
      <c r="J133" s="829"/>
      <c r="K133" s="784"/>
      <c r="L133" s="597"/>
      <c r="M133" s="3"/>
      <c r="N133" s="22"/>
      <c r="O133" s="519"/>
    </row>
    <row r="134" spans="1:15" ht="54" customHeight="1" thickTop="1" thickBot="1" x14ac:dyDescent="0.25">
      <c r="A134" s="694"/>
      <c r="B134" s="965"/>
      <c r="C134" s="580" t="s">
        <v>1048</v>
      </c>
      <c r="D134" s="1364" t="s">
        <v>1049</v>
      </c>
      <c r="E134" s="441">
        <v>1</v>
      </c>
      <c r="F134" s="1365">
        <v>0</v>
      </c>
      <c r="G134" s="1364"/>
      <c r="H134" s="1153"/>
      <c r="I134" s="890" t="s">
        <v>83</v>
      </c>
      <c r="J134" s="641">
        <f>+F134/E134</f>
        <v>0</v>
      </c>
      <c r="K134" s="579"/>
      <c r="L134" s="578"/>
      <c r="M134" s="1"/>
      <c r="N134" s="831"/>
      <c r="O134" s="519"/>
    </row>
    <row r="135" spans="1:15" ht="54.75" customHeight="1" thickTop="1" x14ac:dyDescent="0.2">
      <c r="A135" s="407"/>
      <c r="B135" s="1513" t="s">
        <v>1050</v>
      </c>
      <c r="C135" s="953" t="s">
        <v>1051</v>
      </c>
      <c r="D135" s="340" t="s">
        <v>1052</v>
      </c>
      <c r="E135" s="278">
        <v>3</v>
      </c>
      <c r="F135" s="1078">
        <v>0</v>
      </c>
      <c r="G135" s="340"/>
      <c r="H135" s="1139"/>
      <c r="I135" s="843" t="s">
        <v>77</v>
      </c>
      <c r="J135" s="638">
        <f>SUM(E135:E139)</f>
        <v>7</v>
      </c>
      <c r="K135" s="231" t="s">
        <v>78</v>
      </c>
      <c r="L135" s="355">
        <f>SUM(E135:E142)</f>
        <v>9</v>
      </c>
      <c r="M135" s="12"/>
      <c r="N135" s="24"/>
      <c r="O135" s="519"/>
    </row>
    <row r="136" spans="1:15" ht="62.25" customHeight="1" thickBot="1" x14ac:dyDescent="0.25">
      <c r="A136" s="407"/>
      <c r="B136" s="1514"/>
      <c r="C136" s="949"/>
      <c r="D136" s="696" t="s">
        <v>1053</v>
      </c>
      <c r="E136" s="283">
        <v>1</v>
      </c>
      <c r="F136" s="444">
        <v>0</v>
      </c>
      <c r="G136" s="283"/>
      <c r="H136" s="1151"/>
      <c r="I136" s="844" t="s">
        <v>91</v>
      </c>
      <c r="J136" s="581">
        <f>SUM(F135:F139)</f>
        <v>0</v>
      </c>
      <c r="K136" s="375" t="s">
        <v>81</v>
      </c>
      <c r="L136" s="356">
        <f>SUM(F135:F142)</f>
        <v>0</v>
      </c>
      <c r="M136" s="15"/>
      <c r="N136" s="22"/>
      <c r="O136" s="519"/>
    </row>
    <row r="137" spans="1:15" ht="63" customHeight="1" thickBot="1" x14ac:dyDescent="0.25">
      <c r="A137" s="407"/>
      <c r="B137" s="1514"/>
      <c r="C137" s="949"/>
      <c r="D137" s="696" t="s">
        <v>1054</v>
      </c>
      <c r="E137" s="283">
        <v>1</v>
      </c>
      <c r="F137" s="1447">
        <v>0</v>
      </c>
      <c r="G137" s="291"/>
      <c r="H137" s="1145"/>
      <c r="I137" s="848" t="s">
        <v>515</v>
      </c>
      <c r="J137" s="354">
        <f>+J136/J135</f>
        <v>0</v>
      </c>
      <c r="K137" s="230" t="s">
        <v>1055</v>
      </c>
      <c r="L137" s="362">
        <f>+L136/L135</f>
        <v>0</v>
      </c>
      <c r="M137" s="141"/>
      <c r="N137" s="22"/>
      <c r="O137" s="519"/>
    </row>
    <row r="138" spans="1:15" ht="64.5" customHeight="1" x14ac:dyDescent="0.2">
      <c r="A138" s="407"/>
      <c r="B138" s="1523"/>
      <c r="C138" s="949"/>
      <c r="D138" s="223" t="s">
        <v>1056</v>
      </c>
      <c r="E138" s="444">
        <v>1</v>
      </c>
      <c r="F138" s="287">
        <v>0</v>
      </c>
      <c r="G138" s="223"/>
      <c r="H138" s="1135"/>
      <c r="I138" s="851"/>
      <c r="J138" s="830"/>
      <c r="K138" s="598"/>
      <c r="L138" s="597"/>
      <c r="M138" s="1"/>
      <c r="N138" s="22"/>
      <c r="O138" s="519"/>
    </row>
    <row r="139" spans="1:15" ht="54.75" customHeight="1" thickBot="1" x14ac:dyDescent="0.25">
      <c r="A139" s="695"/>
      <c r="B139" s="1523"/>
      <c r="C139" s="705"/>
      <c r="D139" s="637" t="s">
        <v>1057</v>
      </c>
      <c r="E139" s="447">
        <v>1</v>
      </c>
      <c r="F139" s="288">
        <v>0</v>
      </c>
      <c r="G139" s="637"/>
      <c r="H139" s="1142"/>
      <c r="I139" s="889"/>
      <c r="J139" s="829"/>
      <c r="K139" s="599"/>
      <c r="L139" s="597"/>
      <c r="M139" s="14"/>
      <c r="N139" s="22"/>
      <c r="O139" s="519"/>
    </row>
    <row r="140" spans="1:15" ht="70.5" customHeight="1" thickTop="1" x14ac:dyDescent="0.2">
      <c r="A140" s="407"/>
      <c r="B140" s="1523"/>
      <c r="C140" s="582" t="s">
        <v>1058</v>
      </c>
      <c r="D140" s="950" t="s">
        <v>1059</v>
      </c>
      <c r="E140" s="435">
        <v>1</v>
      </c>
      <c r="F140" s="574">
        <v>0</v>
      </c>
      <c r="G140" s="549"/>
      <c r="H140" s="1156"/>
      <c r="I140" s="846" t="s">
        <v>1060</v>
      </c>
      <c r="J140" s="577">
        <f>SUM(E140:E141)</f>
        <v>2</v>
      </c>
      <c r="K140" s="593"/>
      <c r="L140" s="600"/>
      <c r="M140" s="14"/>
      <c r="N140" s="627"/>
      <c r="O140" s="519"/>
    </row>
    <row r="141" spans="1:15" ht="68.25" customHeight="1" thickBot="1" x14ac:dyDescent="0.25">
      <c r="A141" s="407"/>
      <c r="B141" s="1523"/>
      <c r="C141" s="705"/>
      <c r="D141" s="637" t="s">
        <v>1061</v>
      </c>
      <c r="E141" s="283">
        <v>1</v>
      </c>
      <c r="F141" s="288">
        <v>0</v>
      </c>
      <c r="G141" s="280"/>
      <c r="H141" s="1142"/>
      <c r="I141" s="844" t="s">
        <v>1062</v>
      </c>
      <c r="J141" s="360">
        <f>SUM(F140:F141)</f>
        <v>0</v>
      </c>
      <c r="K141" s="594"/>
      <c r="L141" s="597"/>
      <c r="M141" s="14"/>
      <c r="N141" s="22"/>
      <c r="O141" s="519"/>
    </row>
    <row r="142" spans="1:15" ht="49.5" customHeight="1" thickBot="1" x14ac:dyDescent="0.25">
      <c r="A142" s="407"/>
      <c r="B142" s="1523"/>
      <c r="C142" s="705"/>
      <c r="D142" s="637"/>
      <c r="E142" s="286"/>
      <c r="F142" s="318"/>
      <c r="G142" s="281"/>
      <c r="H142" s="1140"/>
      <c r="I142" s="850" t="s">
        <v>1063</v>
      </c>
      <c r="J142" s="353">
        <f>+J141/J140</f>
        <v>0</v>
      </c>
      <c r="K142" s="202"/>
      <c r="L142" s="597"/>
      <c r="M142" s="14"/>
      <c r="N142" s="22"/>
      <c r="O142" s="519"/>
    </row>
    <row r="143" spans="1:15" ht="51" customHeight="1" thickTop="1" x14ac:dyDescent="0.2">
      <c r="A143" s="691"/>
      <c r="B143" s="1513" t="s">
        <v>1064</v>
      </c>
      <c r="C143" s="1579" t="s">
        <v>1065</v>
      </c>
      <c r="D143" s="1109" t="s">
        <v>1066</v>
      </c>
      <c r="E143" s="278">
        <v>4</v>
      </c>
      <c r="F143" s="1078">
        <v>0</v>
      </c>
      <c r="G143" s="1109"/>
      <c r="H143" s="1139"/>
      <c r="I143" s="843" t="s">
        <v>77</v>
      </c>
      <c r="J143" s="359">
        <f>SUM(E143:E148)</f>
        <v>11</v>
      </c>
      <c r="K143" s="231" t="s">
        <v>78</v>
      </c>
      <c r="L143" s="355">
        <f>SUM(E143:E148)</f>
        <v>11</v>
      </c>
      <c r="M143" s="12"/>
      <c r="N143" s="24"/>
      <c r="O143" s="519"/>
    </row>
    <row r="144" spans="1:15" ht="98.25" customHeight="1" thickBot="1" x14ac:dyDescent="0.25">
      <c r="A144" s="691"/>
      <c r="B144" s="1514"/>
      <c r="C144" s="1580"/>
      <c r="D144" s="759" t="s">
        <v>1067</v>
      </c>
      <c r="E144" s="444">
        <v>4</v>
      </c>
      <c r="F144" s="287">
        <v>0</v>
      </c>
      <c r="G144" s="759"/>
      <c r="H144" s="299"/>
      <c r="I144" s="844" t="s">
        <v>80</v>
      </c>
      <c r="J144" s="360">
        <f>SUM(F143:F148)</f>
        <v>0</v>
      </c>
      <c r="K144" s="375" t="s">
        <v>81</v>
      </c>
      <c r="L144" s="356">
        <f>SUM(F143:F148)</f>
        <v>0</v>
      </c>
      <c r="M144" s="15"/>
      <c r="N144" s="22"/>
      <c r="O144" s="519"/>
    </row>
    <row r="145" spans="1:15" ht="60.75" customHeight="1" thickBot="1" x14ac:dyDescent="0.25">
      <c r="A145" s="407"/>
      <c r="B145" s="1514"/>
      <c r="C145" s="1580"/>
      <c r="D145" s="223" t="s">
        <v>1068</v>
      </c>
      <c r="E145" s="444">
        <v>1</v>
      </c>
      <c r="F145" s="1039">
        <v>0</v>
      </c>
      <c r="G145" s="223"/>
      <c r="H145" s="1157"/>
      <c r="I145" s="848" t="s">
        <v>83</v>
      </c>
      <c r="J145" s="354">
        <f>+J144/J143</f>
        <v>0</v>
      </c>
      <c r="K145" s="230" t="s">
        <v>1069</v>
      </c>
      <c r="L145" s="362">
        <f>+L144/L143</f>
        <v>0</v>
      </c>
      <c r="M145" s="138"/>
      <c r="N145" s="22"/>
      <c r="O145" s="519"/>
    </row>
    <row r="146" spans="1:15" ht="60.75" customHeight="1" x14ac:dyDescent="0.2">
      <c r="A146" s="407"/>
      <c r="B146" s="1514"/>
      <c r="C146" s="1172"/>
      <c r="D146" s="223" t="s">
        <v>1070</v>
      </c>
      <c r="E146" s="283">
        <v>1</v>
      </c>
      <c r="F146" s="287">
        <v>0</v>
      </c>
      <c r="G146" s="223"/>
      <c r="H146" s="998"/>
      <c r="I146" s="845"/>
      <c r="J146" s="832"/>
      <c r="K146" s="440"/>
      <c r="L146" s="700"/>
      <c r="M146" s="138"/>
      <c r="N146" s="22"/>
      <c r="O146" s="519"/>
    </row>
    <row r="147" spans="1:15" ht="120" customHeight="1" x14ac:dyDescent="0.2">
      <c r="A147" s="407"/>
      <c r="B147" s="1514"/>
      <c r="C147" s="1172"/>
      <c r="D147" s="223" t="s">
        <v>1071</v>
      </c>
      <c r="E147" s="444">
        <v>1</v>
      </c>
      <c r="F147" s="287">
        <v>0</v>
      </c>
      <c r="G147" s="223"/>
      <c r="H147" s="1135"/>
      <c r="I147" s="845"/>
      <c r="J147" s="757"/>
      <c r="K147" s="194"/>
      <c r="L147" s="726"/>
      <c r="M147" s="138"/>
      <c r="N147" s="22"/>
      <c r="O147" s="519"/>
    </row>
    <row r="148" spans="1:15" ht="57.75" customHeight="1" thickBot="1" x14ac:dyDescent="0.25">
      <c r="A148" s="407"/>
      <c r="B148" s="1514"/>
      <c r="C148" s="949"/>
      <c r="D148" s="297"/>
      <c r="E148" s="283"/>
      <c r="F148" s="288"/>
      <c r="G148" s="280"/>
      <c r="H148" s="1142"/>
      <c r="I148" s="891"/>
      <c r="J148" s="833"/>
      <c r="K148" s="594"/>
      <c r="L148" s="592"/>
      <c r="M148" s="1"/>
      <c r="N148" s="15"/>
      <c r="O148" s="519"/>
    </row>
    <row r="149" spans="1:15" ht="66.75" customHeight="1" thickTop="1" x14ac:dyDescent="0.25">
      <c r="A149" s="407"/>
      <c r="B149" s="1513" t="s">
        <v>1072</v>
      </c>
      <c r="C149" s="953" t="s">
        <v>1073</v>
      </c>
      <c r="D149" s="340" t="s">
        <v>1074</v>
      </c>
      <c r="E149" s="278">
        <v>3</v>
      </c>
      <c r="F149" s="1078">
        <v>0</v>
      </c>
      <c r="G149" s="295"/>
      <c r="H149" s="1139"/>
      <c r="I149" s="843" t="s">
        <v>77</v>
      </c>
      <c r="J149" s="359">
        <f>SUM(E149:E150)</f>
        <v>6</v>
      </c>
      <c r="K149" s="231" t="s">
        <v>78</v>
      </c>
      <c r="L149" s="365">
        <f>SUM(E149:E155)</f>
        <v>12</v>
      </c>
      <c r="M149" s="16" t="s">
        <v>1075</v>
      </c>
      <c r="N149" s="424" t="s">
        <v>105</v>
      </c>
      <c r="O149" s="519"/>
    </row>
    <row r="150" spans="1:15" ht="80.25" customHeight="1" thickBot="1" x14ac:dyDescent="0.25">
      <c r="A150" s="407"/>
      <c r="B150" s="1498"/>
      <c r="C150" s="949"/>
      <c r="D150" s="960" t="s">
        <v>1076</v>
      </c>
      <c r="E150" s="279">
        <v>3</v>
      </c>
      <c r="F150" s="288">
        <v>0</v>
      </c>
      <c r="G150" s="280"/>
      <c r="H150" s="1142"/>
      <c r="I150" s="844" t="s">
        <v>80</v>
      </c>
      <c r="J150" s="360">
        <f>SUM(F149:F150)</f>
        <v>0</v>
      </c>
      <c r="K150" s="375" t="s">
        <v>81</v>
      </c>
      <c r="L150" s="366">
        <f>SUM(F149:F155)</f>
        <v>0</v>
      </c>
      <c r="M150" s="3"/>
      <c r="N150" s="19"/>
      <c r="O150" s="519"/>
    </row>
    <row r="151" spans="1:15" ht="48" customHeight="1" thickBot="1" x14ac:dyDescent="0.25">
      <c r="A151" s="407"/>
      <c r="B151" s="1498"/>
      <c r="C151" s="949"/>
      <c r="D151" s="960"/>
      <c r="E151" s="280"/>
      <c r="F151" s="318"/>
      <c r="G151" s="281"/>
      <c r="H151" s="1140"/>
      <c r="I151" s="850" t="s">
        <v>83</v>
      </c>
      <c r="J151" s="353">
        <f>+J150/J149</f>
        <v>0</v>
      </c>
      <c r="K151" s="334" t="s">
        <v>1077</v>
      </c>
      <c r="L151" s="583">
        <f>+L150/L149</f>
        <v>0</v>
      </c>
      <c r="M151" s="251"/>
      <c r="N151" s="804"/>
      <c r="O151" s="519"/>
    </row>
    <row r="152" spans="1:15" ht="81" customHeight="1" thickTop="1" thickBot="1" x14ac:dyDescent="0.25">
      <c r="A152" s="407"/>
      <c r="B152" s="1498"/>
      <c r="C152" s="950" t="s">
        <v>1078</v>
      </c>
      <c r="D152" s="438" t="s">
        <v>1079</v>
      </c>
      <c r="E152" s="435">
        <v>2</v>
      </c>
      <c r="F152" s="441">
        <v>0</v>
      </c>
      <c r="G152" s="438"/>
      <c r="H152" s="1137"/>
      <c r="I152" s="846" t="s">
        <v>77</v>
      </c>
      <c r="J152" s="584">
        <f>SUM(E152:E155)</f>
        <v>6</v>
      </c>
      <c r="K152" s="586"/>
      <c r="L152" s="680"/>
      <c r="M152" s="14"/>
      <c r="N152" s="805"/>
      <c r="O152" s="519"/>
    </row>
    <row r="153" spans="1:15" ht="141" customHeight="1" thickTop="1" thickBot="1" x14ac:dyDescent="0.25">
      <c r="A153" s="407"/>
      <c r="B153" s="1498"/>
      <c r="C153" s="949"/>
      <c r="D153" s="960" t="s">
        <v>1080</v>
      </c>
      <c r="E153" s="279">
        <v>4</v>
      </c>
      <c r="F153" s="288">
        <v>0</v>
      </c>
      <c r="G153" s="438"/>
      <c r="H153" s="1142"/>
      <c r="I153" s="861" t="s">
        <v>80</v>
      </c>
      <c r="J153" s="839">
        <f>SUM(F152:F155)</f>
        <v>0</v>
      </c>
      <c r="K153" s="588"/>
      <c r="L153" s="681"/>
      <c r="M153" s="14"/>
      <c r="N153" s="207"/>
      <c r="O153" s="519"/>
    </row>
    <row r="154" spans="1:15" ht="54" customHeight="1" thickBot="1" x14ac:dyDescent="0.25">
      <c r="A154" s="407"/>
      <c r="B154" s="1498"/>
      <c r="C154" s="949"/>
      <c r="D154" s="960"/>
      <c r="E154" s="280"/>
      <c r="F154" s="287"/>
      <c r="G154" s="279"/>
      <c r="H154" s="1135"/>
      <c r="I154" s="1057" t="s">
        <v>83</v>
      </c>
      <c r="J154" s="354">
        <f>+J153/J152</f>
        <v>0</v>
      </c>
      <c r="K154" s="639"/>
      <c r="L154" s="681"/>
      <c r="M154" s="14"/>
      <c r="N154" s="207"/>
      <c r="O154" s="519"/>
    </row>
    <row r="155" spans="1:15" ht="54" customHeight="1" thickBot="1" x14ac:dyDescent="0.25">
      <c r="A155" s="407"/>
      <c r="B155" s="1499"/>
      <c r="C155" s="949"/>
      <c r="D155" s="960"/>
      <c r="E155" s="280"/>
      <c r="F155" s="1073"/>
      <c r="G155" s="285"/>
      <c r="H155" s="1158"/>
      <c r="I155" s="868"/>
      <c r="J155" s="1058"/>
      <c r="K155" s="639"/>
      <c r="L155" s="681"/>
      <c r="M155" s="14"/>
      <c r="N155" s="207"/>
      <c r="O155" s="519"/>
    </row>
    <row r="156" spans="1:15" ht="76.5" customHeight="1" thickTop="1" x14ac:dyDescent="0.2">
      <c r="A156" s="407"/>
      <c r="B156" s="1576" t="s">
        <v>1081</v>
      </c>
      <c r="C156" s="173" t="s">
        <v>1082</v>
      </c>
      <c r="D156" s="345" t="s">
        <v>1083</v>
      </c>
      <c r="E156" s="278">
        <v>3</v>
      </c>
      <c r="F156" s="1078">
        <v>0</v>
      </c>
      <c r="G156" s="295"/>
      <c r="H156" s="1139"/>
      <c r="I156" s="843" t="s">
        <v>77</v>
      </c>
      <c r="J156" s="359">
        <f>SUM(E156:E159)</f>
        <v>5</v>
      </c>
      <c r="K156" s="231" t="s">
        <v>78</v>
      </c>
      <c r="L156" s="365">
        <f>SUM(E156:E168)</f>
        <v>14</v>
      </c>
      <c r="M156" s="934"/>
      <c r="N156" s="44"/>
      <c r="O156" s="519"/>
    </row>
    <row r="157" spans="1:15" ht="54" customHeight="1" x14ac:dyDescent="0.2">
      <c r="A157" s="407"/>
      <c r="B157" s="1577"/>
      <c r="C157" s="368"/>
      <c r="D157" s="223" t="s">
        <v>1084</v>
      </c>
      <c r="E157" s="279">
        <v>1</v>
      </c>
      <c r="F157" s="288">
        <v>0</v>
      </c>
      <c r="G157" s="280"/>
      <c r="H157" s="1142"/>
      <c r="I157" s="861" t="s">
        <v>80</v>
      </c>
      <c r="J157" s="360">
        <f>SUM(F156:F159)</f>
        <v>0</v>
      </c>
      <c r="K157" s="973" t="s">
        <v>81</v>
      </c>
      <c r="L157" s="366">
        <f>SUM(F156:F168)</f>
        <v>0</v>
      </c>
      <c r="M157" s="14"/>
      <c r="N157" s="207"/>
      <c r="O157" s="519"/>
    </row>
    <row r="158" spans="1:15" ht="54" customHeight="1" x14ac:dyDescent="0.2">
      <c r="A158" s="407"/>
      <c r="B158" s="1577"/>
      <c r="C158" s="954"/>
      <c r="D158" s="223" t="s">
        <v>1085</v>
      </c>
      <c r="E158" s="280">
        <v>1</v>
      </c>
      <c r="F158" s="288">
        <v>0</v>
      </c>
      <c r="G158" s="280"/>
      <c r="H158" s="1142"/>
      <c r="I158" s="845" t="s">
        <v>83</v>
      </c>
      <c r="J158" s="757">
        <f>+J157/J156</f>
        <v>0</v>
      </c>
      <c r="K158" s="39" t="s">
        <v>1086</v>
      </c>
      <c r="L158" s="937">
        <f>+L157/L156</f>
        <v>0</v>
      </c>
      <c r="M158" s="251"/>
      <c r="N158" s="207"/>
      <c r="O158" s="519"/>
    </row>
    <row r="159" spans="1:15" ht="54" customHeight="1" thickBot="1" x14ac:dyDescent="0.25">
      <c r="A159" s="407"/>
      <c r="B159" s="1577"/>
      <c r="C159" s="949"/>
      <c r="D159" s="960"/>
      <c r="E159" s="280"/>
      <c r="F159" s="288"/>
      <c r="G159" s="280"/>
      <c r="H159" s="1136"/>
      <c r="I159" s="873"/>
      <c r="J159" s="940"/>
      <c r="K159" s="941"/>
      <c r="L159" s="942"/>
      <c r="M159" s="14"/>
      <c r="N159" s="207"/>
      <c r="O159" s="519"/>
    </row>
    <row r="160" spans="1:15" ht="54" customHeight="1" thickTop="1" x14ac:dyDescent="0.2">
      <c r="A160" s="407"/>
      <c r="B160" s="1577"/>
      <c r="C160" s="962" t="s">
        <v>1087</v>
      </c>
      <c r="D160" s="434" t="s">
        <v>1088</v>
      </c>
      <c r="E160" s="441">
        <v>3</v>
      </c>
      <c r="F160" s="441">
        <v>0</v>
      </c>
      <c r="G160" s="454"/>
      <c r="H160" s="1154"/>
      <c r="I160" s="846" t="s">
        <v>89</v>
      </c>
      <c r="J160" s="585">
        <f>SUM(E160:E163)</f>
        <v>5</v>
      </c>
      <c r="K160" s="935"/>
      <c r="L160" s="680"/>
      <c r="M160" s="936"/>
      <c r="N160" s="805"/>
      <c r="O160" s="519"/>
    </row>
    <row r="161" spans="1:15" ht="78" customHeight="1" x14ac:dyDescent="0.2">
      <c r="A161" s="407"/>
      <c r="B161" s="1577"/>
      <c r="C161" s="954"/>
      <c r="D161" s="637" t="s">
        <v>1089</v>
      </c>
      <c r="E161" s="288">
        <v>1</v>
      </c>
      <c r="F161" s="288">
        <v>0</v>
      </c>
      <c r="G161" s="288"/>
      <c r="H161" s="1146"/>
      <c r="I161" s="861" t="s">
        <v>80</v>
      </c>
      <c r="J161" s="366">
        <f>SUM(F160:F163)</f>
        <v>0</v>
      </c>
      <c r="K161" s="639"/>
      <c r="L161" s="681"/>
      <c r="M161" s="23"/>
      <c r="N161" s="207"/>
      <c r="O161" s="519"/>
    </row>
    <row r="162" spans="1:15" ht="75" customHeight="1" x14ac:dyDescent="0.2">
      <c r="A162" s="407"/>
      <c r="B162" s="1577"/>
      <c r="C162" s="368"/>
      <c r="D162" s="223" t="s">
        <v>1090</v>
      </c>
      <c r="E162" s="287">
        <v>1</v>
      </c>
      <c r="F162" s="287">
        <v>0</v>
      </c>
      <c r="G162" s="287"/>
      <c r="H162" s="1127"/>
      <c r="I162" s="845" t="s">
        <v>83</v>
      </c>
      <c r="J162" s="937">
        <f>+J161/J160</f>
        <v>0</v>
      </c>
      <c r="K162" s="639"/>
      <c r="L162" s="681"/>
      <c r="M162" s="23"/>
      <c r="N162" s="207"/>
      <c r="O162" s="519"/>
    </row>
    <row r="163" spans="1:15" ht="53.25" customHeight="1" thickBot="1" x14ac:dyDescent="0.25">
      <c r="A163" s="407"/>
      <c r="B163" s="1577"/>
      <c r="C163" s="949"/>
      <c r="D163" s="949"/>
      <c r="E163" s="286"/>
      <c r="F163" s="288"/>
      <c r="G163" s="280"/>
      <c r="H163" s="1142"/>
      <c r="I163" s="847"/>
      <c r="J163" s="702"/>
      <c r="K163" s="639"/>
      <c r="L163" s="681"/>
      <c r="M163" s="23"/>
      <c r="N163" s="207"/>
      <c r="O163" s="519"/>
    </row>
    <row r="164" spans="1:15" ht="54" hidden="1" customHeight="1" x14ac:dyDescent="0.2">
      <c r="A164" s="407"/>
      <c r="B164" s="1577"/>
      <c r="C164" s="949"/>
      <c r="D164" s="949"/>
      <c r="E164" s="286"/>
      <c r="F164" s="1372"/>
      <c r="G164" s="1050"/>
      <c r="H164" s="1159"/>
      <c r="I164" s="932"/>
      <c r="J164" s="933"/>
      <c r="K164" s="639"/>
      <c r="L164" s="681"/>
      <c r="M164" s="23"/>
      <c r="N164" s="207"/>
      <c r="O164" s="519"/>
    </row>
    <row r="165" spans="1:15" ht="54" customHeight="1" thickTop="1" x14ac:dyDescent="0.2">
      <c r="A165" s="407"/>
      <c r="B165" s="1577"/>
      <c r="C165" s="938" t="s">
        <v>1091</v>
      </c>
      <c r="D165" s="434" t="s">
        <v>1092</v>
      </c>
      <c r="E165" s="441">
        <v>3</v>
      </c>
      <c r="F165" s="441">
        <v>0</v>
      </c>
      <c r="G165" s="441"/>
      <c r="H165" s="1154"/>
      <c r="I165" s="846" t="s">
        <v>89</v>
      </c>
      <c r="J165" s="585">
        <f>SUM(E165:E168)</f>
        <v>4</v>
      </c>
      <c r="K165" s="935"/>
      <c r="L165" s="680"/>
      <c r="M165" s="936"/>
      <c r="N165" s="805"/>
      <c r="O165" s="519"/>
    </row>
    <row r="166" spans="1:15" ht="54" customHeight="1" thickBot="1" x14ac:dyDescent="0.25">
      <c r="A166" s="407"/>
      <c r="B166" s="1577"/>
      <c r="C166" s="368"/>
      <c r="D166" s="223" t="s">
        <v>1093</v>
      </c>
      <c r="E166" s="287">
        <v>1</v>
      </c>
      <c r="F166" s="287">
        <v>0</v>
      </c>
      <c r="G166" s="287"/>
      <c r="H166" s="1127"/>
      <c r="I166" s="844" t="s">
        <v>80</v>
      </c>
      <c r="J166" s="366">
        <f>SUM(F165:F168)</f>
        <v>0</v>
      </c>
      <c r="K166" s="639"/>
      <c r="L166" s="681"/>
      <c r="M166" s="23"/>
      <c r="N166" s="207"/>
      <c r="O166" s="519"/>
    </row>
    <row r="167" spans="1:15" ht="54" customHeight="1" thickBot="1" x14ac:dyDescent="0.25">
      <c r="A167" s="407"/>
      <c r="B167" s="1577"/>
      <c r="C167" s="374"/>
      <c r="D167" s="223"/>
      <c r="E167" s="287"/>
      <c r="F167" s="287"/>
      <c r="G167" s="287"/>
      <c r="H167" s="1127"/>
      <c r="I167" s="845" t="s">
        <v>83</v>
      </c>
      <c r="J167" s="939">
        <f>+J166/J165</f>
        <v>0</v>
      </c>
      <c r="K167" s="639"/>
      <c r="L167" s="681"/>
      <c r="M167" s="23"/>
      <c r="N167" s="207"/>
      <c r="O167" s="519"/>
    </row>
    <row r="168" spans="1:15" ht="54" customHeight="1" thickBot="1" x14ac:dyDescent="0.25">
      <c r="A168" s="407"/>
      <c r="B168" s="1578"/>
      <c r="C168" s="949"/>
      <c r="D168" s="637"/>
      <c r="E168" s="280"/>
      <c r="F168" s="447"/>
      <c r="G168" s="286"/>
      <c r="H168" s="1143"/>
      <c r="I168" s="892"/>
      <c r="J168" s="372"/>
      <c r="K168" s="639"/>
      <c r="L168" s="681"/>
      <c r="M168" s="14"/>
      <c r="N168" s="818"/>
      <c r="O168" s="519"/>
    </row>
    <row r="169" spans="1:15" ht="54" customHeight="1" thickTop="1" thickBot="1" x14ac:dyDescent="0.25">
      <c r="B169" s="1575" t="s">
        <v>17</v>
      </c>
      <c r="C169" s="959" t="s">
        <v>1094</v>
      </c>
      <c r="D169" s="345" t="s">
        <v>1095</v>
      </c>
      <c r="E169" s="282">
        <v>3</v>
      </c>
      <c r="F169" s="1078">
        <v>0</v>
      </c>
      <c r="G169" s="345"/>
      <c r="H169" s="1139"/>
      <c r="I169" s="843" t="s">
        <v>89</v>
      </c>
      <c r="J169" s="773">
        <f>SUM(E169:E172)</f>
        <v>9</v>
      </c>
      <c r="K169" s="229" t="s">
        <v>78</v>
      </c>
      <c r="L169" s="482">
        <f>SUM(E169:E183)</f>
        <v>41</v>
      </c>
      <c r="M169" s="90"/>
      <c r="N169" s="24"/>
      <c r="O169" s="519"/>
    </row>
    <row r="170" spans="1:15" ht="97.5" customHeight="1" thickTop="1" thickBot="1" x14ac:dyDescent="0.25">
      <c r="A170" s="407"/>
      <c r="B170" s="1577"/>
      <c r="C170" s="954"/>
      <c r="D170" s="223" t="s">
        <v>1096</v>
      </c>
      <c r="E170" s="279">
        <v>3</v>
      </c>
      <c r="F170" s="444">
        <v>0</v>
      </c>
      <c r="G170" s="345"/>
      <c r="H170" s="1160"/>
      <c r="I170" s="844" t="s">
        <v>80</v>
      </c>
      <c r="J170" s="306">
        <f>SUM(F169:F172)</f>
        <v>0</v>
      </c>
      <c r="K170" s="179" t="s">
        <v>81</v>
      </c>
      <c r="L170" s="306">
        <f>SUM(F169:F183)</f>
        <v>0</v>
      </c>
      <c r="M170" s="80"/>
      <c r="N170" s="22"/>
      <c r="O170" s="519"/>
    </row>
    <row r="171" spans="1:15" ht="93" customHeight="1" thickTop="1" thickBot="1" x14ac:dyDescent="0.25">
      <c r="A171" s="407"/>
      <c r="B171" s="1577"/>
      <c r="C171" s="954"/>
      <c r="D171" s="223" t="s">
        <v>1097</v>
      </c>
      <c r="E171" s="279">
        <v>3</v>
      </c>
      <c r="F171" s="287">
        <v>0</v>
      </c>
      <c r="G171" s="345"/>
      <c r="H171" s="998"/>
      <c r="I171" s="845" t="s">
        <v>83</v>
      </c>
      <c r="J171" s="307">
        <f>+J170/J169</f>
        <v>0</v>
      </c>
      <c r="K171" s="210" t="s">
        <v>1098</v>
      </c>
      <c r="L171" s="307">
        <f>+L170/L169</f>
        <v>0</v>
      </c>
      <c r="M171" s="80"/>
      <c r="N171" s="22"/>
      <c r="O171" s="519"/>
    </row>
    <row r="172" spans="1:15" ht="54" customHeight="1" thickBot="1" x14ac:dyDescent="0.25">
      <c r="A172" s="407"/>
      <c r="B172" s="1577"/>
      <c r="C172" s="949"/>
      <c r="D172" s="960"/>
      <c r="E172" s="280"/>
      <c r="F172" s="288"/>
      <c r="G172" s="280"/>
      <c r="H172" s="1142"/>
      <c r="I172" s="873"/>
      <c r="J172" s="792"/>
      <c r="K172" s="194"/>
      <c r="L172" s="452"/>
      <c r="M172" s="770"/>
      <c r="N172" s="22"/>
      <c r="O172" s="519"/>
    </row>
    <row r="173" spans="1:15" ht="117.75" customHeight="1" thickTop="1" thickBot="1" x14ac:dyDescent="0.25">
      <c r="A173" s="407"/>
      <c r="B173" s="1577"/>
      <c r="C173" s="950" t="s">
        <v>1099</v>
      </c>
      <c r="D173" s="950" t="s">
        <v>1100</v>
      </c>
      <c r="E173" s="574">
        <v>3</v>
      </c>
      <c r="F173" s="574">
        <v>0</v>
      </c>
      <c r="G173" s="345"/>
      <c r="H173" s="1156"/>
      <c r="I173" s="893" t="s">
        <v>89</v>
      </c>
      <c r="J173" s="552">
        <f>SUM(E173:E179)</f>
        <v>12</v>
      </c>
      <c r="K173" s="540"/>
      <c r="L173" s="541"/>
      <c r="M173" s="772"/>
      <c r="N173" s="627"/>
      <c r="O173" s="519"/>
    </row>
    <row r="174" spans="1:15" ht="98.25" customHeight="1" thickTop="1" thickBot="1" x14ac:dyDescent="0.25">
      <c r="A174" s="407"/>
      <c r="B174" s="1577"/>
      <c r="C174" s="949"/>
      <c r="D174" s="960" t="s">
        <v>1101</v>
      </c>
      <c r="E174" s="279">
        <v>2</v>
      </c>
      <c r="F174" s="318">
        <v>0</v>
      </c>
      <c r="G174" s="959"/>
      <c r="H174" s="1140"/>
      <c r="I174" s="844" t="s">
        <v>80</v>
      </c>
      <c r="J174" s="306">
        <f>SUM(F173:F179)</f>
        <v>0</v>
      </c>
      <c r="K174" s="199"/>
      <c r="L174" s="745"/>
      <c r="M174" s="80"/>
      <c r="N174" s="22"/>
      <c r="O174" s="519"/>
    </row>
    <row r="175" spans="1:15" ht="90" customHeight="1" thickBot="1" x14ac:dyDescent="0.25">
      <c r="A175" s="407"/>
      <c r="B175" s="1577"/>
      <c r="C175" s="949"/>
      <c r="D175" s="960" t="s">
        <v>1102</v>
      </c>
      <c r="E175" s="279">
        <v>2</v>
      </c>
      <c r="F175" s="318">
        <v>0</v>
      </c>
      <c r="G175" s="223"/>
      <c r="H175" s="1140"/>
      <c r="I175" s="845" t="s">
        <v>83</v>
      </c>
      <c r="J175" s="307">
        <f>+J174/J173</f>
        <v>0</v>
      </c>
      <c r="K175" s="220"/>
      <c r="L175" s="496"/>
      <c r="M175" s="80"/>
      <c r="N175" s="22"/>
      <c r="O175" s="519"/>
    </row>
    <row r="176" spans="1:15" ht="54" customHeight="1" thickBot="1" x14ac:dyDescent="0.25">
      <c r="A176" s="407"/>
      <c r="B176" s="1577"/>
      <c r="C176" s="949"/>
      <c r="D176" s="960" t="s">
        <v>1103</v>
      </c>
      <c r="E176" s="279">
        <v>2</v>
      </c>
      <c r="F176" s="287">
        <v>0</v>
      </c>
      <c r="G176" s="374"/>
      <c r="H176" s="1135"/>
      <c r="I176" s="844"/>
      <c r="J176" s="644"/>
      <c r="K176" s="220"/>
      <c r="L176" s="496"/>
      <c r="M176" s="80"/>
      <c r="N176" s="22"/>
      <c r="O176" s="519"/>
    </row>
    <row r="177" spans="1:15" ht="103.5" customHeight="1" thickTop="1" x14ac:dyDescent="0.2">
      <c r="A177" s="407"/>
      <c r="B177" s="1577"/>
      <c r="C177" s="949"/>
      <c r="D177" s="960" t="s">
        <v>1104</v>
      </c>
      <c r="E177" s="280">
        <v>1</v>
      </c>
      <c r="F177" s="287">
        <v>0</v>
      </c>
      <c r="G177" s="959"/>
      <c r="H177" s="1135"/>
      <c r="I177" s="844"/>
      <c r="J177" s="475"/>
      <c r="K177" s="220"/>
      <c r="L177" s="496"/>
      <c r="M177" s="80"/>
      <c r="N177" s="22"/>
      <c r="O177" s="519"/>
    </row>
    <row r="178" spans="1:15" ht="92.25" customHeight="1" x14ac:dyDescent="0.2">
      <c r="A178" s="407"/>
      <c r="B178" s="1577"/>
      <c r="C178" s="949"/>
      <c r="D178" s="960" t="s">
        <v>1105</v>
      </c>
      <c r="E178" s="280">
        <v>2</v>
      </c>
      <c r="F178" s="288">
        <v>0</v>
      </c>
      <c r="G178" s="223"/>
      <c r="H178" s="1142"/>
      <c r="I178" s="844"/>
      <c r="J178" s="475"/>
      <c r="K178" s="220"/>
      <c r="L178" s="496"/>
      <c r="M178" s="80"/>
      <c r="N178" s="22"/>
      <c r="O178" s="519"/>
    </row>
    <row r="179" spans="1:15" ht="54" customHeight="1" thickBot="1" x14ac:dyDescent="0.25">
      <c r="A179" s="407"/>
      <c r="B179" s="1577"/>
      <c r="C179" s="949"/>
      <c r="D179" s="960"/>
      <c r="E179" s="280"/>
      <c r="F179" s="318"/>
      <c r="G179" s="281"/>
      <c r="H179" s="1140"/>
      <c r="I179" s="861"/>
      <c r="J179" s="553"/>
      <c r="K179" s="220"/>
      <c r="L179" s="496"/>
      <c r="M179" s="770"/>
      <c r="N179" s="22"/>
      <c r="O179" s="519"/>
    </row>
    <row r="180" spans="1:15" ht="54" customHeight="1" thickTop="1" x14ac:dyDescent="0.2">
      <c r="A180" s="407"/>
      <c r="B180" s="1577"/>
      <c r="C180" s="962" t="s">
        <v>1106</v>
      </c>
      <c r="D180" s="962" t="s">
        <v>1107</v>
      </c>
      <c r="E180" s="574">
        <v>6</v>
      </c>
      <c r="F180" s="441">
        <v>0</v>
      </c>
      <c r="G180" s="959"/>
      <c r="H180" s="1230"/>
      <c r="I180" s="846" t="s">
        <v>89</v>
      </c>
      <c r="J180" s="782">
        <f>SUM(E180:E183)</f>
        <v>20</v>
      </c>
      <c r="K180" s="749"/>
      <c r="L180" s="771"/>
      <c r="M180" s="772"/>
      <c r="N180" s="627"/>
      <c r="O180" s="519"/>
    </row>
    <row r="181" spans="1:15" ht="107.25" customHeight="1" thickBot="1" x14ac:dyDescent="0.25">
      <c r="A181" s="407"/>
      <c r="B181" s="1577"/>
      <c r="C181" s="954"/>
      <c r="D181" s="223" t="s">
        <v>1108</v>
      </c>
      <c r="E181" s="279">
        <v>2</v>
      </c>
      <c r="F181" s="444">
        <v>0</v>
      </c>
      <c r="G181" s="223"/>
      <c r="H181" s="1151"/>
      <c r="I181" s="844" t="s">
        <v>80</v>
      </c>
      <c r="J181" s="306">
        <f>SUM(F180:F183)</f>
        <v>0</v>
      </c>
      <c r="K181" s="220"/>
      <c r="L181" s="496"/>
      <c r="M181" s="80"/>
      <c r="N181" s="22"/>
      <c r="O181" s="519"/>
    </row>
    <row r="182" spans="1:15" ht="54" customHeight="1" thickBot="1" x14ac:dyDescent="0.25">
      <c r="A182" s="407"/>
      <c r="B182" s="1577"/>
      <c r="C182" s="954"/>
      <c r="D182" s="223" t="s">
        <v>1109</v>
      </c>
      <c r="E182" s="279">
        <v>6</v>
      </c>
      <c r="F182" s="287">
        <v>0</v>
      </c>
      <c r="G182" s="374"/>
      <c r="H182" s="1135"/>
      <c r="I182" s="845" t="s">
        <v>83</v>
      </c>
      <c r="J182" s="307">
        <f>+J181/J180</f>
        <v>0</v>
      </c>
      <c r="K182" s="220"/>
      <c r="L182" s="496"/>
      <c r="M182" s="80"/>
      <c r="N182" s="22"/>
      <c r="O182" s="519"/>
    </row>
    <row r="183" spans="1:15" ht="74.25" customHeight="1" thickBot="1" x14ac:dyDescent="0.25">
      <c r="A183" s="407"/>
      <c r="B183" s="1578"/>
      <c r="C183" s="949"/>
      <c r="D183" s="960" t="s">
        <v>1110</v>
      </c>
      <c r="E183" s="280">
        <v>6</v>
      </c>
      <c r="F183" s="318">
        <v>0</v>
      </c>
      <c r="G183" s="1000"/>
      <c r="H183" s="999"/>
      <c r="I183" s="887"/>
      <c r="J183" s="646"/>
      <c r="K183" s="220"/>
      <c r="L183" s="496"/>
      <c r="M183" s="770"/>
      <c r="N183" s="22"/>
      <c r="O183" s="519"/>
    </row>
    <row r="184" spans="1:15" ht="54" customHeight="1" thickTop="1" x14ac:dyDescent="0.2">
      <c r="A184" s="407"/>
      <c r="B184" s="1575" t="s">
        <v>1111</v>
      </c>
      <c r="C184" s="953" t="s">
        <v>1112</v>
      </c>
      <c r="D184" s="953" t="s">
        <v>1113</v>
      </c>
      <c r="E184" s="282">
        <v>3</v>
      </c>
      <c r="F184" s="1366">
        <v>0</v>
      </c>
      <c r="G184" s="1059"/>
      <c r="H184" s="1164"/>
      <c r="I184" s="843" t="s">
        <v>89</v>
      </c>
      <c r="J184" s="773">
        <f>SUM(E184:E189)</f>
        <v>17</v>
      </c>
      <c r="K184" s="229" t="s">
        <v>78</v>
      </c>
      <c r="L184" s="482">
        <f>SUM(E184:E189)</f>
        <v>17</v>
      </c>
      <c r="M184" s="90"/>
      <c r="N184" s="24"/>
      <c r="O184" s="519"/>
    </row>
    <row r="185" spans="1:15" ht="54" customHeight="1" thickBot="1" x14ac:dyDescent="0.25">
      <c r="A185" s="407"/>
      <c r="B185" s="1498"/>
      <c r="C185" s="949"/>
      <c r="D185" s="960" t="s">
        <v>1114</v>
      </c>
      <c r="E185" s="280">
        <v>2</v>
      </c>
      <c r="F185" s="288">
        <v>0</v>
      </c>
      <c r="G185" s="280"/>
      <c r="H185" s="997"/>
      <c r="I185" s="844" t="s">
        <v>80</v>
      </c>
      <c r="J185" s="306">
        <f>SUM(F184:F189)</f>
        <v>0</v>
      </c>
      <c r="K185" s="179" t="s">
        <v>81</v>
      </c>
      <c r="L185" s="306">
        <f>SUM(F184:F189)</f>
        <v>0</v>
      </c>
      <c r="M185" s="80"/>
      <c r="N185" s="22"/>
      <c r="O185" s="519"/>
    </row>
    <row r="186" spans="1:15" ht="54" customHeight="1" thickBot="1" x14ac:dyDescent="0.25">
      <c r="A186" s="407"/>
      <c r="B186" s="1498"/>
      <c r="C186" s="949"/>
      <c r="D186" s="297" t="s">
        <v>1115</v>
      </c>
      <c r="E186" s="279">
        <v>4</v>
      </c>
      <c r="F186" s="287">
        <v>0</v>
      </c>
      <c r="G186" s="297"/>
      <c r="H186" s="998"/>
      <c r="I186" s="845" t="s">
        <v>83</v>
      </c>
      <c r="J186" s="307">
        <f>+J185/J184</f>
        <v>0</v>
      </c>
      <c r="K186" s="210" t="s">
        <v>1116</v>
      </c>
      <c r="L186" s="307">
        <f>+L185/L184</f>
        <v>0</v>
      </c>
      <c r="M186" s="80"/>
      <c r="N186" s="22"/>
      <c r="O186" s="519"/>
    </row>
    <row r="187" spans="1:15" ht="54" customHeight="1" x14ac:dyDescent="0.2">
      <c r="A187" s="407"/>
      <c r="B187" s="1498"/>
      <c r="C187" s="949"/>
      <c r="D187" s="297" t="s">
        <v>1117</v>
      </c>
      <c r="E187" s="279">
        <v>4</v>
      </c>
      <c r="F187" s="444">
        <v>0</v>
      </c>
      <c r="G187" s="297"/>
      <c r="H187" s="1151"/>
      <c r="I187" s="866"/>
      <c r="J187" s="604"/>
      <c r="K187" s="440"/>
      <c r="L187" s="452"/>
      <c r="M187" s="770"/>
      <c r="N187" s="22"/>
      <c r="O187" s="519"/>
    </row>
    <row r="188" spans="1:15" ht="54" customHeight="1" x14ac:dyDescent="0.2">
      <c r="A188" s="407"/>
      <c r="B188" s="1498"/>
      <c r="C188" s="949"/>
      <c r="D188" s="297" t="s">
        <v>1118</v>
      </c>
      <c r="E188" s="279">
        <v>4</v>
      </c>
      <c r="F188" s="287">
        <v>0</v>
      </c>
      <c r="G188" s="279"/>
      <c r="H188" s="1135"/>
      <c r="I188" s="845"/>
      <c r="J188" s="735"/>
      <c r="K188" s="440"/>
      <c r="L188" s="452"/>
      <c r="M188" s="770"/>
      <c r="N188" s="22"/>
      <c r="O188" s="519"/>
    </row>
    <row r="189" spans="1:15" ht="54" customHeight="1" thickBot="1" x14ac:dyDescent="0.25">
      <c r="A189" s="407"/>
      <c r="B189" s="1498"/>
      <c r="C189" s="949"/>
      <c r="D189" s="954"/>
      <c r="E189" s="286"/>
      <c r="F189" s="1073"/>
      <c r="G189" s="289"/>
      <c r="H189" s="1152"/>
      <c r="I189" s="873"/>
      <c r="J189" s="792"/>
      <c r="K189" s="440"/>
      <c r="L189" s="452"/>
      <c r="M189" s="775"/>
      <c r="N189" s="22"/>
      <c r="O189" s="519"/>
    </row>
    <row r="190" spans="1:15" ht="171.75" customHeight="1" thickTop="1" x14ac:dyDescent="0.2">
      <c r="A190" s="407"/>
      <c r="B190" s="1575" t="s">
        <v>1119</v>
      </c>
      <c r="C190" s="959" t="s">
        <v>1120</v>
      </c>
      <c r="D190" s="959" t="s">
        <v>1121</v>
      </c>
      <c r="E190" s="317">
        <v>3</v>
      </c>
      <c r="F190" s="1366">
        <v>0</v>
      </c>
      <c r="G190" s="959"/>
      <c r="H190" s="1164"/>
      <c r="I190" s="843" t="s">
        <v>89</v>
      </c>
      <c r="J190" s="773">
        <f>SUM(E190:E193)</f>
        <v>5</v>
      </c>
      <c r="K190" s="229" t="s">
        <v>78</v>
      </c>
      <c r="L190" s="482">
        <f>SUM(E190:E193)</f>
        <v>5</v>
      </c>
      <c r="M190" s="780"/>
      <c r="N190" s="24"/>
      <c r="O190" s="519"/>
    </row>
    <row r="191" spans="1:15" ht="54" customHeight="1" thickBot="1" x14ac:dyDescent="0.25">
      <c r="A191" s="407"/>
      <c r="B191" s="1498"/>
      <c r="C191" s="954"/>
      <c r="D191" s="223" t="s">
        <v>1122</v>
      </c>
      <c r="E191" s="287">
        <v>1</v>
      </c>
      <c r="F191" s="287">
        <v>0</v>
      </c>
      <c r="G191" s="223"/>
      <c r="H191" s="1135"/>
      <c r="I191" s="844" t="s">
        <v>80</v>
      </c>
      <c r="J191" s="306">
        <f>SUM(F190:F193)</f>
        <v>0</v>
      </c>
      <c r="K191" s="179" t="s">
        <v>81</v>
      </c>
      <c r="L191" s="306">
        <f>SUM(F190:F193)</f>
        <v>0</v>
      </c>
      <c r="M191" s="770"/>
      <c r="N191" s="22"/>
      <c r="O191" s="519"/>
    </row>
    <row r="192" spans="1:15" ht="83.25" customHeight="1" thickBot="1" x14ac:dyDescent="0.25">
      <c r="A192" s="407"/>
      <c r="B192" s="1498"/>
      <c r="C192" s="954"/>
      <c r="D192" s="223" t="s">
        <v>1123</v>
      </c>
      <c r="E192" s="287">
        <v>1</v>
      </c>
      <c r="F192" s="287">
        <v>0</v>
      </c>
      <c r="G192" s="954"/>
      <c r="H192" s="998"/>
      <c r="I192" s="845" t="s">
        <v>83</v>
      </c>
      <c r="J192" s="307">
        <f>+J191/J190</f>
        <v>0</v>
      </c>
      <c r="K192" s="210" t="s">
        <v>1124</v>
      </c>
      <c r="L192" s="307">
        <f>+L191/L190</f>
        <v>0</v>
      </c>
      <c r="M192" s="770"/>
      <c r="N192" s="22"/>
      <c r="O192" s="519"/>
    </row>
    <row r="193" spans="1:15" ht="54" customHeight="1" thickBot="1" x14ac:dyDescent="0.3">
      <c r="A193" s="407"/>
      <c r="B193" s="1499"/>
      <c r="C193" s="949"/>
      <c r="D193" s="949"/>
      <c r="E193" s="286"/>
      <c r="F193" s="1446"/>
      <c r="G193" s="285"/>
      <c r="H193" s="1158"/>
      <c r="I193" s="870"/>
      <c r="J193" s="793"/>
      <c r="K193" s="220"/>
      <c r="L193" s="496"/>
      <c r="M193" s="770"/>
      <c r="N193" s="22"/>
      <c r="O193" s="519"/>
    </row>
    <row r="194" spans="1:15" ht="63.75" customHeight="1" thickTop="1" x14ac:dyDescent="0.2">
      <c r="A194" s="407"/>
      <c r="B194" s="1575" t="s">
        <v>1125</v>
      </c>
      <c r="C194" s="787" t="s">
        <v>1126</v>
      </c>
      <c r="D194" s="953" t="s">
        <v>1127</v>
      </c>
      <c r="E194" s="282">
        <v>3</v>
      </c>
      <c r="F194" s="1366">
        <v>0</v>
      </c>
      <c r="G194" s="295"/>
      <c r="H194" s="1164"/>
      <c r="I194" s="843" t="s">
        <v>89</v>
      </c>
      <c r="J194" s="773">
        <f>SUM(E194:E199)</f>
        <v>9</v>
      </c>
      <c r="K194" s="229" t="s">
        <v>78</v>
      </c>
      <c r="L194" s="482">
        <f>SUM(E194:E213)</f>
        <v>31</v>
      </c>
      <c r="M194" s="90"/>
      <c r="N194" s="24"/>
      <c r="O194" s="519"/>
    </row>
    <row r="195" spans="1:15" ht="66" customHeight="1" thickBot="1" x14ac:dyDescent="0.25">
      <c r="A195" s="407"/>
      <c r="B195" s="1577"/>
      <c r="C195" s="949"/>
      <c r="D195" s="297" t="s">
        <v>1128</v>
      </c>
      <c r="E195" s="279">
        <v>1</v>
      </c>
      <c r="F195" s="288">
        <v>0</v>
      </c>
      <c r="G195" s="280"/>
      <c r="H195" s="1142"/>
      <c r="I195" s="861" t="s">
        <v>80</v>
      </c>
      <c r="J195" s="306">
        <f>SUM(F194:F199)</f>
        <v>0</v>
      </c>
      <c r="K195" s="347" t="s">
        <v>81</v>
      </c>
      <c r="L195" s="306">
        <f>SUM(F194:F213)</f>
        <v>0</v>
      </c>
      <c r="M195" s="80"/>
      <c r="N195" s="22"/>
      <c r="O195" s="519"/>
    </row>
    <row r="196" spans="1:15" ht="54" customHeight="1" thickBot="1" x14ac:dyDescent="0.25">
      <c r="A196" s="407"/>
      <c r="B196" s="1577"/>
      <c r="C196" s="949"/>
      <c r="D196" s="297" t="s">
        <v>1129</v>
      </c>
      <c r="E196" s="279">
        <v>3</v>
      </c>
      <c r="F196" s="1039">
        <v>0</v>
      </c>
      <c r="G196" s="284"/>
      <c r="H196" s="1138"/>
      <c r="I196" s="848" t="s">
        <v>83</v>
      </c>
      <c r="J196" s="307">
        <f>+J195/J194</f>
        <v>0</v>
      </c>
      <c r="K196" s="230" t="s">
        <v>1130</v>
      </c>
      <c r="L196" s="307">
        <f>+L195/L194</f>
        <v>0</v>
      </c>
      <c r="M196" s="776"/>
      <c r="N196" s="22"/>
      <c r="O196" s="519"/>
    </row>
    <row r="197" spans="1:15" ht="54" customHeight="1" x14ac:dyDescent="0.2">
      <c r="A197" s="407"/>
      <c r="B197" s="1577"/>
      <c r="C197" s="949"/>
      <c r="D197" s="297" t="s">
        <v>1131</v>
      </c>
      <c r="E197" s="279">
        <v>1</v>
      </c>
      <c r="F197" s="444">
        <v>0</v>
      </c>
      <c r="G197" s="283"/>
      <c r="H197" s="1151"/>
      <c r="I197" s="866"/>
      <c r="J197" s="604"/>
      <c r="K197" s="440"/>
      <c r="L197" s="452"/>
      <c r="M197" s="776"/>
      <c r="N197" s="22"/>
      <c r="O197" s="519"/>
    </row>
    <row r="198" spans="1:15" ht="54" customHeight="1" x14ac:dyDescent="0.2">
      <c r="A198" s="407"/>
      <c r="B198" s="1577"/>
      <c r="C198" s="949"/>
      <c r="D198" s="223" t="s">
        <v>1132</v>
      </c>
      <c r="E198" s="280">
        <v>1</v>
      </c>
      <c r="F198" s="288">
        <v>0</v>
      </c>
      <c r="G198" s="280"/>
      <c r="H198" s="1142"/>
      <c r="I198" s="845"/>
      <c r="J198" s="735"/>
      <c r="K198" s="440"/>
      <c r="L198" s="452"/>
      <c r="M198" s="776"/>
      <c r="N198" s="22"/>
      <c r="O198" s="519"/>
    </row>
    <row r="199" spans="1:15" ht="54" customHeight="1" thickBot="1" x14ac:dyDescent="0.25">
      <c r="A199" s="407"/>
      <c r="B199" s="1577"/>
      <c r="C199" s="949"/>
      <c r="D199" s="637"/>
      <c r="E199" s="280"/>
      <c r="F199" s="288"/>
      <c r="G199" s="280"/>
      <c r="H199" s="1142"/>
      <c r="I199" s="847"/>
      <c r="J199" s="835"/>
      <c r="K199" s="440"/>
      <c r="L199" s="452"/>
      <c r="M199" s="776"/>
      <c r="N199" s="22"/>
      <c r="O199" s="519"/>
    </row>
    <row r="200" spans="1:15" ht="73.5" customHeight="1" thickTop="1" x14ac:dyDescent="0.2">
      <c r="A200" s="407"/>
      <c r="B200" s="1577"/>
      <c r="C200" s="950" t="s">
        <v>1133</v>
      </c>
      <c r="D200" s="950" t="s">
        <v>1134</v>
      </c>
      <c r="E200" s="549">
        <v>3</v>
      </c>
      <c r="F200" s="1363">
        <v>0</v>
      </c>
      <c r="G200" s="950"/>
      <c r="H200" s="1165"/>
      <c r="I200" s="846" t="s">
        <v>89</v>
      </c>
      <c r="J200" s="439">
        <f>SUM(E200:E202)</f>
        <v>7</v>
      </c>
      <c r="K200" s="617"/>
      <c r="L200" s="777"/>
      <c r="M200" s="924"/>
      <c r="N200" s="627"/>
      <c r="O200" s="519"/>
    </row>
    <row r="201" spans="1:15" ht="66.75" customHeight="1" thickBot="1" x14ac:dyDescent="0.25">
      <c r="A201" s="407"/>
      <c r="B201" s="1577"/>
      <c r="C201" s="949"/>
      <c r="D201" s="297" t="s">
        <v>1135</v>
      </c>
      <c r="E201" s="279">
        <v>1</v>
      </c>
      <c r="F201" s="288">
        <v>0</v>
      </c>
      <c r="G201" s="297"/>
      <c r="H201" s="1142"/>
      <c r="I201" s="861" t="s">
        <v>80</v>
      </c>
      <c r="J201" s="306">
        <f>SUM(F200:F202)</f>
        <v>0</v>
      </c>
      <c r="K201" s="440"/>
      <c r="L201" s="452"/>
      <c r="M201" s="776"/>
      <c r="N201" s="22"/>
      <c r="O201" s="519"/>
    </row>
    <row r="202" spans="1:15" ht="82.5" customHeight="1" thickBot="1" x14ac:dyDescent="0.25">
      <c r="A202" s="407"/>
      <c r="B202" s="1577"/>
      <c r="C202" s="949"/>
      <c r="D202" s="960" t="s">
        <v>1136</v>
      </c>
      <c r="E202" s="280">
        <v>3</v>
      </c>
      <c r="F202" s="318">
        <v>0</v>
      </c>
      <c r="G202" s="949"/>
      <c r="H202" s="999"/>
      <c r="I202" s="848" t="s">
        <v>83</v>
      </c>
      <c r="J202" s="307">
        <f>+J201/J200</f>
        <v>0</v>
      </c>
      <c r="K202" s="440"/>
      <c r="L202" s="452"/>
      <c r="M202" s="776"/>
      <c r="N202" s="22"/>
      <c r="O202" s="519"/>
    </row>
    <row r="203" spans="1:15" ht="54" customHeight="1" thickBot="1" x14ac:dyDescent="0.3">
      <c r="A203" s="407"/>
      <c r="B203" s="1577"/>
      <c r="C203" s="949"/>
      <c r="D203" s="960"/>
      <c r="E203" s="280"/>
      <c r="F203" s="288"/>
      <c r="G203" s="280"/>
      <c r="H203" s="1142"/>
      <c r="I203" s="860"/>
      <c r="J203" s="633"/>
      <c r="L203"/>
      <c r="M203" s="770"/>
      <c r="N203" s="22"/>
      <c r="O203" s="519"/>
    </row>
    <row r="204" spans="1:15" ht="75" customHeight="1" thickTop="1" x14ac:dyDescent="0.2">
      <c r="A204" s="407"/>
      <c r="B204" s="1577"/>
      <c r="C204" s="962" t="s">
        <v>1137</v>
      </c>
      <c r="D204" s="962" t="s">
        <v>1138</v>
      </c>
      <c r="E204" s="549">
        <v>3</v>
      </c>
      <c r="F204" s="1363">
        <v>0</v>
      </c>
      <c r="G204" s="962"/>
      <c r="H204" s="1162"/>
      <c r="I204" s="846" t="s">
        <v>89</v>
      </c>
      <c r="J204" s="439">
        <f>SUM(E204:E209)</f>
        <v>8</v>
      </c>
      <c r="K204" s="629"/>
      <c r="L204" s="629"/>
      <c r="M204" s="778"/>
      <c r="N204" s="627"/>
      <c r="O204" s="519"/>
    </row>
    <row r="205" spans="1:15" ht="75" customHeight="1" thickBot="1" x14ac:dyDescent="0.25">
      <c r="A205" s="407"/>
      <c r="B205" s="1577"/>
      <c r="C205" s="954"/>
      <c r="D205" s="223" t="s">
        <v>1139</v>
      </c>
      <c r="E205" s="279">
        <v>1</v>
      </c>
      <c r="F205" s="288">
        <v>0</v>
      </c>
      <c r="G205" s="223"/>
      <c r="H205" s="1142"/>
      <c r="I205" s="861" t="s">
        <v>80</v>
      </c>
      <c r="J205" s="306">
        <f>SUM(F204:F209)</f>
        <v>0</v>
      </c>
      <c r="L205"/>
      <c r="M205" s="775"/>
      <c r="N205" s="22"/>
      <c r="O205" s="519"/>
    </row>
    <row r="206" spans="1:15" ht="75" customHeight="1" thickBot="1" x14ac:dyDescent="0.25">
      <c r="A206" s="407"/>
      <c r="B206" s="1577"/>
      <c r="C206" s="954"/>
      <c r="D206" s="223" t="s">
        <v>1140</v>
      </c>
      <c r="E206" s="280">
        <v>1</v>
      </c>
      <c r="F206" s="318">
        <v>0</v>
      </c>
      <c r="G206" s="954"/>
      <c r="H206" s="1140"/>
      <c r="I206" s="850" t="s">
        <v>83</v>
      </c>
      <c r="J206" s="307">
        <f>+J205/J204</f>
        <v>0</v>
      </c>
      <c r="L206"/>
      <c r="M206" s="775"/>
      <c r="N206" s="22"/>
      <c r="O206" s="519"/>
    </row>
    <row r="207" spans="1:15" ht="102.75" customHeight="1" x14ac:dyDescent="0.2">
      <c r="A207" s="407"/>
      <c r="B207" s="1577"/>
      <c r="C207" s="954"/>
      <c r="D207" s="223" t="s">
        <v>1141</v>
      </c>
      <c r="E207" s="280">
        <v>1</v>
      </c>
      <c r="F207" s="288">
        <v>0</v>
      </c>
      <c r="G207" s="223"/>
      <c r="H207" s="997"/>
      <c r="I207" s="845"/>
      <c r="J207" s="452"/>
      <c r="L207"/>
      <c r="M207" s="775"/>
      <c r="N207" s="22"/>
      <c r="O207" s="519"/>
    </row>
    <row r="208" spans="1:15" ht="99" customHeight="1" x14ac:dyDescent="0.2">
      <c r="A208" s="407"/>
      <c r="B208" s="1577"/>
      <c r="C208" s="954"/>
      <c r="D208" s="223" t="s">
        <v>1142</v>
      </c>
      <c r="E208" s="280">
        <v>2</v>
      </c>
      <c r="F208" s="288">
        <v>0</v>
      </c>
      <c r="G208" s="223"/>
      <c r="H208" s="1142"/>
      <c r="I208" s="845"/>
      <c r="J208" s="452"/>
      <c r="L208"/>
      <c r="M208" s="775"/>
      <c r="N208" s="22"/>
      <c r="O208" s="519"/>
    </row>
    <row r="209" spans="1:15" ht="51.75" customHeight="1" thickBot="1" x14ac:dyDescent="0.25">
      <c r="A209" s="407"/>
      <c r="B209" s="1577"/>
      <c r="C209" s="949"/>
      <c r="D209" s="949"/>
      <c r="E209" s="280"/>
      <c r="F209" s="288"/>
      <c r="G209" s="280"/>
      <c r="H209" s="1142"/>
      <c r="I209" s="873"/>
      <c r="J209" s="945"/>
      <c r="L209"/>
      <c r="M209" s="775"/>
      <c r="N209" s="22"/>
      <c r="O209" s="519"/>
    </row>
    <row r="210" spans="1:15" ht="75" customHeight="1" thickTop="1" x14ac:dyDescent="0.2">
      <c r="A210" s="407"/>
      <c r="B210" s="1577"/>
      <c r="C210" s="962" t="s">
        <v>1143</v>
      </c>
      <c r="D210" s="962" t="s">
        <v>1144</v>
      </c>
      <c r="E210" s="549">
        <v>3</v>
      </c>
      <c r="F210" s="1363">
        <v>0</v>
      </c>
      <c r="G210" s="962"/>
      <c r="H210" s="1165"/>
      <c r="I210" s="846" t="s">
        <v>89</v>
      </c>
      <c r="J210" s="439">
        <f>SUM(E210:E213)</f>
        <v>7</v>
      </c>
      <c r="K210" s="540"/>
      <c r="L210" s="629"/>
      <c r="M210" s="778"/>
      <c r="N210" s="627"/>
      <c r="O210" s="519"/>
    </row>
    <row r="211" spans="1:15" ht="75" customHeight="1" thickBot="1" x14ac:dyDescent="0.25">
      <c r="A211" s="407"/>
      <c r="B211" s="1577"/>
      <c r="C211" s="954"/>
      <c r="D211" s="223" t="s">
        <v>1145</v>
      </c>
      <c r="E211" s="279">
        <v>1</v>
      </c>
      <c r="F211" s="288">
        <v>0</v>
      </c>
      <c r="G211" s="223"/>
      <c r="H211" s="1142"/>
      <c r="I211" s="861" t="s">
        <v>80</v>
      </c>
      <c r="J211" s="306">
        <f>SUM(F210:F213)</f>
        <v>0</v>
      </c>
      <c r="L211"/>
      <c r="M211" s="775"/>
      <c r="N211" s="22"/>
      <c r="O211" s="519"/>
    </row>
    <row r="212" spans="1:15" ht="75" customHeight="1" x14ac:dyDescent="0.2">
      <c r="A212" s="407"/>
      <c r="B212" s="1577"/>
      <c r="C212" s="954"/>
      <c r="D212" s="223" t="s">
        <v>1146</v>
      </c>
      <c r="E212" s="280">
        <v>3</v>
      </c>
      <c r="F212" s="318">
        <v>0</v>
      </c>
      <c r="G212" s="954"/>
      <c r="H212" s="1140"/>
      <c r="I212" s="850" t="s">
        <v>83</v>
      </c>
      <c r="J212" s="402">
        <f>+J211/J210</f>
        <v>0</v>
      </c>
      <c r="L212"/>
      <c r="M212" s="775"/>
      <c r="N212" s="22"/>
      <c r="O212" s="519"/>
    </row>
    <row r="213" spans="1:15" ht="59.25" customHeight="1" thickBot="1" x14ac:dyDescent="0.3">
      <c r="A213" s="407"/>
      <c r="B213" s="1577"/>
      <c r="C213" s="949"/>
      <c r="D213" s="13"/>
      <c r="E213" s="13"/>
      <c r="F213" s="443"/>
      <c r="G213" s="13"/>
      <c r="H213" s="1163"/>
      <c r="I213" s="13"/>
      <c r="J213" s="13"/>
      <c r="L213"/>
      <c r="M213" s="775"/>
      <c r="N213" s="22"/>
      <c r="O213" s="519"/>
    </row>
    <row r="214" spans="1:15" ht="67.5" customHeight="1" thickTop="1" x14ac:dyDescent="0.2">
      <c r="A214" s="407"/>
      <c r="B214" s="1585" t="s">
        <v>16</v>
      </c>
      <c r="C214" s="959" t="s">
        <v>1147</v>
      </c>
      <c r="D214" s="959" t="s">
        <v>1148</v>
      </c>
      <c r="E214" s="278">
        <v>3</v>
      </c>
      <c r="F214" s="1366">
        <v>0</v>
      </c>
      <c r="G214" s="1292"/>
      <c r="H214" s="1161"/>
      <c r="I214" s="843" t="s">
        <v>89</v>
      </c>
      <c r="J214" s="773">
        <f>SUM(E214:E217)</f>
        <v>7</v>
      </c>
      <c r="K214" s="229" t="s">
        <v>78</v>
      </c>
      <c r="L214" s="482">
        <f>SUM(E214:E241)</f>
        <v>43</v>
      </c>
      <c r="M214" s="90"/>
      <c r="N214" s="24"/>
      <c r="O214" s="519"/>
    </row>
    <row r="215" spans="1:15" ht="54" customHeight="1" thickBot="1" x14ac:dyDescent="0.25">
      <c r="A215" s="407"/>
      <c r="B215" s="1586"/>
      <c r="C215" s="954"/>
      <c r="D215" s="637" t="s">
        <v>1149</v>
      </c>
      <c r="E215" s="279">
        <v>2</v>
      </c>
      <c r="F215" s="318">
        <v>0</v>
      </c>
      <c r="G215" s="183"/>
      <c r="H215" s="1000"/>
      <c r="I215" s="844" t="s">
        <v>80</v>
      </c>
      <c r="J215" s="306">
        <f>SUM(F214:F217)</f>
        <v>0</v>
      </c>
      <c r="K215" s="179" t="s">
        <v>81</v>
      </c>
      <c r="L215" s="306">
        <f>SUM(F214:F241)</f>
        <v>0</v>
      </c>
      <c r="M215" s="80"/>
      <c r="N215" s="22"/>
      <c r="O215" s="519"/>
    </row>
    <row r="216" spans="1:15" ht="66.75" customHeight="1" thickBot="1" x14ac:dyDescent="0.25">
      <c r="A216" s="407"/>
      <c r="B216" s="1586"/>
      <c r="C216" s="954"/>
      <c r="D216" s="637" t="s">
        <v>1150</v>
      </c>
      <c r="E216" s="279">
        <v>1</v>
      </c>
      <c r="F216" s="318">
        <v>0</v>
      </c>
      <c r="G216" s="183"/>
      <c r="H216" s="1000"/>
      <c r="I216" s="845" t="s">
        <v>83</v>
      </c>
      <c r="J216" s="307">
        <f>+J215/J214</f>
        <v>0</v>
      </c>
      <c r="K216" s="210" t="s">
        <v>1151</v>
      </c>
      <c r="L216" s="307">
        <f>+L215/L214</f>
        <v>0</v>
      </c>
      <c r="M216" s="80"/>
      <c r="N216" s="22"/>
      <c r="O216" s="519"/>
    </row>
    <row r="217" spans="1:15" ht="54" customHeight="1" thickBot="1" x14ac:dyDescent="0.25">
      <c r="A217" s="407"/>
      <c r="B217" s="1586"/>
      <c r="C217" s="949"/>
      <c r="D217" s="637" t="s">
        <v>1152</v>
      </c>
      <c r="E217" s="288">
        <v>1</v>
      </c>
      <c r="F217" s="318">
        <v>0</v>
      </c>
      <c r="G217" s="675"/>
      <c r="H217" s="1140"/>
      <c r="I217" s="847"/>
      <c r="J217" s="722"/>
      <c r="K217" s="440"/>
      <c r="L217" s="452"/>
      <c r="M217" s="770"/>
      <c r="N217" s="22"/>
      <c r="O217" s="519"/>
    </row>
    <row r="218" spans="1:15" ht="69.75" customHeight="1" thickTop="1" thickBot="1" x14ac:dyDescent="0.25">
      <c r="A218" s="407"/>
      <c r="B218" s="1586"/>
      <c r="C218" s="950" t="s">
        <v>1153</v>
      </c>
      <c r="D218" s="950" t="s">
        <v>1154</v>
      </c>
      <c r="E218" s="549">
        <v>3</v>
      </c>
      <c r="F218" s="1363">
        <v>0</v>
      </c>
      <c r="G218" s="1463"/>
      <c r="H218" s="1464"/>
      <c r="I218" s="846" t="s">
        <v>89</v>
      </c>
      <c r="J218" s="439">
        <f>SUM(E218:E222)</f>
        <v>8</v>
      </c>
      <c r="K218" s="740"/>
      <c r="L218" s="777"/>
      <c r="M218" s="772"/>
      <c r="N218" s="627"/>
      <c r="O218" s="519"/>
    </row>
    <row r="219" spans="1:15" ht="89.25" customHeight="1" thickTop="1" thickBot="1" x14ac:dyDescent="0.25">
      <c r="A219" s="407"/>
      <c r="B219" s="1586"/>
      <c r="C219" s="949"/>
      <c r="D219" s="223" t="s">
        <v>1155</v>
      </c>
      <c r="E219" s="279">
        <v>2</v>
      </c>
      <c r="F219" s="318">
        <v>0</v>
      </c>
      <c r="G219" s="1292"/>
      <c r="H219" s="999"/>
      <c r="I219" s="844" t="s">
        <v>80</v>
      </c>
      <c r="J219" s="306">
        <f>SUM(F218:F222)</f>
        <v>0</v>
      </c>
      <c r="K219" s="440"/>
      <c r="L219" s="452"/>
      <c r="M219" s="80"/>
      <c r="N219" s="22"/>
      <c r="O219" s="519"/>
    </row>
    <row r="220" spans="1:15" ht="108" customHeight="1" thickBot="1" x14ac:dyDescent="0.25">
      <c r="A220" s="407"/>
      <c r="B220" s="1586"/>
      <c r="C220" s="949"/>
      <c r="D220" s="637" t="s">
        <v>1156</v>
      </c>
      <c r="E220" s="279">
        <v>2</v>
      </c>
      <c r="F220" s="318">
        <v>0</v>
      </c>
      <c r="G220" s="183"/>
      <c r="H220" s="999"/>
      <c r="I220" s="845" t="s">
        <v>83</v>
      </c>
      <c r="J220" s="307">
        <f>+J219/J218</f>
        <v>0</v>
      </c>
      <c r="K220" s="440"/>
      <c r="L220" s="452"/>
      <c r="M220" s="80"/>
      <c r="N220" s="22"/>
      <c r="O220" s="519"/>
    </row>
    <row r="221" spans="1:15" ht="69" customHeight="1" x14ac:dyDescent="0.2">
      <c r="A221" s="407"/>
      <c r="B221" s="1586"/>
      <c r="C221" s="949"/>
      <c r="D221" s="637" t="s">
        <v>1157</v>
      </c>
      <c r="E221" s="279">
        <v>1</v>
      </c>
      <c r="F221" s="318">
        <v>0</v>
      </c>
      <c r="G221" s="949"/>
      <c r="H221" s="999"/>
      <c r="I221" s="847"/>
      <c r="J221" s="604"/>
      <c r="K221" s="440"/>
      <c r="L221" s="452"/>
      <c r="M221" s="770"/>
      <c r="N221" s="22"/>
      <c r="O221" s="519"/>
    </row>
    <row r="222" spans="1:15" ht="54" customHeight="1" thickBot="1" x14ac:dyDescent="0.25">
      <c r="A222" s="407"/>
      <c r="B222" s="1586"/>
      <c r="C222" s="949"/>
      <c r="D222" s="791"/>
      <c r="E222" s="280"/>
      <c r="F222" s="318"/>
      <c r="G222" s="281"/>
      <c r="H222" s="1140"/>
      <c r="I222" s="861"/>
      <c r="J222" s="823"/>
      <c r="K222" s="220"/>
      <c r="L222" s="496"/>
      <c r="M222" s="770"/>
      <c r="N222" s="22"/>
      <c r="O222" s="519"/>
    </row>
    <row r="223" spans="1:15" ht="69" customHeight="1" thickTop="1" x14ac:dyDescent="0.2">
      <c r="A223" s="407"/>
      <c r="B223" s="1586"/>
      <c r="C223" s="1354" t="s">
        <v>1158</v>
      </c>
      <c r="D223" s="1354" t="s">
        <v>1159</v>
      </c>
      <c r="E223" s="435">
        <v>3</v>
      </c>
      <c r="F223" s="574">
        <v>0</v>
      </c>
      <c r="G223" s="950"/>
      <c r="H223" s="1230"/>
      <c r="I223" s="846" t="s">
        <v>89</v>
      </c>
      <c r="J223" s="439">
        <f>SUM(E223:E226)</f>
        <v>6</v>
      </c>
      <c r="K223" s="749"/>
      <c r="L223" s="771"/>
      <c r="M223" s="772"/>
      <c r="N223" s="627"/>
      <c r="O223" s="519"/>
    </row>
    <row r="224" spans="1:15" ht="86.25" customHeight="1" thickBot="1" x14ac:dyDescent="0.25">
      <c r="A224" s="407"/>
      <c r="B224" s="1586"/>
      <c r="C224" s="954"/>
      <c r="D224" s="637" t="s">
        <v>1160</v>
      </c>
      <c r="E224" s="279">
        <v>2</v>
      </c>
      <c r="F224" s="318">
        <v>0</v>
      </c>
      <c r="G224" s="960"/>
      <c r="H224" s="960"/>
      <c r="I224" s="844" t="s">
        <v>80</v>
      </c>
      <c r="J224" s="306">
        <f>SUM(F223:F226)</f>
        <v>0</v>
      </c>
      <c r="K224" s="220"/>
      <c r="L224" s="496"/>
      <c r="M224" s="80"/>
      <c r="N224" s="22"/>
      <c r="O224" s="519"/>
    </row>
    <row r="225" spans="1:15" ht="81.75" customHeight="1" thickBot="1" x14ac:dyDescent="0.25">
      <c r="A225" s="407"/>
      <c r="B225" s="1586"/>
      <c r="C225" s="954"/>
      <c r="D225" s="637" t="s">
        <v>1161</v>
      </c>
      <c r="E225" s="279">
        <v>1</v>
      </c>
      <c r="F225" s="318">
        <v>0</v>
      </c>
      <c r="G225" s="960"/>
      <c r="H225" s="960"/>
      <c r="I225" s="845" t="s">
        <v>83</v>
      </c>
      <c r="J225" s="307">
        <f>+J224/J223</f>
        <v>0</v>
      </c>
      <c r="K225" s="220"/>
      <c r="L225" s="496"/>
      <c r="M225" s="80"/>
      <c r="N225" s="22"/>
      <c r="O225" s="519"/>
    </row>
    <row r="226" spans="1:15" ht="54" customHeight="1" thickBot="1" x14ac:dyDescent="0.25">
      <c r="A226" s="407"/>
      <c r="B226" s="1586"/>
      <c r="C226" s="954"/>
      <c r="D226" s="637"/>
      <c r="E226" s="288"/>
      <c r="F226" s="318"/>
      <c r="G226" s="960"/>
      <c r="H226" s="960"/>
      <c r="I226" s="847"/>
      <c r="J226" s="792"/>
      <c r="K226" s="220"/>
      <c r="L226" s="496"/>
      <c r="M226" s="770"/>
      <c r="N226" s="22"/>
      <c r="O226" s="519"/>
    </row>
    <row r="227" spans="1:15" ht="54" customHeight="1" thickTop="1" x14ac:dyDescent="0.2">
      <c r="A227" s="407"/>
      <c r="B227" s="1586"/>
      <c r="C227" s="962" t="s">
        <v>1162</v>
      </c>
      <c r="D227" s="962" t="s">
        <v>1163</v>
      </c>
      <c r="E227" s="549">
        <v>3</v>
      </c>
      <c r="F227" s="1363">
        <v>0</v>
      </c>
      <c r="G227" s="438"/>
      <c r="H227" s="438"/>
      <c r="I227" s="846" t="s">
        <v>89</v>
      </c>
      <c r="J227" s="439">
        <f>SUM(E227:E230)</f>
        <v>5</v>
      </c>
      <c r="K227" s="749"/>
      <c r="L227" s="771"/>
      <c r="M227" s="778"/>
      <c r="N227" s="627"/>
      <c r="O227" s="519"/>
    </row>
    <row r="228" spans="1:15" ht="159" customHeight="1" thickBot="1" x14ac:dyDescent="0.25">
      <c r="A228" s="407"/>
      <c r="B228" s="1586"/>
      <c r="C228" s="954"/>
      <c r="D228" s="637" t="s">
        <v>1164</v>
      </c>
      <c r="E228" s="288">
        <v>1</v>
      </c>
      <c r="F228" s="318">
        <v>0</v>
      </c>
      <c r="G228" s="637"/>
      <c r="H228" s="960"/>
      <c r="I228" s="844" t="s">
        <v>80</v>
      </c>
      <c r="J228" s="306">
        <f>SUM(F227:F230)</f>
        <v>0</v>
      </c>
      <c r="K228" s="220"/>
      <c r="L228" s="496"/>
      <c r="M228" s="770"/>
      <c r="N228" s="22"/>
      <c r="O228" s="519"/>
    </row>
    <row r="229" spans="1:15" ht="105.75" customHeight="1" thickBot="1" x14ac:dyDescent="0.25">
      <c r="A229" s="407"/>
      <c r="B229" s="1586"/>
      <c r="C229" s="954"/>
      <c r="D229" s="637" t="s">
        <v>1165</v>
      </c>
      <c r="E229" s="280">
        <v>1</v>
      </c>
      <c r="F229" s="318">
        <v>0</v>
      </c>
      <c r="G229" s="960"/>
      <c r="H229" s="960"/>
      <c r="I229" s="845" t="s">
        <v>83</v>
      </c>
      <c r="J229" s="307">
        <f>+J228/J227</f>
        <v>0</v>
      </c>
      <c r="K229" s="220"/>
      <c r="L229" s="496"/>
      <c r="M229" s="770"/>
      <c r="N229" s="22"/>
      <c r="O229" s="519"/>
    </row>
    <row r="230" spans="1:15" ht="54" customHeight="1" thickBot="1" x14ac:dyDescent="0.25">
      <c r="A230" s="407"/>
      <c r="B230" s="1586"/>
      <c r="C230" s="949"/>
      <c r="D230" s="960"/>
      <c r="E230" s="280"/>
      <c r="F230" s="318"/>
      <c r="G230" s="960"/>
      <c r="H230" s="960"/>
      <c r="I230" s="847"/>
      <c r="J230" s="834"/>
      <c r="K230" s="220"/>
      <c r="L230" s="496"/>
      <c r="M230" s="770"/>
      <c r="N230" s="22"/>
      <c r="O230" s="519"/>
    </row>
    <row r="231" spans="1:15" ht="78.75" customHeight="1" thickTop="1" x14ac:dyDescent="0.2">
      <c r="A231" s="407"/>
      <c r="B231" s="1586"/>
      <c r="C231" s="950" t="s">
        <v>1166</v>
      </c>
      <c r="D231" s="962" t="s">
        <v>1167</v>
      </c>
      <c r="E231" s="574">
        <v>3</v>
      </c>
      <c r="F231" s="1363">
        <v>0</v>
      </c>
      <c r="G231" s="434"/>
      <c r="H231" s="438"/>
      <c r="I231" s="846" t="s">
        <v>89</v>
      </c>
      <c r="J231" s="439">
        <f>SUM(E231:E235)</f>
        <v>6</v>
      </c>
      <c r="K231" s="749"/>
      <c r="L231" s="771"/>
      <c r="M231" s="778"/>
      <c r="N231" s="627"/>
      <c r="O231" s="519"/>
    </row>
    <row r="232" spans="1:15" ht="84.75" customHeight="1" thickBot="1" x14ac:dyDescent="0.25">
      <c r="A232" s="407"/>
      <c r="B232" s="1586"/>
      <c r="C232" s="949"/>
      <c r="D232" s="223" t="s">
        <v>1168</v>
      </c>
      <c r="E232" s="288">
        <v>1</v>
      </c>
      <c r="F232" s="318">
        <v>0</v>
      </c>
      <c r="G232" s="637"/>
      <c r="H232" s="960"/>
      <c r="I232" s="844" t="s">
        <v>80</v>
      </c>
      <c r="J232" s="306">
        <f>SUM(F231:F235)</f>
        <v>0</v>
      </c>
      <c r="K232" s="220"/>
      <c r="L232" s="496"/>
      <c r="M232" s="770"/>
      <c r="N232" s="22"/>
      <c r="O232" s="519"/>
    </row>
    <row r="233" spans="1:15" ht="68.25" customHeight="1" thickBot="1" x14ac:dyDescent="0.25">
      <c r="A233" s="407"/>
      <c r="B233" s="1586"/>
      <c r="C233" s="949"/>
      <c r="D233" s="960" t="s">
        <v>1169</v>
      </c>
      <c r="E233" s="280">
        <v>1</v>
      </c>
      <c r="F233" s="318">
        <v>0</v>
      </c>
      <c r="G233" s="960"/>
      <c r="H233" s="960"/>
      <c r="I233" s="845" t="s">
        <v>83</v>
      </c>
      <c r="J233" s="307">
        <f>+J232/J231</f>
        <v>0</v>
      </c>
      <c r="K233" s="220"/>
      <c r="L233" s="496"/>
      <c r="M233" s="770"/>
      <c r="N233" s="22"/>
      <c r="O233" s="519"/>
    </row>
    <row r="234" spans="1:15" ht="111" customHeight="1" thickBot="1" x14ac:dyDescent="0.25">
      <c r="A234" s="407"/>
      <c r="B234" s="1586"/>
      <c r="C234" s="949"/>
      <c r="D234" s="297" t="s">
        <v>1170</v>
      </c>
      <c r="E234" s="280">
        <v>1</v>
      </c>
      <c r="F234" s="318">
        <v>0</v>
      </c>
      <c r="G234" s="297"/>
      <c r="H234" s="1140"/>
      <c r="I234" s="847"/>
      <c r="J234" s="943"/>
      <c r="K234" s="220"/>
      <c r="L234" s="496"/>
      <c r="M234" s="770"/>
      <c r="N234" s="22"/>
      <c r="O234" s="519"/>
    </row>
    <row r="235" spans="1:15" ht="54" customHeight="1" thickBot="1" x14ac:dyDescent="0.25">
      <c r="A235" s="407"/>
      <c r="B235" s="1586"/>
      <c r="C235" s="949"/>
      <c r="D235" s="960"/>
      <c r="E235" s="280"/>
      <c r="F235" s="318"/>
      <c r="G235" s="281"/>
      <c r="H235" s="1140"/>
      <c r="I235" s="847"/>
      <c r="J235" s="834"/>
      <c r="K235" s="220"/>
      <c r="L235" s="496"/>
      <c r="M235" s="770"/>
      <c r="N235" s="22"/>
      <c r="O235" s="519"/>
    </row>
    <row r="236" spans="1:15" ht="54" customHeight="1" thickTop="1" x14ac:dyDescent="0.2">
      <c r="A236" s="407"/>
      <c r="B236" s="1586"/>
      <c r="C236" s="950" t="s">
        <v>1171</v>
      </c>
      <c r="D236" s="438" t="s">
        <v>1172</v>
      </c>
      <c r="E236" s="549">
        <v>3</v>
      </c>
      <c r="F236" s="1363">
        <v>0</v>
      </c>
      <c r="G236" s="438"/>
      <c r="H236" s="1162"/>
      <c r="I236" s="846" t="s">
        <v>89</v>
      </c>
      <c r="J236" s="439">
        <f>SUM(E236:E241)</f>
        <v>11</v>
      </c>
      <c r="K236" s="749"/>
      <c r="L236" s="771"/>
      <c r="M236" s="772"/>
      <c r="N236" s="627"/>
      <c r="O236" s="519"/>
    </row>
    <row r="237" spans="1:15" ht="77.25" customHeight="1" thickBot="1" x14ac:dyDescent="0.25">
      <c r="A237" s="407"/>
      <c r="B237" s="1586"/>
      <c r="C237" s="949"/>
      <c r="D237" s="637" t="s">
        <v>1173</v>
      </c>
      <c r="E237" s="288">
        <v>2</v>
      </c>
      <c r="F237" s="318">
        <v>0</v>
      </c>
      <c r="G237" s="637"/>
      <c r="H237" s="1140"/>
      <c r="I237" s="844" t="s">
        <v>80</v>
      </c>
      <c r="J237" s="306">
        <f>SUM(F236:F241)</f>
        <v>0</v>
      </c>
      <c r="K237" s="220"/>
      <c r="L237" s="496"/>
      <c r="M237" s="80"/>
      <c r="N237" s="22"/>
      <c r="O237" s="519"/>
    </row>
    <row r="238" spans="1:15" ht="62.25" customHeight="1" x14ac:dyDescent="0.2">
      <c r="A238" s="407"/>
      <c r="B238" s="1586"/>
      <c r="C238" s="949"/>
      <c r="D238" s="960" t="s">
        <v>1174</v>
      </c>
      <c r="E238" s="280">
        <v>2</v>
      </c>
      <c r="F238" s="318">
        <v>0</v>
      </c>
      <c r="G238" s="637"/>
      <c r="H238" s="1140"/>
      <c r="I238" s="847" t="s">
        <v>83</v>
      </c>
      <c r="J238" s="402">
        <f>+J237/J236</f>
        <v>0</v>
      </c>
      <c r="K238" s="220"/>
      <c r="L238" s="496"/>
      <c r="M238" s="80"/>
      <c r="N238" s="22"/>
      <c r="O238" s="519"/>
    </row>
    <row r="239" spans="1:15" ht="91.5" customHeight="1" x14ac:dyDescent="0.2">
      <c r="A239" s="407"/>
      <c r="B239" s="1586"/>
      <c r="C239" s="949"/>
      <c r="D239" s="637" t="s">
        <v>1175</v>
      </c>
      <c r="E239" s="288">
        <v>1</v>
      </c>
      <c r="F239" s="318">
        <v>0</v>
      </c>
      <c r="G239" s="637"/>
      <c r="H239" s="999"/>
      <c r="I239" s="845"/>
      <c r="J239" s="735"/>
      <c r="K239" s="220"/>
      <c r="L239" s="496"/>
      <c r="M239" s="80"/>
      <c r="N239" s="22"/>
      <c r="O239" s="519"/>
    </row>
    <row r="240" spans="1:15" ht="104.25" customHeight="1" x14ac:dyDescent="0.2">
      <c r="A240" s="407"/>
      <c r="B240" s="1586"/>
      <c r="C240" s="949"/>
      <c r="D240" s="637" t="s">
        <v>1176</v>
      </c>
      <c r="E240" s="288">
        <v>3</v>
      </c>
      <c r="F240" s="318">
        <v>0</v>
      </c>
      <c r="G240" s="637"/>
      <c r="H240" s="1140"/>
      <c r="I240" s="845"/>
      <c r="J240" s="735"/>
      <c r="K240" s="220"/>
      <c r="L240" s="496"/>
      <c r="M240" s="80"/>
      <c r="N240" s="22"/>
      <c r="O240" s="519"/>
    </row>
    <row r="241" spans="1:15" ht="54" customHeight="1" thickBot="1" x14ac:dyDescent="0.25">
      <c r="A241" s="407"/>
      <c r="B241" s="1586"/>
      <c r="C241" s="949"/>
      <c r="D241" s="781"/>
      <c r="E241" s="280"/>
      <c r="F241" s="318"/>
      <c r="G241" s="281"/>
      <c r="H241" s="1140"/>
      <c r="I241" s="861"/>
      <c r="J241" s="306"/>
      <c r="K241" s="220"/>
      <c r="L241" s="496"/>
      <c r="M241" s="770"/>
      <c r="N241" s="22"/>
      <c r="O241" s="519"/>
    </row>
    <row r="242" spans="1:15" ht="152.25" customHeight="1" thickTop="1" thickBot="1" x14ac:dyDescent="0.25">
      <c r="A242" s="407"/>
      <c r="B242" s="1575" t="s">
        <v>1177</v>
      </c>
      <c r="C242" s="953" t="s">
        <v>1178</v>
      </c>
      <c r="D242" s="790" t="s">
        <v>1179</v>
      </c>
      <c r="E242" s="282">
        <v>5</v>
      </c>
      <c r="F242" s="1366">
        <v>0</v>
      </c>
      <c r="G242" s="953"/>
      <c r="H242" s="1164"/>
      <c r="I242" s="843" t="s">
        <v>89</v>
      </c>
      <c r="J242" s="773">
        <f>SUM(E242:E246)</f>
        <v>8</v>
      </c>
      <c r="K242" s="229" t="s">
        <v>78</v>
      </c>
      <c r="L242" s="482">
        <f>SUM(E242:E246)</f>
        <v>8</v>
      </c>
      <c r="M242" s="780"/>
      <c r="N242" s="24"/>
      <c r="O242" s="519"/>
    </row>
    <row r="243" spans="1:15" ht="136.5" customHeight="1" thickTop="1" thickBot="1" x14ac:dyDescent="0.25">
      <c r="A243" s="407"/>
      <c r="B243" s="1498"/>
      <c r="C243" s="949"/>
      <c r="D243" s="759" t="s">
        <v>1180</v>
      </c>
      <c r="E243" s="287">
        <v>1</v>
      </c>
      <c r="F243" s="287">
        <v>0</v>
      </c>
      <c r="G243" s="790"/>
      <c r="H243" s="998"/>
      <c r="I243" s="844" t="s">
        <v>80</v>
      </c>
      <c r="J243" s="306">
        <f>SUM(F242:F246)</f>
        <v>0</v>
      </c>
      <c r="K243" s="179" t="s">
        <v>81</v>
      </c>
      <c r="L243" s="306">
        <f>SUM(F242:F246)</f>
        <v>0</v>
      </c>
      <c r="M243" s="775"/>
      <c r="N243" s="22"/>
      <c r="O243" s="519"/>
    </row>
    <row r="244" spans="1:15" ht="85.5" customHeight="1" thickBot="1" x14ac:dyDescent="0.25">
      <c r="A244" s="407"/>
      <c r="B244" s="1498"/>
      <c r="C244" s="949"/>
      <c r="D244" s="428" t="s">
        <v>1181</v>
      </c>
      <c r="E244" s="280">
        <v>1</v>
      </c>
      <c r="F244" s="287">
        <v>0</v>
      </c>
      <c r="G244" s="428"/>
      <c r="H244" s="998"/>
      <c r="I244" s="845" t="s">
        <v>83</v>
      </c>
      <c r="J244" s="307">
        <f>+J243/J242</f>
        <v>0</v>
      </c>
      <c r="K244" s="210" t="s">
        <v>1182</v>
      </c>
      <c r="L244" s="307">
        <f>+L243/L242</f>
        <v>0</v>
      </c>
      <c r="M244" s="775"/>
      <c r="N244" s="22"/>
      <c r="O244" s="519"/>
    </row>
    <row r="245" spans="1:15" ht="69" customHeight="1" x14ac:dyDescent="0.2">
      <c r="A245" s="407"/>
      <c r="B245" s="1498"/>
      <c r="C245" s="949"/>
      <c r="D245" s="428" t="s">
        <v>1183</v>
      </c>
      <c r="E245" s="280">
        <v>1</v>
      </c>
      <c r="F245" s="287">
        <v>0</v>
      </c>
      <c r="G245" s="759"/>
      <c r="H245" s="998"/>
      <c r="I245" s="845"/>
      <c r="J245" s="709"/>
      <c r="K245" s="194"/>
      <c r="L245" s="837"/>
      <c r="M245" s="775"/>
      <c r="N245" s="22"/>
      <c r="O245" s="519"/>
    </row>
    <row r="246" spans="1:15" ht="55.5" customHeight="1" thickBot="1" x14ac:dyDescent="0.25">
      <c r="A246" s="407"/>
      <c r="B246" s="1499"/>
      <c r="C246" s="949"/>
      <c r="D246" s="9"/>
      <c r="E246" s="280"/>
      <c r="F246" s="447"/>
      <c r="G246" s="286"/>
      <c r="H246" s="1143"/>
      <c r="I246" s="863"/>
      <c r="J246" s="618"/>
      <c r="K246" s="838"/>
      <c r="L246" s="660"/>
      <c r="M246" s="775"/>
      <c r="N246" s="22"/>
      <c r="O246" s="519"/>
    </row>
    <row r="247" spans="1:15" ht="60.75" customHeight="1" thickTop="1" x14ac:dyDescent="0.2">
      <c r="A247" s="407"/>
      <c r="B247" s="1587" t="s">
        <v>1184</v>
      </c>
      <c r="C247" s="953" t="s">
        <v>1185</v>
      </c>
      <c r="D247" s="953" t="s">
        <v>1186</v>
      </c>
      <c r="E247" s="282">
        <v>3</v>
      </c>
      <c r="F247" s="1366">
        <v>0</v>
      </c>
      <c r="G247" s="953"/>
      <c r="H247" s="1164"/>
      <c r="I247" s="843" t="s">
        <v>89</v>
      </c>
      <c r="J247" s="773">
        <f>SUM(E247:E252)</f>
        <v>12</v>
      </c>
      <c r="K247" s="229" t="s">
        <v>78</v>
      </c>
      <c r="L247" s="482">
        <f>SUM(E247:E257)</f>
        <v>24</v>
      </c>
      <c r="M247" s="90"/>
      <c r="N247" s="24"/>
      <c r="O247" s="519"/>
    </row>
    <row r="248" spans="1:15" ht="64.5" customHeight="1" thickBot="1" x14ac:dyDescent="0.25">
      <c r="A248" s="407"/>
      <c r="B248" s="1523"/>
      <c r="C248" s="949"/>
      <c r="D248" s="297" t="s">
        <v>1187</v>
      </c>
      <c r="E248" s="279">
        <v>3</v>
      </c>
      <c r="F248" s="287">
        <v>0</v>
      </c>
      <c r="G248" s="297"/>
      <c r="H248" s="998"/>
      <c r="I248" s="844" t="s">
        <v>80</v>
      </c>
      <c r="J248" s="306">
        <f>SUM(F247:F252)</f>
        <v>0</v>
      </c>
      <c r="K248" s="179" t="s">
        <v>81</v>
      </c>
      <c r="L248" s="306">
        <f>SUM(F247:F257)</f>
        <v>0</v>
      </c>
      <c r="M248" s="774"/>
      <c r="N248" s="22"/>
      <c r="O248" s="519"/>
    </row>
    <row r="249" spans="1:15" ht="54" customHeight="1" thickBot="1" x14ac:dyDescent="0.25">
      <c r="A249" s="407"/>
      <c r="B249" s="1523"/>
      <c r="C249" s="949"/>
      <c r="D249" s="297" t="s">
        <v>1188</v>
      </c>
      <c r="E249" s="279">
        <v>3</v>
      </c>
      <c r="F249" s="287">
        <v>0</v>
      </c>
      <c r="G249" s="297"/>
      <c r="H249" s="998"/>
      <c r="I249" s="845" t="s">
        <v>83</v>
      </c>
      <c r="J249" s="307">
        <f>+J248/J247</f>
        <v>0</v>
      </c>
      <c r="K249" s="210" t="s">
        <v>1189</v>
      </c>
      <c r="L249" s="307">
        <f>+L248/L247</f>
        <v>0</v>
      </c>
      <c r="M249" s="774"/>
      <c r="N249" s="22"/>
      <c r="O249" s="519"/>
    </row>
    <row r="250" spans="1:15" ht="54" customHeight="1" x14ac:dyDescent="0.2">
      <c r="A250" s="407"/>
      <c r="B250" s="1523"/>
      <c r="C250" s="949"/>
      <c r="D250" s="297" t="s">
        <v>1190</v>
      </c>
      <c r="E250" s="279">
        <v>3</v>
      </c>
      <c r="F250" s="288">
        <v>0</v>
      </c>
      <c r="G250" s="297"/>
      <c r="H250" s="998"/>
      <c r="I250" s="847"/>
      <c r="J250" s="604"/>
      <c r="K250" s="440"/>
      <c r="L250" s="452"/>
      <c r="M250" s="774"/>
      <c r="N250" s="22"/>
      <c r="O250" s="519"/>
    </row>
    <row r="251" spans="1:15" ht="54" customHeight="1" x14ac:dyDescent="0.2">
      <c r="A251" s="407"/>
      <c r="B251" s="1523"/>
      <c r="C251" s="949"/>
      <c r="D251" s="297"/>
      <c r="E251" s="279"/>
      <c r="F251" s="288"/>
      <c r="G251" s="280"/>
      <c r="H251" s="1142"/>
      <c r="I251" s="847"/>
      <c r="J251" s="682"/>
      <c r="K251" s="440"/>
      <c r="L251" s="452"/>
      <c r="M251" s="775"/>
      <c r="N251" s="22"/>
      <c r="O251" s="519"/>
    </row>
    <row r="252" spans="1:15" ht="54" customHeight="1" thickBot="1" x14ac:dyDescent="0.25">
      <c r="A252" s="407"/>
      <c r="B252" s="1523"/>
      <c r="C252" s="949"/>
      <c r="D252" s="960"/>
      <c r="E252" s="280"/>
      <c r="F252" s="318"/>
      <c r="G252" s="281"/>
      <c r="H252" s="1140"/>
      <c r="I252" s="861"/>
      <c r="J252" s="823"/>
      <c r="K252" s="220"/>
      <c r="L252" s="496"/>
      <c r="M252" s="770"/>
      <c r="N252" s="22"/>
      <c r="O252" s="519"/>
    </row>
    <row r="253" spans="1:15" ht="112.5" customHeight="1" thickTop="1" x14ac:dyDescent="0.2">
      <c r="A253" s="407"/>
      <c r="B253" s="1523"/>
      <c r="C253" s="962" t="s">
        <v>1191</v>
      </c>
      <c r="D253" s="962" t="s">
        <v>1192</v>
      </c>
      <c r="E253" s="549">
        <v>3</v>
      </c>
      <c r="F253" s="1363">
        <v>0</v>
      </c>
      <c r="G253" s="962"/>
      <c r="H253" s="1165"/>
      <c r="I253" s="846" t="s">
        <v>89</v>
      </c>
      <c r="J253" s="439">
        <f>SUM(E253:E257)</f>
        <v>12</v>
      </c>
      <c r="K253" s="520"/>
      <c r="L253" s="771"/>
      <c r="M253" s="772"/>
      <c r="N253" s="627"/>
      <c r="O253" s="519"/>
    </row>
    <row r="254" spans="1:15" ht="98.25" customHeight="1" thickBot="1" x14ac:dyDescent="0.25">
      <c r="A254" s="407"/>
      <c r="B254" s="1523"/>
      <c r="C254" s="954"/>
      <c r="D254" s="223" t="s">
        <v>1193</v>
      </c>
      <c r="E254" s="279">
        <v>3</v>
      </c>
      <c r="F254" s="287">
        <v>0</v>
      </c>
      <c r="G254" s="223"/>
      <c r="H254" s="997"/>
      <c r="I254" s="861" t="s">
        <v>80</v>
      </c>
      <c r="J254" s="306">
        <f>SUM(F253:F257)</f>
        <v>0</v>
      </c>
      <c r="K254" s="220"/>
      <c r="L254" s="496"/>
      <c r="M254" s="774"/>
      <c r="N254" s="22"/>
      <c r="O254" s="519"/>
    </row>
    <row r="255" spans="1:15" ht="72.75" customHeight="1" thickBot="1" x14ac:dyDescent="0.25">
      <c r="A255" s="407"/>
      <c r="B255" s="1523"/>
      <c r="C255" s="954"/>
      <c r="D255" s="223" t="s">
        <v>1194</v>
      </c>
      <c r="E255" s="279">
        <v>3</v>
      </c>
      <c r="F255" s="287">
        <v>0</v>
      </c>
      <c r="G255" s="223"/>
      <c r="H255" s="998"/>
      <c r="I255" s="848" t="s">
        <v>83</v>
      </c>
      <c r="J255" s="307">
        <f>+J254/J253</f>
        <v>0</v>
      </c>
      <c r="K255" s="220"/>
      <c r="L255" s="496"/>
      <c r="M255" s="774"/>
      <c r="N255" s="22"/>
      <c r="O255" s="519"/>
    </row>
    <row r="256" spans="1:15" ht="72.75" customHeight="1" thickBot="1" x14ac:dyDescent="0.25">
      <c r="A256" s="407"/>
      <c r="B256" s="1523"/>
      <c r="C256" s="954"/>
      <c r="D256" s="223" t="s">
        <v>1195</v>
      </c>
      <c r="E256" s="280">
        <v>3</v>
      </c>
      <c r="F256" s="318">
        <v>0</v>
      </c>
      <c r="G256" s="954"/>
      <c r="H256" s="1167"/>
      <c r="I256" s="850"/>
      <c r="J256" s="402"/>
      <c r="K256" s="220"/>
      <c r="L256" s="496"/>
      <c r="M256" s="775"/>
      <c r="N256" s="22"/>
      <c r="O256" s="519"/>
    </row>
    <row r="257" spans="1:15" ht="72.75" customHeight="1" thickBot="1" x14ac:dyDescent="0.25">
      <c r="A257" s="407"/>
      <c r="B257" s="1524"/>
      <c r="C257" s="949"/>
      <c r="D257" s="960"/>
      <c r="E257" s="280"/>
      <c r="F257" s="318"/>
      <c r="G257" s="281"/>
      <c r="H257" s="1140"/>
      <c r="I257" s="850"/>
      <c r="J257" s="402"/>
      <c r="K257" s="220"/>
      <c r="L257" s="496"/>
      <c r="M257" s="775"/>
      <c r="N257" s="22"/>
      <c r="O257" s="519"/>
    </row>
    <row r="258" spans="1:15" ht="72.75" customHeight="1" thickTop="1" x14ac:dyDescent="0.2">
      <c r="A258" s="407"/>
      <c r="B258" s="1575" t="s">
        <v>19</v>
      </c>
      <c r="C258" s="959" t="s">
        <v>1196</v>
      </c>
      <c r="D258" s="959" t="s">
        <v>1197</v>
      </c>
      <c r="E258" s="282">
        <v>3</v>
      </c>
      <c r="F258" s="317">
        <v>0</v>
      </c>
      <c r="G258" s="959"/>
      <c r="H258" s="1166"/>
      <c r="I258" s="843" t="s">
        <v>89</v>
      </c>
      <c r="J258" s="773">
        <f>SUM(E258:E262)</f>
        <v>10</v>
      </c>
      <c r="K258" s="229" t="s">
        <v>78</v>
      </c>
      <c r="L258" s="482">
        <f>SUM(E258:E262)</f>
        <v>10</v>
      </c>
      <c r="M258" s="90"/>
      <c r="N258" s="24"/>
      <c r="O258" s="519"/>
    </row>
    <row r="259" spans="1:15" ht="57" customHeight="1" thickBot="1" x14ac:dyDescent="0.25">
      <c r="A259" s="407"/>
      <c r="B259" s="1498"/>
      <c r="C259" s="954"/>
      <c r="D259" s="223" t="s">
        <v>1198</v>
      </c>
      <c r="E259" s="279">
        <v>1</v>
      </c>
      <c r="F259" s="287">
        <v>0</v>
      </c>
      <c r="G259" s="223"/>
      <c r="H259" s="1135"/>
      <c r="I259" s="844" t="s">
        <v>80</v>
      </c>
      <c r="J259" s="306">
        <f>SUM(F258:F262)</f>
        <v>0</v>
      </c>
      <c r="K259" s="179" t="s">
        <v>81</v>
      </c>
      <c r="L259" s="306">
        <f>SUM(F258:F262)</f>
        <v>0</v>
      </c>
      <c r="M259" s="774"/>
      <c r="N259" s="22"/>
      <c r="O259" s="519"/>
    </row>
    <row r="260" spans="1:15" ht="94.5" customHeight="1" thickBot="1" x14ac:dyDescent="0.25">
      <c r="A260" s="407"/>
      <c r="B260" s="1498"/>
      <c r="C260" s="954"/>
      <c r="D260" s="223" t="s">
        <v>1199</v>
      </c>
      <c r="E260" s="279">
        <v>3</v>
      </c>
      <c r="F260" s="287">
        <v>0</v>
      </c>
      <c r="G260" s="374"/>
      <c r="H260" s="1135"/>
      <c r="I260" s="845" t="s">
        <v>83</v>
      </c>
      <c r="J260" s="402">
        <f>+J259/J258</f>
        <v>0</v>
      </c>
      <c r="K260" s="210" t="s">
        <v>1200</v>
      </c>
      <c r="L260" s="307">
        <f>+L259/L258</f>
        <v>0</v>
      </c>
      <c r="M260" s="774"/>
      <c r="N260" s="22"/>
      <c r="O260" s="519"/>
    </row>
    <row r="261" spans="1:15" ht="72.75" customHeight="1" x14ac:dyDescent="0.2">
      <c r="A261" s="407"/>
      <c r="B261" s="1498"/>
      <c r="C261" s="954"/>
      <c r="D261" s="954" t="s">
        <v>1201</v>
      </c>
      <c r="E261" s="280">
        <v>3</v>
      </c>
      <c r="F261" s="318">
        <v>0</v>
      </c>
      <c r="G261" s="954"/>
      <c r="H261" s="1140"/>
      <c r="I261" s="850"/>
      <c r="J261" s="735"/>
      <c r="K261" s="220"/>
      <c r="L261" s="496"/>
      <c r="M261" s="775"/>
      <c r="N261" s="22"/>
      <c r="O261" s="519"/>
    </row>
    <row r="262" spans="1:15" ht="72.75" customHeight="1" thickBot="1" x14ac:dyDescent="0.25">
      <c r="A262" s="407"/>
      <c r="B262" s="1498"/>
      <c r="C262" s="949"/>
      <c r="D262" s="960"/>
      <c r="E262" s="280"/>
      <c r="F262" s="318"/>
      <c r="G262" s="281"/>
      <c r="H262" s="1140"/>
      <c r="I262" s="850"/>
      <c r="J262" s="835"/>
      <c r="K262" s="220"/>
      <c r="L262" s="496"/>
      <c r="M262" s="775"/>
      <c r="N262" s="22"/>
      <c r="O262" s="519"/>
    </row>
    <row r="263" spans="1:15" ht="72.75" customHeight="1" thickTop="1" x14ac:dyDescent="0.2">
      <c r="A263" s="407"/>
      <c r="B263" s="1575" t="s">
        <v>1202</v>
      </c>
      <c r="C263" s="959" t="s">
        <v>1203</v>
      </c>
      <c r="D263" s="959" t="s">
        <v>1204</v>
      </c>
      <c r="E263" s="282">
        <v>3</v>
      </c>
      <c r="F263" s="317">
        <v>0</v>
      </c>
      <c r="G263" s="303"/>
      <c r="H263" s="1148"/>
      <c r="I263" s="843" t="s">
        <v>89</v>
      </c>
      <c r="J263" s="773">
        <f>SUM(E263:E266)</f>
        <v>8</v>
      </c>
      <c r="K263" s="229" t="s">
        <v>78</v>
      </c>
      <c r="L263" s="482">
        <f>SUM(E263:E277)</f>
        <v>27</v>
      </c>
      <c r="M263" s="90"/>
      <c r="N263" s="24"/>
      <c r="O263" s="519"/>
    </row>
    <row r="264" spans="1:15" ht="75.75" customHeight="1" thickBot="1" x14ac:dyDescent="0.25">
      <c r="A264" s="407"/>
      <c r="B264" s="1498"/>
      <c r="C264" s="954"/>
      <c r="D264" s="759" t="s">
        <v>1205</v>
      </c>
      <c r="E264" s="1367">
        <v>1</v>
      </c>
      <c r="F264" s="1367">
        <v>0</v>
      </c>
      <c r="G264" s="1210"/>
      <c r="H264" s="998"/>
      <c r="I264" s="844" t="s">
        <v>80</v>
      </c>
      <c r="J264" s="306">
        <f>SUM(F263:F266)</f>
        <v>0</v>
      </c>
      <c r="K264" s="179" t="s">
        <v>81</v>
      </c>
      <c r="L264" s="306">
        <f>SUM(F263:F277)</f>
        <v>0</v>
      </c>
      <c r="M264" s="774"/>
      <c r="N264" s="22"/>
      <c r="O264" s="519"/>
    </row>
    <row r="265" spans="1:15" ht="72.75" customHeight="1" thickBot="1" x14ac:dyDescent="0.25">
      <c r="A265" s="407"/>
      <c r="B265" s="1498"/>
      <c r="C265" s="954"/>
      <c r="D265" s="759" t="s">
        <v>1206</v>
      </c>
      <c r="E265" s="1367">
        <v>3</v>
      </c>
      <c r="F265" s="1367">
        <v>0</v>
      </c>
      <c r="G265" s="759"/>
      <c r="H265" s="1135"/>
      <c r="I265" s="845" t="s">
        <v>83</v>
      </c>
      <c r="J265" s="307">
        <f>+J264/J263</f>
        <v>0</v>
      </c>
      <c r="K265" s="210" t="s">
        <v>1207</v>
      </c>
      <c r="L265" s="307">
        <f>+L264/L263</f>
        <v>0</v>
      </c>
      <c r="M265" s="774"/>
      <c r="N265" s="22"/>
      <c r="O265" s="519"/>
    </row>
    <row r="266" spans="1:15" ht="97.5" customHeight="1" thickBot="1" x14ac:dyDescent="0.25">
      <c r="A266" s="407"/>
      <c r="B266" s="1498"/>
      <c r="C266" s="954"/>
      <c r="D266" s="954" t="s">
        <v>1208</v>
      </c>
      <c r="E266" s="447">
        <v>1</v>
      </c>
      <c r="F266" s="1073">
        <v>0</v>
      </c>
      <c r="G266" s="954"/>
      <c r="H266" s="1167"/>
      <c r="I266" s="894"/>
      <c r="J266" s="836"/>
      <c r="K266" s="220"/>
      <c r="L266" s="496"/>
      <c r="M266" s="775"/>
      <c r="N266" s="22"/>
      <c r="O266" s="519"/>
    </row>
    <row r="267" spans="1:15" ht="84" customHeight="1" thickTop="1" x14ac:dyDescent="0.2">
      <c r="A267" s="407"/>
      <c r="B267" s="1498"/>
      <c r="C267" s="962" t="s">
        <v>1209</v>
      </c>
      <c r="D267" s="434" t="s">
        <v>1210</v>
      </c>
      <c r="E267" s="549">
        <v>3</v>
      </c>
      <c r="F267" s="1363">
        <v>0</v>
      </c>
      <c r="G267" s="1042"/>
      <c r="H267" s="1162"/>
      <c r="I267" s="846" t="s">
        <v>89</v>
      </c>
      <c r="J267" s="439">
        <f>SUM(E267:E272)</f>
        <v>12</v>
      </c>
      <c r="K267" s="749"/>
      <c r="L267" s="771"/>
      <c r="M267" s="772"/>
      <c r="N267" s="627"/>
      <c r="O267" s="519"/>
    </row>
    <row r="268" spans="1:15" ht="99" customHeight="1" thickBot="1" x14ac:dyDescent="0.25">
      <c r="A268" s="407"/>
      <c r="B268" s="1498"/>
      <c r="C268" s="949"/>
      <c r="D268" s="223" t="s">
        <v>1211</v>
      </c>
      <c r="E268" s="287">
        <v>3</v>
      </c>
      <c r="F268" s="287">
        <v>0</v>
      </c>
      <c r="G268" s="223"/>
      <c r="H268" s="1142"/>
      <c r="I268" s="861" t="s">
        <v>80</v>
      </c>
      <c r="J268" s="306">
        <f>SUM(F267:F272)</f>
        <v>0</v>
      </c>
      <c r="K268" s="220"/>
      <c r="L268" s="496"/>
      <c r="M268" s="774"/>
      <c r="N268" s="22"/>
      <c r="O268" s="519"/>
    </row>
    <row r="269" spans="1:15" ht="84" customHeight="1" thickBot="1" x14ac:dyDescent="0.25">
      <c r="A269" s="407"/>
      <c r="B269" s="1498"/>
      <c r="C269" s="949"/>
      <c r="D269" s="297" t="s">
        <v>1212</v>
      </c>
      <c r="E269" s="279">
        <v>3</v>
      </c>
      <c r="F269" s="287">
        <v>0</v>
      </c>
      <c r="G269" s="720"/>
      <c r="H269" s="1138"/>
      <c r="I269" s="848" t="s">
        <v>83</v>
      </c>
      <c r="J269" s="307">
        <f>+J268/J267</f>
        <v>0</v>
      </c>
      <c r="K269" s="220"/>
      <c r="L269" s="496"/>
      <c r="M269" s="774"/>
      <c r="N269" s="22"/>
      <c r="O269" s="519"/>
    </row>
    <row r="270" spans="1:15" ht="85.5" customHeight="1" x14ac:dyDescent="0.2">
      <c r="A270" s="407"/>
      <c r="B270" s="1498"/>
      <c r="C270" s="949"/>
      <c r="D270" s="960" t="s">
        <v>1213</v>
      </c>
      <c r="E270" s="283">
        <v>3</v>
      </c>
      <c r="F270" s="287">
        <v>0</v>
      </c>
      <c r="G270" s="720"/>
      <c r="H270" s="998"/>
      <c r="I270" s="894"/>
      <c r="J270" s="722"/>
      <c r="K270" s="220"/>
      <c r="L270" s="496"/>
      <c r="M270" s="774"/>
      <c r="N270" s="22"/>
      <c r="O270" s="519"/>
    </row>
    <row r="271" spans="1:15" ht="72.75" customHeight="1" x14ac:dyDescent="0.2">
      <c r="A271" s="407"/>
      <c r="B271" s="1498"/>
      <c r="C271" s="949"/>
      <c r="D271" s="960"/>
      <c r="E271" s="279"/>
      <c r="F271" s="287"/>
      <c r="G271" s="279"/>
      <c r="H271" s="1135"/>
      <c r="I271" s="894"/>
      <c r="J271" s="452"/>
      <c r="K271" s="220"/>
      <c r="L271" s="496"/>
      <c r="M271" s="775"/>
      <c r="N271" s="22"/>
      <c r="O271" s="519"/>
    </row>
    <row r="272" spans="1:15" ht="48" customHeight="1" thickBot="1" x14ac:dyDescent="0.25">
      <c r="A272" s="407"/>
      <c r="B272" s="1498"/>
      <c r="C272" s="949"/>
      <c r="D272" s="960"/>
      <c r="E272" s="286"/>
      <c r="F272" s="1073"/>
      <c r="G272" s="289"/>
      <c r="H272" s="1152"/>
      <c r="I272" s="894"/>
      <c r="J272" s="452"/>
      <c r="K272" s="220"/>
      <c r="L272" s="496"/>
      <c r="M272" s="775"/>
      <c r="N272" s="22"/>
      <c r="O272" s="519"/>
    </row>
    <row r="273" spans="1:15" ht="85.5" customHeight="1" thickTop="1" x14ac:dyDescent="0.2">
      <c r="A273" s="407"/>
      <c r="B273" s="1498"/>
      <c r="C273" s="950" t="s">
        <v>1214</v>
      </c>
      <c r="D273" s="962" t="s">
        <v>1215</v>
      </c>
      <c r="E273" s="574">
        <v>3</v>
      </c>
      <c r="F273" s="574">
        <v>0</v>
      </c>
      <c r="G273" s="962"/>
      <c r="H273" s="1156"/>
      <c r="I273" s="846" t="s">
        <v>89</v>
      </c>
      <c r="J273" s="439">
        <f>SUM(E273:E277)</f>
        <v>7</v>
      </c>
      <c r="K273" s="520"/>
      <c r="L273" s="771"/>
      <c r="M273" s="772"/>
      <c r="N273" s="627"/>
      <c r="O273" s="519"/>
    </row>
    <row r="274" spans="1:15" ht="57" customHeight="1" thickBot="1" x14ac:dyDescent="0.25">
      <c r="A274" s="407"/>
      <c r="B274" s="1498"/>
      <c r="C274" s="949"/>
      <c r="D274" s="297" t="s">
        <v>1216</v>
      </c>
      <c r="E274" s="279">
        <v>1</v>
      </c>
      <c r="F274" s="287">
        <v>0</v>
      </c>
      <c r="G274" s="279"/>
      <c r="H274" s="1135"/>
      <c r="I274" s="844" t="s">
        <v>80</v>
      </c>
      <c r="J274" s="306">
        <f>SUM(F273:F277)</f>
        <v>0</v>
      </c>
      <c r="K274" s="220"/>
      <c r="L274" s="496"/>
      <c r="M274" s="774"/>
      <c r="N274" s="22"/>
      <c r="O274" s="519"/>
    </row>
    <row r="275" spans="1:15" ht="66" customHeight="1" x14ac:dyDescent="0.2">
      <c r="A275" s="407"/>
      <c r="B275" s="1498"/>
      <c r="C275" s="949"/>
      <c r="D275" s="949" t="s">
        <v>1217</v>
      </c>
      <c r="E275" s="279">
        <v>1</v>
      </c>
      <c r="F275" s="287">
        <v>0</v>
      </c>
      <c r="G275" s="280"/>
      <c r="H275" s="1142"/>
      <c r="I275" s="847" t="s">
        <v>83</v>
      </c>
      <c r="J275" s="402">
        <f>+J274/J273</f>
        <v>0</v>
      </c>
      <c r="K275" s="220"/>
      <c r="L275" s="496"/>
      <c r="M275" s="774"/>
      <c r="N275" s="22"/>
      <c r="O275" s="519"/>
    </row>
    <row r="276" spans="1:15" ht="85.5" customHeight="1" x14ac:dyDescent="0.2">
      <c r="A276" s="407"/>
      <c r="B276" s="1498"/>
      <c r="C276" s="949"/>
      <c r="D276" s="637" t="s">
        <v>1218</v>
      </c>
      <c r="E276" s="287">
        <v>2</v>
      </c>
      <c r="F276" s="318">
        <v>0</v>
      </c>
      <c r="G276" s="637"/>
      <c r="H276" s="999"/>
      <c r="I276" s="845"/>
      <c r="J276" s="735"/>
      <c r="K276" s="220"/>
      <c r="L276" s="496"/>
      <c r="M276" s="774"/>
      <c r="N276" s="22"/>
      <c r="O276" s="519"/>
    </row>
    <row r="277" spans="1:15" ht="85.5" customHeight="1" thickBot="1" x14ac:dyDescent="0.25">
      <c r="A277" s="407"/>
      <c r="B277" s="1499"/>
      <c r="C277" s="949"/>
      <c r="D277" s="960"/>
      <c r="E277" s="280"/>
      <c r="F277" s="288"/>
      <c r="G277" s="280"/>
      <c r="H277" s="1142"/>
      <c r="I277" s="847"/>
      <c r="J277" s="835"/>
      <c r="K277" s="220"/>
      <c r="L277" s="496"/>
      <c r="M277" s="775"/>
      <c r="N277" s="22"/>
      <c r="O277" s="519"/>
    </row>
    <row r="278" spans="1:15" ht="85.5" customHeight="1" thickTop="1" x14ac:dyDescent="0.2">
      <c r="A278" s="407"/>
      <c r="B278" s="1260" t="s">
        <v>1219</v>
      </c>
      <c r="C278" s="953" t="s">
        <v>1220</v>
      </c>
      <c r="D278" s="953" t="s">
        <v>1221</v>
      </c>
      <c r="E278" s="282">
        <v>3</v>
      </c>
      <c r="F278" s="1078">
        <v>0</v>
      </c>
      <c r="G278" s="953"/>
      <c r="H278" s="1139"/>
      <c r="I278" s="843" t="s">
        <v>89</v>
      </c>
      <c r="J278" s="773">
        <f>SUM(E278:E286)</f>
        <v>20</v>
      </c>
      <c r="K278" s="229" t="s">
        <v>78</v>
      </c>
      <c r="L278" s="482">
        <f>SUM(E278:E286)</f>
        <v>20</v>
      </c>
      <c r="M278" s="90"/>
      <c r="N278" s="24"/>
      <c r="O278" s="519"/>
    </row>
    <row r="279" spans="1:15" ht="113.25" customHeight="1" thickBot="1" x14ac:dyDescent="0.25">
      <c r="A279" s="407"/>
      <c r="B279" s="961"/>
      <c r="C279" s="949"/>
      <c r="D279" s="960" t="s">
        <v>1222</v>
      </c>
      <c r="E279" s="279">
        <v>3</v>
      </c>
      <c r="F279" s="287">
        <v>0</v>
      </c>
      <c r="G279" s="960"/>
      <c r="H279" s="1135"/>
      <c r="I279" s="844" t="s">
        <v>80</v>
      </c>
      <c r="J279" s="306">
        <f>SUM(F278:F286)</f>
        <v>0</v>
      </c>
      <c r="K279" s="179" t="s">
        <v>81</v>
      </c>
      <c r="L279" s="306">
        <f>SUM(F278:F286)</f>
        <v>0</v>
      </c>
      <c r="M279" s="774"/>
      <c r="N279" s="22"/>
      <c r="O279" s="519"/>
    </row>
    <row r="280" spans="1:15" ht="108.75" customHeight="1" x14ac:dyDescent="0.2">
      <c r="A280" s="407"/>
      <c r="B280" s="961"/>
      <c r="C280" s="949"/>
      <c r="D280" s="637" t="s">
        <v>1223</v>
      </c>
      <c r="E280" s="288">
        <v>2</v>
      </c>
      <c r="F280" s="288">
        <v>0</v>
      </c>
      <c r="G280" s="637"/>
      <c r="H280" s="1135"/>
      <c r="I280" s="847" t="s">
        <v>83</v>
      </c>
      <c r="J280" s="402">
        <f>+J279/J278</f>
        <v>0</v>
      </c>
      <c r="K280" s="205" t="s">
        <v>1224</v>
      </c>
      <c r="L280" s="402">
        <f>+L279/L278</f>
        <v>0</v>
      </c>
      <c r="M280" s="774"/>
      <c r="N280" s="22"/>
      <c r="O280" s="519"/>
    </row>
    <row r="281" spans="1:15" ht="61.5" customHeight="1" thickBot="1" x14ac:dyDescent="0.25">
      <c r="A281" s="407"/>
      <c r="B281" s="961"/>
      <c r="C281" s="949"/>
      <c r="D281" s="960"/>
      <c r="E281" s="280"/>
      <c r="F281" s="288"/>
      <c r="G281" s="280"/>
      <c r="H281" s="1173"/>
      <c r="I281" s="847"/>
      <c r="J281" s="835"/>
      <c r="K281" s="721"/>
      <c r="L281" s="1060"/>
      <c r="M281" s="775"/>
      <c r="N281" s="22"/>
      <c r="O281" s="519"/>
    </row>
    <row r="282" spans="1:15" ht="85.5" customHeight="1" thickTop="1" thickBot="1" x14ac:dyDescent="0.25">
      <c r="A282" s="407"/>
      <c r="B282" s="961"/>
      <c r="C282" s="949"/>
      <c r="D282" s="340" t="s">
        <v>1225</v>
      </c>
      <c r="E282" s="278">
        <v>4</v>
      </c>
      <c r="F282" s="1649">
        <v>0</v>
      </c>
      <c r="G282" s="340"/>
      <c r="H282" s="1236"/>
      <c r="I282" s="847"/>
      <c r="J282" s="835"/>
      <c r="K282" s="721"/>
      <c r="L282" s="1060"/>
      <c r="M282" s="775"/>
      <c r="N282" s="22"/>
      <c r="O282" s="519"/>
    </row>
    <row r="283" spans="1:15" ht="85.5" customHeight="1" thickTop="1" x14ac:dyDescent="0.2">
      <c r="A283" s="407"/>
      <c r="B283" s="968" t="s">
        <v>1226</v>
      </c>
      <c r="C283" s="953" t="s">
        <v>1227</v>
      </c>
      <c r="D283" s="223" t="s">
        <v>1228</v>
      </c>
      <c r="E283" s="287">
        <v>3</v>
      </c>
      <c r="F283" s="1039">
        <v>0</v>
      </c>
      <c r="G283" s="223"/>
      <c r="H283" s="284"/>
      <c r="I283" s="843" t="s">
        <v>89</v>
      </c>
      <c r="J283" s="329">
        <f>SUM(E282:E285)</f>
        <v>12</v>
      </c>
      <c r="K283" s="231" t="s">
        <v>78</v>
      </c>
      <c r="L283" s="328">
        <f>SUM(E282:E285)</f>
        <v>12</v>
      </c>
      <c r="M283" s="12"/>
      <c r="N283" s="24"/>
      <c r="O283" s="519"/>
    </row>
    <row r="284" spans="1:15" ht="85.5" customHeight="1" thickBot="1" x14ac:dyDescent="0.25">
      <c r="A284" s="407"/>
      <c r="B284" s="964"/>
      <c r="C284" s="958"/>
      <c r="D284" s="223" t="s">
        <v>1229</v>
      </c>
      <c r="E284" s="287">
        <v>2</v>
      </c>
      <c r="F284" s="1039">
        <v>0</v>
      </c>
      <c r="G284" s="223"/>
      <c r="H284" s="284"/>
      <c r="I284" s="861" t="s">
        <v>80</v>
      </c>
      <c r="J284" s="311">
        <f>SUM(F282:F285)</f>
        <v>0</v>
      </c>
      <c r="K284" s="973" t="s">
        <v>81</v>
      </c>
      <c r="L284" s="314">
        <f>SUM(F282:F285)</f>
        <v>0</v>
      </c>
      <c r="M284" s="15"/>
      <c r="N284" s="22"/>
      <c r="O284" s="519"/>
    </row>
    <row r="285" spans="1:15" ht="85.5" customHeight="1" thickBot="1" x14ac:dyDescent="0.25">
      <c r="A285" s="407"/>
      <c r="B285" s="964"/>
      <c r="C285" s="958"/>
      <c r="D285" s="223" t="s">
        <v>1230</v>
      </c>
      <c r="E285" s="287">
        <v>3</v>
      </c>
      <c r="F285" s="1039">
        <v>0</v>
      </c>
      <c r="G285" s="223"/>
      <c r="H285" s="279"/>
      <c r="I285" s="1182" t="s">
        <v>515</v>
      </c>
      <c r="J285" s="1183">
        <f>+J284/J283</f>
        <v>0</v>
      </c>
      <c r="K285" s="1184" t="s">
        <v>1231</v>
      </c>
      <c r="L285" s="1185">
        <f>+L284/L283</f>
        <v>0</v>
      </c>
      <c r="M285" s="141"/>
      <c r="N285" s="22"/>
      <c r="O285" s="519"/>
    </row>
    <row r="286" spans="1:15" ht="85.5" customHeight="1" x14ac:dyDescent="0.2">
      <c r="A286" s="407"/>
      <c r="B286" s="964"/>
      <c r="C286" s="958"/>
      <c r="D286" s="297"/>
      <c r="E286" s="279"/>
      <c r="F286" s="287"/>
      <c r="G286" s="279"/>
      <c r="H286" s="1135"/>
      <c r="I286" s="1232"/>
      <c r="J286" s="1233"/>
      <c r="K286" s="1234"/>
      <c r="L286" s="1235"/>
      <c r="M286" s="141"/>
      <c r="N286" s="22"/>
      <c r="O286" s="519"/>
    </row>
    <row r="287" spans="1:15" ht="54" customHeight="1" thickBot="1" x14ac:dyDescent="0.25">
      <c r="A287" s="407"/>
      <c r="B287" s="1169"/>
      <c r="C287" s="1094"/>
      <c r="D287" s="1103" t="s">
        <v>1232</v>
      </c>
      <c r="E287" s="1104">
        <f>SUM(E100:E286)</f>
        <v>324</v>
      </c>
      <c r="F287" s="1104">
        <f>SUM(F100:F286)</f>
        <v>0</v>
      </c>
      <c r="G287" s="1104"/>
      <c r="H287" s="1104"/>
      <c r="I287" s="252"/>
      <c r="J287" s="252"/>
      <c r="K287" s="252"/>
      <c r="L287" s="252"/>
      <c r="M287" s="190"/>
      <c r="N287" s="15"/>
      <c r="O287" s="519"/>
    </row>
    <row r="288" spans="1:15" ht="69.75" customHeight="1" thickTop="1" thickBot="1" x14ac:dyDescent="0.5">
      <c r="A288" s="694"/>
      <c r="B288" s="977"/>
      <c r="C288" s="1094"/>
      <c r="D288" s="253" t="s">
        <v>1233</v>
      </c>
      <c r="E288" s="255">
        <f>+E28+E75+E99+E287</f>
        <v>533</v>
      </c>
      <c r="F288" s="255">
        <f>+F28+F75+F99+F287</f>
        <v>0</v>
      </c>
      <c r="G288" s="255"/>
      <c r="H288" s="255"/>
      <c r="I288" s="1096" t="s">
        <v>1234</v>
      </c>
      <c r="J288" s="247">
        <f>+F287/E287</f>
        <v>0</v>
      </c>
      <c r="K288" s="247"/>
      <c r="L288" s="252"/>
      <c r="M288" s="15"/>
      <c r="N288" s="15"/>
      <c r="O288" s="519"/>
    </row>
    <row r="289" spans="1:15" ht="135" customHeight="1" thickTop="1" x14ac:dyDescent="0.35">
      <c r="A289" s="407"/>
      <c r="B289" s="31" t="s">
        <v>302</v>
      </c>
      <c r="C289" s="32"/>
      <c r="E289" s="27"/>
      <c r="I289" s="885" t="s">
        <v>1235</v>
      </c>
      <c r="J289" s="256">
        <f>+F288/E288</f>
        <v>0</v>
      </c>
      <c r="K289" s="257"/>
      <c r="L289" s="258"/>
      <c r="M289" s="1"/>
      <c r="N289" s="1"/>
      <c r="O289" s="519"/>
    </row>
    <row r="290" spans="1:15" x14ac:dyDescent="0.25">
      <c r="D290" s="27">
        <v>241</v>
      </c>
    </row>
    <row r="293" spans="1:15" x14ac:dyDescent="0.25">
      <c r="D293" s="27"/>
    </row>
  </sheetData>
  <mergeCells count="41">
    <mergeCell ref="I4:J4"/>
    <mergeCell ref="K4:L4"/>
    <mergeCell ref="B10:B14"/>
    <mergeCell ref="C10:C14"/>
    <mergeCell ref="B15:B18"/>
    <mergeCell ref="B5:B9"/>
    <mergeCell ref="C5:C9"/>
    <mergeCell ref="B19:B23"/>
    <mergeCell ref="B29:B40"/>
    <mergeCell ref="B41:B44"/>
    <mergeCell ref="B45:B49"/>
    <mergeCell ref="B24:B27"/>
    <mergeCell ref="C45:C49"/>
    <mergeCell ref="B50:B55"/>
    <mergeCell ref="B56:B59"/>
    <mergeCell ref="B61:B65"/>
    <mergeCell ref="B70:B73"/>
    <mergeCell ref="B66:B69"/>
    <mergeCell ref="C66:C69"/>
    <mergeCell ref="B263:B277"/>
    <mergeCell ref="B143:B148"/>
    <mergeCell ref="C143:C145"/>
    <mergeCell ref="B76:B80"/>
    <mergeCell ref="C76:C78"/>
    <mergeCell ref="B81:B87"/>
    <mergeCell ref="B88:B98"/>
    <mergeCell ref="B100:B109"/>
    <mergeCell ref="B110:B117"/>
    <mergeCell ref="C110:C111"/>
    <mergeCell ref="B118:B133"/>
    <mergeCell ref="B135:B142"/>
    <mergeCell ref="B194:B213"/>
    <mergeCell ref="B214:B241"/>
    <mergeCell ref="B242:B246"/>
    <mergeCell ref="B247:B257"/>
    <mergeCell ref="B258:B262"/>
    <mergeCell ref="B149:B155"/>
    <mergeCell ref="B156:B168"/>
    <mergeCell ref="B169:B183"/>
    <mergeCell ref="B184:B189"/>
    <mergeCell ref="B190:B19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TABLERO MANDO TM</vt:lpstr>
      <vt:lpstr>TRANSPARENCIA</vt:lpstr>
      <vt:lpstr>PREVEN Y LUCHA CORRUPCION</vt:lpstr>
      <vt:lpstr>ETICA PUBLICA</vt:lpstr>
      <vt:lpstr>PARTICIPACION CIUDADANA</vt:lpstr>
      <vt:lpstr>RENDICIÓN DE CUENTAS</vt:lpstr>
      <vt:lpstr>EFICIENCIA PUBLICA</vt:lpstr>
      <vt:lpstr>'TABLERO MANDO TM'!Área_de_impresión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</dc:creator>
  <cp:keywords/>
  <dc:description/>
  <cp:lastModifiedBy>Marcela Beatriz Barahona Rubio</cp:lastModifiedBy>
  <cp:revision/>
  <dcterms:created xsi:type="dcterms:W3CDTF">2016-07-11T16:38:39Z</dcterms:created>
  <dcterms:modified xsi:type="dcterms:W3CDTF">2023-06-09T02:03:34Z</dcterms:modified>
  <cp:category/>
  <cp:contentStatus/>
</cp:coreProperties>
</file>