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3820"/>
  <mc:AlternateContent xmlns:mc="http://schemas.openxmlformats.org/markup-compatibility/2006">
    <mc:Choice Requires="x15">
      <x15ac:absPath xmlns:x15ac="http://schemas.microsoft.com/office/spreadsheetml/2010/11/ac" url="R:\2024\06.1 Análisis del Sistema Financiero\Presentación de prensa\00.DICIEMBRE-23\"/>
    </mc:Choice>
  </mc:AlternateContent>
  <xr:revisionPtr revIDLastSave="0" documentId="8_{691429BF-C04D-499C-8C7E-69C16AF2058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abla 1" sheetId="4" r:id="rId1"/>
    <sheet name="Tabla 2" sheetId="2" r:id="rId2"/>
  </sheets>
  <externalReferences>
    <externalReference r:id="rId3"/>
    <externalReference r:id="rId4"/>
  </externalReferences>
  <definedNames>
    <definedName name="_xlnm.Print_Area" localSheetId="0">'Tabla 1'!$A$1:$M$132</definedName>
    <definedName name="_xlnm.Print_Area" localSheetId="1">'Tabla 2'!$A$1:$M$32</definedName>
    <definedName name="base21">#REF!</definedName>
    <definedName name="base22">#REF!</definedName>
    <definedName name="bbbase18">[1]Página1_1!$B$5:$O$19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2" l="1"/>
  <c r="AA28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</calcChain>
</file>

<file path=xl/sharedStrings.xml><?xml version="1.0" encoding="utf-8"?>
<sst xmlns="http://schemas.openxmlformats.org/spreadsheetml/2006/main" count="227" uniqueCount="163">
  <si>
    <t>Cuadro No. 22</t>
  </si>
  <si>
    <t>Bancos</t>
  </si>
  <si>
    <t>Depósitos por Departamento y Entidades</t>
  </si>
  <si>
    <t>( en miles de dólares )</t>
  </si>
  <si>
    <t>Departamentos</t>
  </si>
  <si>
    <t>Banco Agrícola, S.A.</t>
  </si>
  <si>
    <t>Banco Davivienda Salvadoreño, S.A.</t>
  </si>
  <si>
    <t>Banco Hipotecario de El Salvador, S.A.</t>
  </si>
  <si>
    <t>Banco de Fomento Agropecuario</t>
  </si>
  <si>
    <t>Banco Promerica, S.A.</t>
  </si>
  <si>
    <t>Cuentas</t>
  </si>
  <si>
    <t>Saldos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</si>
  <si>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</si>
  <si>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</si>
  <si>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</si>
  <si>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</si>
  <si>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</si>
  <si>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</si>
  <si>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</si>
  <si>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Ahuachapán</t>
  </si>
  <si>
    <t>Santa Ana</t>
  </si>
  <si>
    <t>Sonsonate</t>
  </si>
  <si>
    <t>Usulután</t>
  </si>
  <si>
    <t>San Miguel</t>
  </si>
  <si>
    <t>Morazán</t>
  </si>
  <si>
    <t>La Unión</t>
  </si>
  <si>
    <t>Total depósitos</t>
  </si>
  <si>
    <t>Banco de America Central, S.A.</t>
  </si>
  <si>
    <t>Banco Industrial El Salvador, S.A.</t>
  </si>
  <si>
    <t>Banco Azul de El Salvador, S.A.</t>
  </si>
  <si>
    <t>Total</t>
  </si>
  <si>
    <t>FUENTE: Cifras remitidas por las entidades financieras.</t>
  </si>
  <si>
    <t>Citibank, N.A., Sucursal El Salvador</t>
  </si>
  <si>
    <t>Banco Atlántida, S.A.</t>
  </si>
  <si>
    <t>Banco Abank, S.A.</t>
  </si>
  <si>
    <t>Saldos al 30 de septiembre del 2023</t>
  </si>
  <si>
    <t xml:space="preserve">Banco Cuscatlan de El Salvador, S.A.  </t>
  </si>
  <si>
    <t xml:space="preserve"> </t>
  </si>
  <si>
    <t>Cuadro No. 13</t>
  </si>
  <si>
    <t>Depósitos por Municipio</t>
  </si>
  <si>
    <t>Saldos al 30 de septiembre 2023</t>
  </si>
  <si>
    <t>Zona geográfica</t>
  </si>
  <si>
    <t>Cuenta corriente</t>
  </si>
  <si>
    <t>Deposito ahorro</t>
  </si>
  <si>
    <t>A plazo corriente</t>
  </si>
  <si>
    <t>Certificados vivienda</t>
  </si>
  <si>
    <t>Divisas</t>
  </si>
  <si>
    <t>Numero</t>
  </si>
  <si>
    <t>Saldo</t>
  </si>
  <si>
    <t>I. Zona central (1+2+3+4+5+6+7)</t>
  </si>
  <si>
    <t>1. Chalatenango</t>
  </si>
  <si>
    <t xml:space="preserve">    Comalapa</t>
  </si>
  <si>
    <t xml:space="preserve">    Chalatenango</t>
  </si>
  <si>
    <t xml:space="preserve">    La Palma</t>
  </si>
  <si>
    <t xml:space="preserve">    Nueva Concepción</t>
  </si>
  <si>
    <t xml:space="preserve">    Tejutla</t>
  </si>
  <si>
    <t>2. La Libertad</t>
  </si>
  <si>
    <t xml:space="preserve">    Antiguo Cuscatlán</t>
  </si>
  <si>
    <t xml:space="preserve">    Ciudad Arce</t>
  </si>
  <si>
    <t xml:space="preserve">    Colon</t>
  </si>
  <si>
    <t xml:space="preserve">    Jayaque</t>
  </si>
  <si>
    <t xml:space="preserve">    La Libertad</t>
  </si>
  <si>
    <t xml:space="preserve">    Nuevo Cuscatlán</t>
  </si>
  <si>
    <t xml:space="preserve">    Nueva San Salvador</t>
  </si>
  <si>
    <t xml:space="preserve">   Quezaltepeque</t>
  </si>
  <si>
    <t xml:space="preserve">   Sacacoyo</t>
  </si>
  <si>
    <t xml:space="preserve">   San Juan Opico</t>
  </si>
  <si>
    <t xml:space="preserve">   San Pablo Tacachico</t>
  </si>
  <si>
    <t xml:space="preserve">   Zaragoza</t>
  </si>
  <si>
    <t>3. San Salvador</t>
  </si>
  <si>
    <t xml:space="preserve">    Aguilares</t>
  </si>
  <si>
    <t xml:space="preserve">    Apopa</t>
  </si>
  <si>
    <t xml:space="preserve">    Ayutuxtepeque</t>
  </si>
  <si>
    <t xml:space="preserve">    Cuscatancingo</t>
  </si>
  <si>
    <t xml:space="preserve">    Guazapa</t>
  </si>
  <si>
    <t xml:space="preserve">    Ilopango</t>
  </si>
  <si>
    <t xml:space="preserve">    Mejicanos</t>
  </si>
  <si>
    <t xml:space="preserve">    Panchimalco</t>
  </si>
  <si>
    <t xml:space="preserve">    San Marcos</t>
  </si>
  <si>
    <t xml:space="preserve">    San Martín</t>
  </si>
  <si>
    <t xml:space="preserve">    San Salvador</t>
  </si>
  <si>
    <t xml:space="preserve">    Soyapango</t>
  </si>
  <si>
    <t xml:space="preserve">    Ciudad Delgado</t>
  </si>
  <si>
    <t>4. Cuscatlán</t>
  </si>
  <si>
    <t xml:space="preserve">    Cojutepeque</t>
  </si>
  <si>
    <t xml:space="preserve">    San Rafael Cedros</t>
  </si>
  <si>
    <t xml:space="preserve">    Suchitoto</t>
  </si>
  <si>
    <t>5. La Paz</t>
  </si>
  <si>
    <t xml:space="preserve">    Rosario La Paz</t>
  </si>
  <si>
    <t xml:space="preserve">    Olocuilta</t>
  </si>
  <si>
    <t xml:space="preserve">    San Juan Nonualco</t>
  </si>
  <si>
    <t xml:space="preserve">    San Juan Talpa</t>
  </si>
  <si>
    <t xml:space="preserve">    San Luis Talpa</t>
  </si>
  <si>
    <t xml:space="preserve">    San Pedro Nonualco</t>
  </si>
  <si>
    <t xml:space="preserve">    San Rafael Obrajuelo</t>
  </si>
  <si>
    <t xml:space="preserve">    Santiago Nonualco</t>
  </si>
  <si>
    <t xml:space="preserve">    Zacatecoluca</t>
  </si>
  <si>
    <t>6. Cabañas</t>
  </si>
  <si>
    <t xml:space="preserve">    Ilobasco</t>
  </si>
  <si>
    <t xml:space="preserve">    Sensuntepeque</t>
  </si>
  <si>
    <t>7. San Vicente</t>
  </si>
  <si>
    <t xml:space="preserve">    San Sebastián</t>
  </si>
  <si>
    <t xml:space="preserve">    San Vicente</t>
  </si>
  <si>
    <t xml:space="preserve">    Verapaz</t>
  </si>
  <si>
    <t>II. Zona occidental ( 8+9+10)</t>
  </si>
  <si>
    <t>8.    Ahuachapán</t>
  </si>
  <si>
    <t xml:space="preserve">       Ahuachapán</t>
  </si>
  <si>
    <t xml:space="preserve">       Atiquizaya</t>
  </si>
  <si>
    <t xml:space="preserve">       Concepción de Ataco</t>
  </si>
  <si>
    <t xml:space="preserve">       El Refugio</t>
  </si>
  <si>
    <t xml:space="preserve">       San Francisco Menendez</t>
  </si>
  <si>
    <t>9.    Santa Ana</t>
  </si>
  <si>
    <t xml:space="preserve">       Candelaria de La Frontera</t>
  </si>
  <si>
    <t xml:space="preserve">       Chalchuapa</t>
  </si>
  <si>
    <t xml:space="preserve">       El Congo</t>
  </si>
  <si>
    <t xml:space="preserve">       Metapán</t>
  </si>
  <si>
    <t xml:space="preserve">       Santa Ana</t>
  </si>
  <si>
    <t xml:space="preserve">       Texistepeque</t>
  </si>
  <si>
    <t>10. Sonsonate</t>
  </si>
  <si>
    <t xml:space="preserve">      Acajutla</t>
  </si>
  <si>
    <t xml:space="preserve">      Armenia</t>
  </si>
  <si>
    <t xml:space="preserve">      Izalco</t>
  </si>
  <si>
    <t xml:space="preserve">      Juayua</t>
  </si>
  <si>
    <t xml:space="preserve">      Nahuizalco</t>
  </si>
  <si>
    <t xml:space="preserve">      Sonsonate</t>
  </si>
  <si>
    <t>III. Zona oriental (11+12+13+14)</t>
  </si>
  <si>
    <t>11. Usulután</t>
  </si>
  <si>
    <t xml:space="preserve">      Berlín</t>
  </si>
  <si>
    <t xml:space="preserve">      El Triunfo</t>
  </si>
  <si>
    <t xml:space="preserve">      Jiquilisco</t>
  </si>
  <si>
    <t xml:space="preserve">      Jucuapa</t>
  </si>
  <si>
    <t xml:space="preserve">      Puerto El Triunfo</t>
  </si>
  <si>
    <t xml:space="preserve">      Santa María</t>
  </si>
  <si>
    <t xml:space="preserve">      Santiago de María</t>
  </si>
  <si>
    <t xml:space="preserve">      Usulután</t>
  </si>
  <si>
    <t>12. San Miguel</t>
  </si>
  <si>
    <t xml:space="preserve">      Carolina</t>
  </si>
  <si>
    <t xml:space="preserve">      Ciudad  Barrios</t>
  </si>
  <si>
    <t xml:space="preserve">      Chapeltique</t>
  </si>
  <si>
    <t xml:space="preserve">      Chinameca</t>
  </si>
  <si>
    <t xml:space="preserve">      Chirilagua</t>
  </si>
  <si>
    <t xml:space="preserve">      El Transito</t>
  </si>
  <si>
    <t xml:space="preserve">      Moncagua</t>
  </si>
  <si>
    <t xml:space="preserve">      San Antonio de Mosco</t>
  </si>
  <si>
    <t xml:space="preserve">      San Gerardo</t>
  </si>
  <si>
    <t xml:space="preserve">      San Miguel</t>
  </si>
  <si>
    <t>13.  Morazán</t>
  </si>
  <si>
    <t xml:space="preserve">      Corinto</t>
  </si>
  <si>
    <t xml:space="preserve">      Jocoro</t>
  </si>
  <si>
    <t xml:space="preserve">      Meanguera</t>
  </si>
  <si>
    <t xml:space="preserve">      Osicala</t>
  </si>
  <si>
    <t xml:space="preserve">      San Francisco Gotera</t>
  </si>
  <si>
    <t xml:space="preserve">      Sociedad</t>
  </si>
  <si>
    <t>14.  La Unión</t>
  </si>
  <si>
    <t xml:space="preserve">      Anamoros</t>
  </si>
  <si>
    <t xml:space="preserve">      Intipuca</t>
  </si>
  <si>
    <t xml:space="preserve">      La Unión</t>
  </si>
  <si>
    <t xml:space="preserve">      Nueva Esparta</t>
  </si>
  <si>
    <t xml:space="preserve">      Pasaquina</t>
  </si>
  <si>
    <t xml:space="preserve">      Poloros</t>
  </si>
  <si>
    <t xml:space="preserve">      San Alejo</t>
  </si>
  <si>
    <t xml:space="preserve">      Santa Rosa Lima</t>
  </si>
  <si>
    <t xml:space="preserve">      Yayantique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</si>
</sst>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sz val="8"/>
      <name val="Bookman Old Style"/>
      <family val="1"/>
    </font>
    <font>
      <sz val="9"/>
      <color indexed="23"/>
      <name val="Calibri"/>
      <family val="2"/>
      <scheme val="minor"/>
    </font>
    <font>
      <b/>
      <u val="singleAccounting"/>
      <sz val="14"/>
      <color indexed="23"/>
      <name val="Calibri"/>
      <family val="2"/>
      <scheme val="minor"/>
    </font>
    <font>
      <b/>
      <u val="singleAccounting"/>
      <sz val="12"/>
      <color indexed="23"/>
      <name val="Calibri"/>
      <family val="2"/>
      <scheme val="minor"/>
    </font>
    <font>
      <b/>
      <sz val="18"/>
      <color indexed="23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23"/>
      <name val="Calibri"/>
      <family val="2"/>
      <scheme val="minor"/>
    </font>
    <font>
      <sz val="7"/>
      <color indexed="23"/>
      <name val="Calibri"/>
      <family val="2"/>
      <scheme val="minor"/>
    </font>
    <font>
      <b/>
      <sz val="7"/>
      <color indexed="23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Museo Sans 300"/>
      <family val="3"/>
    </font>
    <font>
      <b/>
      <sz val="12"/>
      <name val="Museo Sans 300"/>
      <family val="3"/>
    </font>
    <font>
      <b/>
      <sz val="12"/>
      <color indexed="23"/>
      <name val="Museo Sans 300"/>
      <family val="3"/>
    </font>
    <font>
      <sz val="12"/>
      <color indexed="23"/>
      <name val="Museo Sans 300"/>
      <family val="3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theme="1"/>
      <name val="Tahoma"/>
      <family val="2"/>
    </font>
    <font>
      <b/>
      <sz val="8"/>
      <color theme="0"/>
      <name val="Tahoma"/>
      <family val="2"/>
    </font>
    <font>
      <b/>
      <sz val="10"/>
      <color indexed="4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medium">
        <color rgb="FFC0C0C0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medium">
        <color rgb="FFC0C0C0"/>
      </top>
      <bottom style="thin">
        <color theme="3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indexed="64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3" borderId="3" applyNumberFormat="0" applyProtection="0">
      <alignment horizontal="center" vertical="center" wrapText="1"/>
    </xf>
    <xf numFmtId="0" fontId="20" fillId="0" borderId="0"/>
    <xf numFmtId="164" fontId="20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1" applyFont="1" applyFill="1"/>
    <xf numFmtId="164" fontId="5" fillId="2" borderId="0" xfId="2" quotePrefix="1" applyFont="1" applyFill="1" applyBorder="1" applyAlignment="1">
      <alignment horizontal="center"/>
    </xf>
    <xf numFmtId="164" fontId="5" fillId="2" borderId="0" xfId="2" applyFont="1" applyFill="1" applyBorder="1" applyAlignment="1">
      <alignment horizontal="center"/>
    </xf>
    <xf numFmtId="164" fontId="4" fillId="2" borderId="0" xfId="2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3" fontId="3" fillId="2" borderId="0" xfId="1" applyNumberFormat="1" applyFont="1" applyFill="1"/>
    <xf numFmtId="0" fontId="9" fillId="2" borderId="0" xfId="1" quotePrefix="1" applyFont="1" applyFill="1" applyAlignment="1">
      <alignment horizontal="left"/>
    </xf>
    <xf numFmtId="3" fontId="7" fillId="2" borderId="0" xfId="1" applyNumberFormat="1" applyFont="1" applyFill="1" applyAlignment="1">
      <alignment wrapText="1"/>
    </xf>
    <xf numFmtId="0" fontId="10" fillId="2" borderId="0" xfId="1" applyFont="1" applyFill="1"/>
    <xf numFmtId="0" fontId="11" fillId="2" borderId="0" xfId="1" applyFont="1" applyFill="1"/>
    <xf numFmtId="0" fontId="13" fillId="2" borderId="0" xfId="1" applyFont="1" applyFill="1" applyAlignment="1">
      <alignment horizontal="center"/>
    </xf>
    <xf numFmtId="0" fontId="8" fillId="3" borderId="4" xfId="3" applyFont="1" applyBorder="1">
      <alignment horizontal="center" vertical="center" wrapText="1"/>
    </xf>
    <xf numFmtId="0" fontId="15" fillId="2" borderId="6" xfId="1" applyFont="1" applyFill="1" applyBorder="1"/>
    <xf numFmtId="3" fontId="15" fillId="2" borderId="6" xfId="1" applyNumberFormat="1" applyFont="1" applyFill="1" applyBorder="1"/>
    <xf numFmtId="4" fontId="15" fillId="2" borderId="6" xfId="1" applyNumberFormat="1" applyFont="1" applyFill="1" applyBorder="1"/>
    <xf numFmtId="38" fontId="16" fillId="2" borderId="5" xfId="2" applyNumberFormat="1" applyFont="1" applyFill="1" applyBorder="1"/>
    <xf numFmtId="0" fontId="17" fillId="4" borderId="11" xfId="3" applyFont="1" applyFill="1" applyBorder="1">
      <alignment horizontal="center" vertical="center" wrapText="1"/>
    </xf>
    <xf numFmtId="0" fontId="18" fillId="2" borderId="0" xfId="1" applyFont="1" applyFill="1"/>
    <xf numFmtId="0" fontId="16" fillId="2" borderId="5" xfId="1" applyFont="1" applyFill="1" applyBorder="1"/>
    <xf numFmtId="0" fontId="19" fillId="2" borderId="0" xfId="1" applyFont="1" applyFill="1"/>
    <xf numFmtId="0" fontId="17" fillId="2" borderId="5" xfId="1" applyFont="1" applyFill="1" applyBorder="1" applyAlignment="1">
      <alignment horizontal="center" vertical="center"/>
    </xf>
    <xf numFmtId="38" fontId="3" fillId="2" borderId="0" xfId="1" applyNumberFormat="1" applyFont="1" applyFill="1"/>
    <xf numFmtId="0" fontId="13" fillId="2" borderId="0" xfId="1" applyFont="1" applyFill="1" applyAlignment="1">
      <alignment horizontal="left"/>
    </xf>
    <xf numFmtId="164" fontId="4" fillId="2" borderId="0" xfId="2" applyFont="1" applyFill="1" applyBorder="1" applyAlignment="1">
      <alignment horizontal="center"/>
    </xf>
    <xf numFmtId="164" fontId="5" fillId="2" borderId="1" xfId="2" quotePrefix="1" applyFont="1" applyFill="1" applyBorder="1" applyAlignment="1">
      <alignment horizontal="center"/>
    </xf>
    <xf numFmtId="164" fontId="5" fillId="2" borderId="2" xfId="2" applyFont="1" applyFill="1" applyBorder="1" applyAlignment="1">
      <alignment horizontal="center"/>
    </xf>
    <xf numFmtId="0" fontId="12" fillId="2" borderId="0" xfId="1" applyFont="1" applyFill="1" applyAlignment="1">
      <alignment horizontal="left"/>
    </xf>
    <xf numFmtId="0" fontId="14" fillId="2" borderId="0" xfId="1" applyFont="1" applyFill="1" applyAlignment="1">
      <alignment horizontal="left"/>
    </xf>
    <xf numFmtId="165" fontId="8" fillId="3" borderId="3" xfId="3" applyNumberFormat="1" applyFont="1">
      <alignment horizontal="center" vertical="center" wrapText="1"/>
    </xf>
    <xf numFmtId="0" fontId="8" fillId="3" borderId="3" xfId="3" applyFont="1">
      <alignment horizontal="center" vertical="center" wrapText="1"/>
    </xf>
    <xf numFmtId="0" fontId="8" fillId="3" borderId="4" xfId="3" applyFont="1" applyBorder="1">
      <alignment horizontal="center" vertical="center" wrapText="1"/>
    </xf>
    <xf numFmtId="165" fontId="8" fillId="3" borderId="9" xfId="3" applyNumberFormat="1" applyFont="1" applyBorder="1">
      <alignment horizontal="center" vertical="center" wrapText="1"/>
    </xf>
    <xf numFmtId="165" fontId="8" fillId="3" borderId="10" xfId="3" applyNumberFormat="1" applyFont="1" applyBorder="1">
      <alignment horizontal="center" vertical="center" wrapText="1"/>
    </xf>
    <xf numFmtId="165" fontId="8" fillId="3" borderId="7" xfId="3" applyNumberFormat="1" applyFont="1" applyBorder="1">
      <alignment horizontal="center" vertical="center" wrapText="1"/>
    </xf>
    <xf numFmtId="165" fontId="8" fillId="3" borderId="8" xfId="3" applyNumberFormat="1" applyFont="1" applyBorder="1">
      <alignment horizontal="center" vertical="center" wrapText="1"/>
    </xf>
    <xf numFmtId="0" fontId="21" fillId="2" borderId="0" xfId="4" applyFont="1" applyFill="1"/>
    <xf numFmtId="0" fontId="22" fillId="2" borderId="0" xfId="4" applyFont="1" applyFill="1"/>
    <xf numFmtId="0" fontId="23" fillId="2" borderId="1" xfId="4" applyFont="1" applyFill="1" applyBorder="1" applyAlignment="1">
      <alignment horizontal="center"/>
    </xf>
    <xf numFmtId="0" fontId="23" fillId="2" borderId="2" xfId="4" applyFont="1" applyFill="1" applyBorder="1" applyAlignment="1">
      <alignment horizontal="center"/>
    </xf>
    <xf numFmtId="0" fontId="12" fillId="2" borderId="0" xfId="4" applyFont="1" applyFill="1" applyAlignment="1">
      <alignment horizontal="left"/>
    </xf>
    <xf numFmtId="0" fontId="13" fillId="2" borderId="0" xfId="4" applyFont="1" applyFill="1" applyAlignment="1">
      <alignment horizontal="left"/>
    </xf>
    <xf numFmtId="0" fontId="21" fillId="0" borderId="0" xfId="4" applyFont="1" applyAlignment="1">
      <alignment horizontal="left"/>
    </xf>
    <xf numFmtId="0" fontId="0" fillId="0" borderId="0" xfId="0" applyAlignment="1">
      <alignment horizontal="left"/>
    </xf>
    <xf numFmtId="0" fontId="21" fillId="0" borderId="0" xfId="4" applyFont="1"/>
    <xf numFmtId="0" fontId="24" fillId="0" borderId="0" xfId="0" applyFont="1" applyAlignment="1">
      <alignment horizontal="right" vertical="top"/>
    </xf>
    <xf numFmtId="0" fontId="0" fillId="0" borderId="0" xfId="0"/>
    <xf numFmtId="0" fontId="25" fillId="2" borderId="0" xfId="0" applyFont="1" applyFill="1" applyAlignment="1">
      <alignment horizontal="right" vertical="top"/>
    </xf>
    <xf numFmtId="0" fontId="1" fillId="3" borderId="12" xfId="3" applyBorder="1">
      <alignment horizontal="center" vertical="center" wrapText="1"/>
    </xf>
    <xf numFmtId="0" fontId="1" fillId="3" borderId="13" xfId="3" applyBorder="1">
      <alignment horizontal="center" vertical="center" wrapText="1"/>
    </xf>
    <xf numFmtId="0" fontId="1" fillId="3" borderId="14" xfId="3" applyBorder="1">
      <alignment horizontal="center" vertical="center" wrapText="1"/>
    </xf>
    <xf numFmtId="0" fontId="1" fillId="3" borderId="15" xfId="3" applyBorder="1">
      <alignment horizontal="center" vertical="center" wrapText="1"/>
    </xf>
    <xf numFmtId="0" fontId="1" fillId="3" borderId="15" xfId="3" applyBorder="1">
      <alignment horizontal="center" vertical="center" wrapText="1"/>
    </xf>
    <xf numFmtId="0" fontId="26" fillId="2" borderId="11" xfId="4" applyFont="1" applyFill="1" applyBorder="1" applyAlignment="1">
      <alignment horizontal="center" vertical="center" wrapText="1"/>
    </xf>
    <xf numFmtId="0" fontId="27" fillId="2" borderId="5" xfId="4" applyFont="1" applyFill="1" applyBorder="1" applyAlignment="1">
      <alignment horizontal="left" wrapText="1"/>
    </xf>
    <xf numFmtId="38" fontId="28" fillId="0" borderId="5" xfId="5" applyNumberFormat="1" applyFont="1" applyFill="1" applyBorder="1"/>
    <xf numFmtId="3" fontId="21" fillId="2" borderId="0" xfId="4" applyNumberFormat="1" applyFont="1" applyFill="1"/>
    <xf numFmtId="0" fontId="27" fillId="2" borderId="5" xfId="4" applyFont="1" applyFill="1" applyBorder="1" applyAlignment="1">
      <alignment wrapText="1"/>
    </xf>
    <xf numFmtId="0" fontId="21" fillId="2" borderId="5" xfId="4" applyFont="1" applyFill="1" applyBorder="1" applyAlignment="1">
      <alignment wrapText="1"/>
    </xf>
    <xf numFmtId="0" fontId="27" fillId="2" borderId="16" xfId="4" applyFont="1" applyFill="1" applyBorder="1" applyAlignment="1">
      <alignment wrapText="1"/>
    </xf>
    <xf numFmtId="0" fontId="21" fillId="2" borderId="16" xfId="4" applyFont="1" applyFill="1" applyBorder="1" applyAlignment="1">
      <alignment wrapText="1"/>
    </xf>
    <xf numFmtId="0" fontId="27" fillId="2" borderId="16" xfId="4" applyFont="1" applyFill="1" applyBorder="1" applyAlignment="1">
      <alignment horizontal="left" wrapText="1"/>
    </xf>
    <xf numFmtId="0" fontId="27" fillId="2" borderId="16" xfId="4" applyFont="1" applyFill="1" applyBorder="1" applyAlignment="1">
      <alignment horizontal="center" vertical="center" wrapText="1"/>
    </xf>
    <xf numFmtId="0" fontId="21" fillId="2" borderId="17" xfId="4" applyFont="1" applyFill="1" applyBorder="1"/>
    <xf numFmtId="3" fontId="21" fillId="2" borderId="17" xfId="4" applyNumberFormat="1" applyFont="1" applyFill="1" applyBorder="1"/>
    <xf numFmtId="0" fontId="29" fillId="2" borderId="0" xfId="4" applyFont="1" applyFill="1" applyAlignment="1">
      <alignment wrapText="1"/>
    </xf>
  </cellXfs>
  <cellStyles count="6">
    <cellStyle name="Cuadros SSF" xfId="3" xr:uid="{00000000-0005-0000-0000-000000000000}"/>
    <cellStyle name="Millares 2" xfId="2" xr:uid="{00000000-0005-0000-0000-000001000000}"/>
    <cellStyle name="Millares 2 2" xfId="5" xr:uid="{7BB3B6E6-2ED2-40FA-952C-DCB300F2CE9C}"/>
    <cellStyle name="Normal" xfId="0" builtinId="0"/>
    <cellStyle name="Normal 2" xfId="1" xr:uid="{00000000-0005-0000-0000-000003000000}"/>
    <cellStyle name="Normal 2 2" xfId="4" xr:uid="{8A0AF758-9B4D-4648-BA3B-621CB3C20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06.1%20An&#225;lisis%20del%20Sistema%20Financiero/Tareas%20e%20informes/TAS-147-2017/bancos%20diciembre%20vistas/cuadro%2018%20Bancos%2053c1edc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2023\06.1%20An&#225;lisis%20del%20Sistema%20Financiero\Boletin%20trimestral\Septiembre%202023\CAP.%20III%20Bancos\cuadro%2013.xlsx" TargetMode="External"/><Relationship Id="rId1" Type="http://schemas.openxmlformats.org/officeDocument/2006/relationships/externalLinkPath" Target="/2023/06.1%20An&#225;lisis%20del%20Sistema%20Financiero/Boletin%20trimestral/Septiembre%202023/CAP.%20III%20Bancos/cuadro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gina1_1"/>
      <sheetName val="HOJA1"/>
    </sheetNames>
    <sheetDataSet>
      <sheetData sheetId="0">
        <row r="5">
          <cell r="B5" t="str">
            <v>Banco Agrícola,S.A.</v>
          </cell>
          <cell r="C5">
            <v>58147.08</v>
          </cell>
          <cell r="D5">
            <v>57659.82</v>
          </cell>
          <cell r="E5">
            <v>57066.13</v>
          </cell>
          <cell r="F5">
            <v>57428.9</v>
          </cell>
          <cell r="G5">
            <v>57072.94</v>
          </cell>
          <cell r="H5">
            <v>56502.21</v>
          </cell>
          <cell r="I5">
            <v>57024.76</v>
          </cell>
          <cell r="J5">
            <v>58256.27</v>
          </cell>
          <cell r="K5">
            <v>58651.43</v>
          </cell>
          <cell r="L5">
            <v>58588.79</v>
          </cell>
          <cell r="M5">
            <v>58197.52</v>
          </cell>
          <cell r="N5">
            <v>57896.28</v>
          </cell>
          <cell r="O5">
            <v>57324.5</v>
          </cell>
        </row>
        <row r="6">
          <cell r="B6" t="str">
            <v xml:space="preserve">Banco Citibank de El Salvador,S.A.   </v>
          </cell>
          <cell r="C6">
            <v>3768.22</v>
          </cell>
          <cell r="D6">
            <v>3744.38</v>
          </cell>
          <cell r="E6">
            <v>3775.24</v>
          </cell>
          <cell r="F6">
            <v>4001.43</v>
          </cell>
          <cell r="G6">
            <v>4237.8100000000004</v>
          </cell>
          <cell r="H6">
            <v>1898.43</v>
          </cell>
          <cell r="I6">
            <v>1490.66</v>
          </cell>
          <cell r="J6">
            <v>1589.26</v>
          </cell>
          <cell r="K6">
            <v>1715.02</v>
          </cell>
          <cell r="L6">
            <v>1782.61</v>
          </cell>
          <cell r="M6">
            <v>1967.41</v>
          </cell>
          <cell r="N6">
            <v>1977.01</v>
          </cell>
          <cell r="O6">
            <v>1931.65</v>
          </cell>
        </row>
        <row r="7">
          <cell r="B7" t="str">
            <v>Banco Davivienda Salvadoreño,S.A.</v>
          </cell>
          <cell r="C7">
            <v>28357.71</v>
          </cell>
          <cell r="D7">
            <v>28263.17</v>
          </cell>
          <cell r="E7">
            <v>28197.59</v>
          </cell>
          <cell r="F7">
            <v>29473.19</v>
          </cell>
          <cell r="G7">
            <v>29069.83</v>
          </cell>
          <cell r="H7">
            <v>26852.22</v>
          </cell>
          <cell r="I7">
            <v>26908.55</v>
          </cell>
          <cell r="J7">
            <v>26877.02</v>
          </cell>
          <cell r="K7">
            <v>26619.040000000001</v>
          </cell>
          <cell r="L7">
            <v>32761.75</v>
          </cell>
          <cell r="M7">
            <v>31737.31</v>
          </cell>
          <cell r="N7">
            <v>31781.53</v>
          </cell>
          <cell r="O7">
            <v>31131</v>
          </cell>
        </row>
        <row r="8">
          <cell r="B8" t="str">
            <v>Banco Hipotecario de El Salvador, S.A.</v>
          </cell>
          <cell r="C8">
            <v>6502.12</v>
          </cell>
          <cell r="D8">
            <v>7543.55</v>
          </cell>
          <cell r="E8">
            <v>7290.85</v>
          </cell>
          <cell r="F8">
            <v>7452.25</v>
          </cell>
          <cell r="G8">
            <v>7534.86</v>
          </cell>
          <cell r="H8">
            <v>7993.06</v>
          </cell>
          <cell r="I8">
            <v>7726.57</v>
          </cell>
          <cell r="J8">
            <v>7559.48</v>
          </cell>
          <cell r="K8">
            <v>7425.76</v>
          </cell>
          <cell r="L8">
            <v>7334.74</v>
          </cell>
          <cell r="M8">
            <v>7482.36</v>
          </cell>
          <cell r="N8">
            <v>7364.84</v>
          </cell>
          <cell r="O8">
            <v>7259.25</v>
          </cell>
        </row>
        <row r="9">
          <cell r="B9" t="str">
            <v>Citibank, N.A., Sucursal El Salvador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Banco de Fomento Agropecuario</v>
          </cell>
          <cell r="C10">
            <v>2745.36</v>
          </cell>
          <cell r="D10">
            <v>2762</v>
          </cell>
          <cell r="E10">
            <v>2770.94</v>
          </cell>
          <cell r="F10">
            <v>2780.62</v>
          </cell>
          <cell r="G10">
            <v>2841.55</v>
          </cell>
          <cell r="H10">
            <v>2796.74</v>
          </cell>
          <cell r="I10">
            <v>2800.71</v>
          </cell>
          <cell r="J10">
            <v>2810.24</v>
          </cell>
          <cell r="K10">
            <v>2941.84</v>
          </cell>
          <cell r="L10">
            <v>2941.84</v>
          </cell>
          <cell r="M10">
            <v>3009.76</v>
          </cell>
          <cell r="N10">
            <v>3009.76</v>
          </cell>
          <cell r="O10">
            <v>3012.04</v>
          </cell>
        </row>
        <row r="11">
          <cell r="B11" t="str">
            <v xml:space="preserve">Banco G &amp; T Continental El Salvador,S.A.   </v>
          </cell>
          <cell r="C11">
            <v>966.89</v>
          </cell>
          <cell r="D11">
            <v>966.89</v>
          </cell>
          <cell r="E11">
            <v>1041.02</v>
          </cell>
          <cell r="F11">
            <v>1920</v>
          </cell>
          <cell r="G11">
            <v>1920</v>
          </cell>
          <cell r="H11">
            <v>2033.12</v>
          </cell>
          <cell r="I11">
            <v>2025.33</v>
          </cell>
          <cell r="J11">
            <v>2025.33</v>
          </cell>
          <cell r="K11">
            <v>2025.33</v>
          </cell>
          <cell r="L11">
            <v>2025.33</v>
          </cell>
          <cell r="M11">
            <v>2025.33</v>
          </cell>
          <cell r="N11">
            <v>2025.33</v>
          </cell>
          <cell r="O11">
            <v>2025.33</v>
          </cell>
        </row>
        <row r="12">
          <cell r="B12" t="str">
            <v>Banco Promerica,S.A.</v>
          </cell>
          <cell r="C12">
            <v>8462.89</v>
          </cell>
          <cell r="D12">
            <v>8069.31</v>
          </cell>
          <cell r="E12">
            <v>7205.09</v>
          </cell>
          <cell r="F12">
            <v>7031.16</v>
          </cell>
          <cell r="G12">
            <v>6981</v>
          </cell>
          <cell r="H12">
            <v>6982.58</v>
          </cell>
          <cell r="I12">
            <v>7181.55</v>
          </cell>
          <cell r="J12">
            <v>8050.54</v>
          </cell>
          <cell r="K12">
            <v>8371.98</v>
          </cell>
          <cell r="L12">
            <v>8732.44</v>
          </cell>
          <cell r="M12">
            <v>8385.43</v>
          </cell>
          <cell r="N12">
            <v>8253.1</v>
          </cell>
          <cell r="O12">
            <v>8319.5400000000009</v>
          </cell>
        </row>
        <row r="13">
          <cell r="B13" t="str">
            <v>Scotiabank El Salvador,S.A.</v>
          </cell>
          <cell r="C13">
            <v>17593.34</v>
          </cell>
          <cell r="D13">
            <v>17594.71</v>
          </cell>
          <cell r="E13">
            <v>17435.39</v>
          </cell>
          <cell r="F13">
            <v>17373.71</v>
          </cell>
          <cell r="G13">
            <v>17608.28</v>
          </cell>
          <cell r="H13">
            <v>17639.87</v>
          </cell>
          <cell r="I13">
            <v>18450.53</v>
          </cell>
          <cell r="J13">
            <v>18296.27</v>
          </cell>
          <cell r="K13">
            <v>18401.810000000001</v>
          </cell>
          <cell r="L13">
            <v>17681.8</v>
          </cell>
          <cell r="M13">
            <v>17951.87</v>
          </cell>
          <cell r="N13">
            <v>17967.650000000001</v>
          </cell>
          <cell r="O13">
            <v>18620.259999999998</v>
          </cell>
        </row>
        <row r="14">
          <cell r="B14" t="str">
            <v>Banco de America Central,S.A.</v>
          </cell>
          <cell r="C14">
            <v>6867</v>
          </cell>
          <cell r="D14">
            <v>6736.95</v>
          </cell>
          <cell r="E14">
            <v>7392.69</v>
          </cell>
          <cell r="F14">
            <v>7348.82</v>
          </cell>
          <cell r="G14">
            <v>7746.56</v>
          </cell>
          <cell r="H14">
            <v>7610.21</v>
          </cell>
          <cell r="I14">
            <v>7740.56</v>
          </cell>
          <cell r="J14">
            <v>8200.86</v>
          </cell>
          <cell r="K14">
            <v>8227.39</v>
          </cell>
          <cell r="L14">
            <v>8360.43</v>
          </cell>
          <cell r="M14">
            <v>8462.56</v>
          </cell>
          <cell r="N14">
            <v>8292.91</v>
          </cell>
          <cell r="O14">
            <v>8045.62</v>
          </cell>
        </row>
        <row r="15">
          <cell r="B15" t="str">
            <v>Banco Azteca El Salvador, S.A.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Banco Industrial El Salvador, S.A.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Banco Azul de El Salvador, S.A.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Banco ProCredit,S.A.</v>
          </cell>
          <cell r="C18">
            <v>8482.0400000000009</v>
          </cell>
          <cell r="D18">
            <v>8679.92</v>
          </cell>
          <cell r="E18">
            <v>8442.48</v>
          </cell>
          <cell r="F18">
            <v>7982.26</v>
          </cell>
          <cell r="G18">
            <v>7718.39</v>
          </cell>
          <cell r="H18">
            <v>7242.41</v>
          </cell>
          <cell r="I18">
            <v>7088.02</v>
          </cell>
          <cell r="J18">
            <v>6739.03</v>
          </cell>
          <cell r="K18">
            <v>6894.2</v>
          </cell>
          <cell r="L18">
            <v>7172.04</v>
          </cell>
          <cell r="M18">
            <v>6873.82</v>
          </cell>
          <cell r="N18">
            <v>6532.12</v>
          </cell>
          <cell r="O18">
            <v>6160.01</v>
          </cell>
        </row>
        <row r="19">
          <cell r="B19" t="str">
            <v>Total</v>
          </cell>
          <cell r="C19">
            <v>141892.65</v>
          </cell>
          <cell r="D19">
            <v>142020.70000000001</v>
          </cell>
          <cell r="E19">
            <v>140617.42000000001</v>
          </cell>
          <cell r="F19">
            <v>142792.34000000003</v>
          </cell>
          <cell r="G19">
            <v>142731.22000000003</v>
          </cell>
          <cell r="H19">
            <v>137550.85</v>
          </cell>
          <cell r="I19">
            <v>138437.24000000002</v>
          </cell>
          <cell r="J19">
            <v>140404.30000000002</v>
          </cell>
          <cell r="K19">
            <v>141273.79999999999</v>
          </cell>
          <cell r="L19">
            <v>147381.76999999999</v>
          </cell>
          <cell r="M19">
            <v>146093.37</v>
          </cell>
          <cell r="N19">
            <v>145100.53</v>
          </cell>
          <cell r="O19">
            <v>143829.20000000001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s (2)"/>
      <sheetName val="Banc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D109-4FD8-44AB-8CE7-4D952EF4505B}">
  <dimension ref="A1:N134"/>
  <sheetViews>
    <sheetView showGridLines="0" zoomScale="70" zoomScaleNormal="70" workbookViewId="0">
      <pane xSplit="1" ySplit="12" topLeftCell="B122" activePane="bottomRight" state="frozen"/>
      <selection pane="topRight" activeCell="B1" sqref="B1"/>
      <selection pane="bottomLeft" activeCell="A13" sqref="A13"/>
      <selection pane="bottomRight" activeCell="M128" sqref="M128"/>
    </sheetView>
  </sheetViews>
  <sheetFormatPr baseColWidth="10" defaultRowHeight="12.75" x14ac:dyDescent="0.2"/>
  <cols>
    <col min="1" max="1" width="30.5703125" style="37" customWidth="1"/>
    <col min="2" max="2" width="12.7109375" style="37" customWidth="1"/>
    <col min="3" max="3" width="16" style="37" bestFit="1" customWidth="1"/>
    <col min="4" max="4" width="12.7109375" style="37" customWidth="1"/>
    <col min="5" max="5" width="16" style="37" bestFit="1" customWidth="1"/>
    <col min="6" max="6" width="10.28515625" style="37" bestFit="1" customWidth="1"/>
    <col min="7" max="7" width="16" style="37" bestFit="1" customWidth="1"/>
    <col min="8" max="12" width="12.7109375" style="37" customWidth="1"/>
    <col min="13" max="13" width="16.85546875" style="37" bestFit="1" customWidth="1"/>
    <col min="14" max="256" width="11.42578125" style="37"/>
    <col min="257" max="257" width="30.5703125" style="37" customWidth="1"/>
    <col min="258" max="269" width="12.7109375" style="37" customWidth="1"/>
    <col min="270" max="512" width="11.42578125" style="37"/>
    <col min="513" max="513" width="30.5703125" style="37" customWidth="1"/>
    <col min="514" max="525" width="12.7109375" style="37" customWidth="1"/>
    <col min="526" max="768" width="11.42578125" style="37"/>
    <col min="769" max="769" width="30.5703125" style="37" customWidth="1"/>
    <col min="770" max="781" width="12.7109375" style="37" customWidth="1"/>
    <col min="782" max="1024" width="11.42578125" style="37"/>
    <col min="1025" max="1025" width="30.5703125" style="37" customWidth="1"/>
    <col min="1026" max="1037" width="12.7109375" style="37" customWidth="1"/>
    <col min="1038" max="1280" width="11.42578125" style="37"/>
    <col min="1281" max="1281" width="30.5703125" style="37" customWidth="1"/>
    <col min="1282" max="1293" width="12.7109375" style="37" customWidth="1"/>
    <col min="1294" max="1536" width="11.42578125" style="37"/>
    <col min="1537" max="1537" width="30.5703125" style="37" customWidth="1"/>
    <col min="1538" max="1549" width="12.7109375" style="37" customWidth="1"/>
    <col min="1550" max="1792" width="11.42578125" style="37"/>
    <col min="1793" max="1793" width="30.5703125" style="37" customWidth="1"/>
    <col min="1794" max="1805" width="12.7109375" style="37" customWidth="1"/>
    <col min="1806" max="2048" width="11.42578125" style="37"/>
    <col min="2049" max="2049" width="30.5703125" style="37" customWidth="1"/>
    <col min="2050" max="2061" width="12.7109375" style="37" customWidth="1"/>
    <col min="2062" max="2304" width="11.42578125" style="37"/>
    <col min="2305" max="2305" width="30.5703125" style="37" customWidth="1"/>
    <col min="2306" max="2317" width="12.7109375" style="37" customWidth="1"/>
    <col min="2318" max="2560" width="11.42578125" style="37"/>
    <col min="2561" max="2561" width="30.5703125" style="37" customWidth="1"/>
    <col min="2562" max="2573" width="12.7109375" style="37" customWidth="1"/>
    <col min="2574" max="2816" width="11.42578125" style="37"/>
    <col min="2817" max="2817" width="30.5703125" style="37" customWidth="1"/>
    <col min="2818" max="2829" width="12.7109375" style="37" customWidth="1"/>
    <col min="2830" max="3072" width="11.42578125" style="37"/>
    <col min="3073" max="3073" width="30.5703125" style="37" customWidth="1"/>
    <col min="3074" max="3085" width="12.7109375" style="37" customWidth="1"/>
    <col min="3086" max="3328" width="11.42578125" style="37"/>
    <col min="3329" max="3329" width="30.5703125" style="37" customWidth="1"/>
    <col min="3330" max="3341" width="12.7109375" style="37" customWidth="1"/>
    <col min="3342" max="3584" width="11.42578125" style="37"/>
    <col min="3585" max="3585" width="30.5703125" style="37" customWidth="1"/>
    <col min="3586" max="3597" width="12.7109375" style="37" customWidth="1"/>
    <col min="3598" max="3840" width="11.42578125" style="37"/>
    <col min="3841" max="3841" width="30.5703125" style="37" customWidth="1"/>
    <col min="3842" max="3853" width="12.7109375" style="37" customWidth="1"/>
    <col min="3854" max="4096" width="11.42578125" style="37"/>
    <col min="4097" max="4097" width="30.5703125" style="37" customWidth="1"/>
    <col min="4098" max="4109" width="12.7109375" style="37" customWidth="1"/>
    <col min="4110" max="4352" width="11.42578125" style="37"/>
    <col min="4353" max="4353" width="30.5703125" style="37" customWidth="1"/>
    <col min="4354" max="4365" width="12.7109375" style="37" customWidth="1"/>
    <col min="4366" max="4608" width="11.42578125" style="37"/>
    <col min="4609" max="4609" width="30.5703125" style="37" customWidth="1"/>
    <col min="4610" max="4621" width="12.7109375" style="37" customWidth="1"/>
    <col min="4622" max="4864" width="11.42578125" style="37"/>
    <col min="4865" max="4865" width="30.5703125" style="37" customWidth="1"/>
    <col min="4866" max="4877" width="12.7109375" style="37" customWidth="1"/>
    <col min="4878" max="5120" width="11.42578125" style="37"/>
    <col min="5121" max="5121" width="30.5703125" style="37" customWidth="1"/>
    <col min="5122" max="5133" width="12.7109375" style="37" customWidth="1"/>
    <col min="5134" max="5376" width="11.42578125" style="37"/>
    <col min="5377" max="5377" width="30.5703125" style="37" customWidth="1"/>
    <col min="5378" max="5389" width="12.7109375" style="37" customWidth="1"/>
    <col min="5390" max="5632" width="11.42578125" style="37"/>
    <col min="5633" max="5633" width="30.5703125" style="37" customWidth="1"/>
    <col min="5634" max="5645" width="12.7109375" style="37" customWidth="1"/>
    <col min="5646" max="5888" width="11.42578125" style="37"/>
    <col min="5889" max="5889" width="30.5703125" style="37" customWidth="1"/>
    <col min="5890" max="5901" width="12.7109375" style="37" customWidth="1"/>
    <col min="5902" max="6144" width="11.42578125" style="37"/>
    <col min="6145" max="6145" width="30.5703125" style="37" customWidth="1"/>
    <col min="6146" max="6157" width="12.7109375" style="37" customWidth="1"/>
    <col min="6158" max="6400" width="11.42578125" style="37"/>
    <col min="6401" max="6401" width="30.5703125" style="37" customWidth="1"/>
    <col min="6402" max="6413" width="12.7109375" style="37" customWidth="1"/>
    <col min="6414" max="6656" width="11.42578125" style="37"/>
    <col min="6657" max="6657" width="30.5703125" style="37" customWidth="1"/>
    <col min="6658" max="6669" width="12.7109375" style="37" customWidth="1"/>
    <col min="6670" max="6912" width="11.42578125" style="37"/>
    <col min="6913" max="6913" width="30.5703125" style="37" customWidth="1"/>
    <col min="6914" max="6925" width="12.7109375" style="37" customWidth="1"/>
    <col min="6926" max="7168" width="11.42578125" style="37"/>
    <col min="7169" max="7169" width="30.5703125" style="37" customWidth="1"/>
    <col min="7170" max="7181" width="12.7109375" style="37" customWidth="1"/>
    <col min="7182" max="7424" width="11.42578125" style="37"/>
    <col min="7425" max="7425" width="30.5703125" style="37" customWidth="1"/>
    <col min="7426" max="7437" width="12.7109375" style="37" customWidth="1"/>
    <col min="7438" max="7680" width="11.42578125" style="37"/>
    <col min="7681" max="7681" width="30.5703125" style="37" customWidth="1"/>
    <col min="7682" max="7693" width="12.7109375" style="37" customWidth="1"/>
    <col min="7694" max="7936" width="11.42578125" style="37"/>
    <col min="7937" max="7937" width="30.5703125" style="37" customWidth="1"/>
    <col min="7938" max="7949" width="12.7109375" style="37" customWidth="1"/>
    <col min="7950" max="8192" width="11.42578125" style="37"/>
    <col min="8193" max="8193" width="30.5703125" style="37" customWidth="1"/>
    <col min="8194" max="8205" width="12.7109375" style="37" customWidth="1"/>
    <col min="8206" max="8448" width="11.42578125" style="37"/>
    <col min="8449" max="8449" width="30.5703125" style="37" customWidth="1"/>
    <col min="8450" max="8461" width="12.7109375" style="37" customWidth="1"/>
    <col min="8462" max="8704" width="11.42578125" style="37"/>
    <col min="8705" max="8705" width="30.5703125" style="37" customWidth="1"/>
    <col min="8706" max="8717" width="12.7109375" style="37" customWidth="1"/>
    <col min="8718" max="8960" width="11.42578125" style="37"/>
    <col min="8961" max="8961" width="30.5703125" style="37" customWidth="1"/>
    <col min="8962" max="8973" width="12.7109375" style="37" customWidth="1"/>
    <col min="8974" max="9216" width="11.42578125" style="37"/>
    <col min="9217" max="9217" width="30.5703125" style="37" customWidth="1"/>
    <col min="9218" max="9229" width="12.7109375" style="37" customWidth="1"/>
    <col min="9230" max="9472" width="11.42578125" style="37"/>
    <col min="9473" max="9473" width="30.5703125" style="37" customWidth="1"/>
    <col min="9474" max="9485" width="12.7109375" style="37" customWidth="1"/>
    <col min="9486" max="9728" width="11.42578125" style="37"/>
    <col min="9729" max="9729" width="30.5703125" style="37" customWidth="1"/>
    <col min="9730" max="9741" width="12.7109375" style="37" customWidth="1"/>
    <col min="9742" max="9984" width="11.42578125" style="37"/>
    <col min="9985" max="9985" width="30.5703125" style="37" customWidth="1"/>
    <col min="9986" max="9997" width="12.7109375" style="37" customWidth="1"/>
    <col min="9998" max="10240" width="11.42578125" style="37"/>
    <col min="10241" max="10241" width="30.5703125" style="37" customWidth="1"/>
    <col min="10242" max="10253" width="12.7109375" style="37" customWidth="1"/>
    <col min="10254" max="10496" width="11.42578125" style="37"/>
    <col min="10497" max="10497" width="30.5703125" style="37" customWidth="1"/>
    <col min="10498" max="10509" width="12.7109375" style="37" customWidth="1"/>
    <col min="10510" max="10752" width="11.42578125" style="37"/>
    <col min="10753" max="10753" width="30.5703125" style="37" customWidth="1"/>
    <col min="10754" max="10765" width="12.7109375" style="37" customWidth="1"/>
    <col min="10766" max="11008" width="11.42578125" style="37"/>
    <col min="11009" max="11009" width="30.5703125" style="37" customWidth="1"/>
    <col min="11010" max="11021" width="12.7109375" style="37" customWidth="1"/>
    <col min="11022" max="11264" width="11.42578125" style="37"/>
    <col min="11265" max="11265" width="30.5703125" style="37" customWidth="1"/>
    <col min="11266" max="11277" width="12.7109375" style="37" customWidth="1"/>
    <col min="11278" max="11520" width="11.42578125" style="37"/>
    <col min="11521" max="11521" width="30.5703125" style="37" customWidth="1"/>
    <col min="11522" max="11533" width="12.7109375" style="37" customWidth="1"/>
    <col min="11534" max="11776" width="11.42578125" style="37"/>
    <col min="11777" max="11777" width="30.5703125" style="37" customWidth="1"/>
    <col min="11778" max="11789" width="12.7109375" style="37" customWidth="1"/>
    <col min="11790" max="12032" width="11.42578125" style="37"/>
    <col min="12033" max="12033" width="30.5703125" style="37" customWidth="1"/>
    <col min="12034" max="12045" width="12.7109375" style="37" customWidth="1"/>
    <col min="12046" max="12288" width="11.42578125" style="37"/>
    <col min="12289" max="12289" width="30.5703125" style="37" customWidth="1"/>
    <col min="12290" max="12301" width="12.7109375" style="37" customWidth="1"/>
    <col min="12302" max="12544" width="11.42578125" style="37"/>
    <col min="12545" max="12545" width="30.5703125" style="37" customWidth="1"/>
    <col min="12546" max="12557" width="12.7109375" style="37" customWidth="1"/>
    <col min="12558" max="12800" width="11.42578125" style="37"/>
    <col min="12801" max="12801" width="30.5703125" style="37" customWidth="1"/>
    <col min="12802" max="12813" width="12.7109375" style="37" customWidth="1"/>
    <col min="12814" max="13056" width="11.42578125" style="37"/>
    <col min="13057" max="13057" width="30.5703125" style="37" customWidth="1"/>
    <col min="13058" max="13069" width="12.7109375" style="37" customWidth="1"/>
    <col min="13070" max="13312" width="11.42578125" style="37"/>
    <col min="13313" max="13313" width="30.5703125" style="37" customWidth="1"/>
    <col min="13314" max="13325" width="12.7109375" style="37" customWidth="1"/>
    <col min="13326" max="13568" width="11.42578125" style="37"/>
    <col min="13569" max="13569" width="30.5703125" style="37" customWidth="1"/>
    <col min="13570" max="13581" width="12.7109375" style="37" customWidth="1"/>
    <col min="13582" max="13824" width="11.42578125" style="37"/>
    <col min="13825" max="13825" width="30.5703125" style="37" customWidth="1"/>
    <col min="13826" max="13837" width="12.7109375" style="37" customWidth="1"/>
    <col min="13838" max="14080" width="11.42578125" style="37"/>
    <col min="14081" max="14081" width="30.5703125" style="37" customWidth="1"/>
    <col min="14082" max="14093" width="12.7109375" style="37" customWidth="1"/>
    <col min="14094" max="14336" width="11.42578125" style="37"/>
    <col min="14337" max="14337" width="30.5703125" style="37" customWidth="1"/>
    <col min="14338" max="14349" width="12.7109375" style="37" customWidth="1"/>
    <col min="14350" max="14592" width="11.42578125" style="37"/>
    <col min="14593" max="14593" width="30.5703125" style="37" customWidth="1"/>
    <col min="14594" max="14605" width="12.7109375" style="37" customWidth="1"/>
    <col min="14606" max="14848" width="11.42578125" style="37"/>
    <col min="14849" max="14849" width="30.5703125" style="37" customWidth="1"/>
    <col min="14850" max="14861" width="12.7109375" style="37" customWidth="1"/>
    <col min="14862" max="15104" width="11.42578125" style="37"/>
    <col min="15105" max="15105" width="30.5703125" style="37" customWidth="1"/>
    <col min="15106" max="15117" width="12.7109375" style="37" customWidth="1"/>
    <col min="15118" max="15360" width="11.42578125" style="37"/>
    <col min="15361" max="15361" width="30.5703125" style="37" customWidth="1"/>
    <col min="15362" max="15373" width="12.7109375" style="37" customWidth="1"/>
    <col min="15374" max="15616" width="11.42578125" style="37"/>
    <col min="15617" max="15617" width="30.5703125" style="37" customWidth="1"/>
    <col min="15618" max="15629" width="12.7109375" style="37" customWidth="1"/>
    <col min="15630" max="15872" width="11.42578125" style="37"/>
    <col min="15873" max="15873" width="30.5703125" style="37" customWidth="1"/>
    <col min="15874" max="15885" width="12.7109375" style="37" customWidth="1"/>
    <col min="15886" max="16128" width="11.42578125" style="37"/>
    <col min="16129" max="16129" width="30.5703125" style="37" customWidth="1"/>
    <col min="16130" max="16141" width="12.7109375" style="37" customWidth="1"/>
    <col min="16142" max="16384" width="11.42578125" style="37"/>
  </cols>
  <sheetData>
    <row r="1" spans="1:14" ht="13.5" thickBot="1" x14ac:dyDescent="0.25"/>
    <row r="2" spans="1:14" ht="21.75" thickBot="1" x14ac:dyDescent="0.4">
      <c r="J2" s="38"/>
      <c r="K2" s="38"/>
      <c r="L2" s="39" t="s">
        <v>38</v>
      </c>
      <c r="M2" s="40"/>
    </row>
    <row r="4" spans="1:14" ht="23.25" x14ac:dyDescent="0.3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 ht="23.25" x14ac:dyDescent="0.35">
      <c r="A5" s="41" t="s">
        <v>39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4" ht="18.75" x14ac:dyDescent="0.3">
      <c r="A6" s="42" t="s">
        <v>40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ht="18.75" x14ac:dyDescent="0.3">
      <c r="A7" s="42" t="s">
        <v>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4" s="45" customFormat="1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4" s="45" customFormat="1" x14ac:dyDescent="0.2">
      <c r="B9" s="46"/>
      <c r="C9" s="47"/>
      <c r="D9" s="46"/>
      <c r="E9" s="47"/>
      <c r="F9" s="46"/>
      <c r="G9" s="47"/>
      <c r="H9" s="46"/>
      <c r="I9" s="47"/>
      <c r="J9" s="46"/>
      <c r="K9" s="47"/>
      <c r="L9" s="46"/>
      <c r="M9" s="47"/>
    </row>
    <row r="10" spans="1:14" s="45" customFormat="1" x14ac:dyDescent="0.2">
      <c r="B10" s="48">
        <v>3</v>
      </c>
      <c r="C10" s="48">
        <v>4</v>
      </c>
      <c r="D10" s="48">
        <v>5</v>
      </c>
      <c r="E10" s="48">
        <v>6</v>
      </c>
      <c r="F10" s="48">
        <v>7</v>
      </c>
      <c r="G10" s="48">
        <v>8</v>
      </c>
      <c r="H10" s="48">
        <v>9</v>
      </c>
      <c r="I10" s="48">
        <v>10</v>
      </c>
      <c r="J10" s="48">
        <v>11</v>
      </c>
      <c r="K10" s="48">
        <v>12</v>
      </c>
      <c r="L10" s="48">
        <v>13</v>
      </c>
      <c r="M10" s="48">
        <v>14</v>
      </c>
    </row>
    <row r="11" spans="1:14" ht="15" customHeight="1" x14ac:dyDescent="0.2">
      <c r="A11" s="49" t="s">
        <v>41</v>
      </c>
      <c r="B11" s="50" t="s">
        <v>42</v>
      </c>
      <c r="C11" s="51"/>
      <c r="D11" s="50" t="s">
        <v>43</v>
      </c>
      <c r="E11" s="51"/>
      <c r="F11" s="50" t="s">
        <v>44</v>
      </c>
      <c r="G11" s="51"/>
      <c r="H11" s="50" t="s">
        <v>45</v>
      </c>
      <c r="I11" s="51"/>
      <c r="J11" s="50" t="s">
        <v>46</v>
      </c>
      <c r="K11" s="51"/>
      <c r="L11" s="50" t="s">
        <v>30</v>
      </c>
      <c r="M11" s="51"/>
    </row>
    <row r="12" spans="1:14" ht="15" x14ac:dyDescent="0.2">
      <c r="A12" s="52"/>
      <c r="B12" s="53" t="s">
        <v>47</v>
      </c>
      <c r="C12" s="53" t="s">
        <v>48</v>
      </c>
      <c r="D12" s="53" t="s">
        <v>47</v>
      </c>
      <c r="E12" s="53" t="s">
        <v>48</v>
      </c>
      <c r="F12" s="53" t="s">
        <v>47</v>
      </c>
      <c r="G12" s="53" t="s">
        <v>48</v>
      </c>
      <c r="H12" s="53" t="s">
        <v>47</v>
      </c>
      <c r="I12" s="53" t="s">
        <v>48</v>
      </c>
      <c r="J12" s="53" t="s">
        <v>47</v>
      </c>
      <c r="K12" s="53" t="s">
        <v>48</v>
      </c>
      <c r="L12" s="53" t="s">
        <v>47</v>
      </c>
      <c r="M12" s="53" t="s">
        <v>48</v>
      </c>
    </row>
    <row r="13" spans="1:14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4" ht="15.75" x14ac:dyDescent="0.25">
      <c r="A14" s="55" t="s">
        <v>49</v>
      </c>
      <c r="B14" s="56">
        <v>474022</v>
      </c>
      <c r="C14" s="56">
        <v>4214460.6738099996</v>
      </c>
      <c r="D14" s="56">
        <v>3750785</v>
      </c>
      <c r="E14" s="56">
        <v>4294290.3205599999</v>
      </c>
      <c r="F14" s="56">
        <v>114540</v>
      </c>
      <c r="G14" s="56">
        <v>5201294.6816000007</v>
      </c>
      <c r="H14" s="56">
        <v>22</v>
      </c>
      <c r="I14" s="56">
        <v>252.94123000000002</v>
      </c>
      <c r="J14" s="56">
        <v>0</v>
      </c>
      <c r="K14" s="56">
        <v>0</v>
      </c>
      <c r="L14" s="56">
        <v>4339369</v>
      </c>
      <c r="M14" s="56">
        <v>13710298.6172</v>
      </c>
      <c r="N14" s="57"/>
    </row>
    <row r="15" spans="1:14" ht="15.75" x14ac:dyDescent="0.25">
      <c r="A15" s="58" t="s">
        <v>50</v>
      </c>
      <c r="B15" s="56">
        <v>12183</v>
      </c>
      <c r="C15" s="56">
        <v>23571.047030000002</v>
      </c>
      <c r="D15" s="56">
        <v>77234</v>
      </c>
      <c r="E15" s="56">
        <v>101061.29317</v>
      </c>
      <c r="F15" s="56">
        <v>3018</v>
      </c>
      <c r="G15" s="56">
        <v>79258.62947</v>
      </c>
      <c r="H15" s="56">
        <v>0</v>
      </c>
      <c r="I15" s="56">
        <v>0</v>
      </c>
      <c r="J15" s="56">
        <v>0</v>
      </c>
      <c r="K15" s="56">
        <v>0</v>
      </c>
      <c r="L15" s="56">
        <v>92435</v>
      </c>
      <c r="M15" s="56">
        <v>203890.96966999999</v>
      </c>
    </row>
    <row r="16" spans="1:14" ht="15.75" x14ac:dyDescent="0.25">
      <c r="A16" s="59" t="s">
        <v>51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</row>
    <row r="17" spans="1:13" ht="15.75" x14ac:dyDescent="0.25">
      <c r="A17" s="59" t="s">
        <v>52</v>
      </c>
      <c r="B17" s="56">
        <v>10801</v>
      </c>
      <c r="C17" s="56">
        <v>10391.806960000002</v>
      </c>
      <c r="D17" s="56">
        <v>48348</v>
      </c>
      <c r="E17" s="56">
        <v>70511.197180000003</v>
      </c>
      <c r="F17" s="56">
        <v>1990</v>
      </c>
      <c r="G17" s="56">
        <v>51607.721890000001</v>
      </c>
      <c r="H17" s="56">
        <v>0</v>
      </c>
      <c r="I17" s="56">
        <v>0</v>
      </c>
      <c r="J17" s="56">
        <v>0</v>
      </c>
      <c r="K17" s="56">
        <v>0</v>
      </c>
      <c r="L17" s="56">
        <v>61139</v>
      </c>
      <c r="M17" s="56">
        <v>132510.72602999999</v>
      </c>
    </row>
    <row r="18" spans="1:13" ht="15.75" x14ac:dyDescent="0.25">
      <c r="A18" s="59" t="s">
        <v>53</v>
      </c>
      <c r="B18" s="56">
        <v>737</v>
      </c>
      <c r="C18" s="56">
        <v>9382.3988499999996</v>
      </c>
      <c r="D18" s="56">
        <v>13536</v>
      </c>
      <c r="E18" s="56">
        <v>13029.466609999999</v>
      </c>
      <c r="F18" s="56">
        <v>176</v>
      </c>
      <c r="G18" s="56">
        <v>3847.3193900000001</v>
      </c>
      <c r="H18" s="56">
        <v>0</v>
      </c>
      <c r="I18" s="56">
        <v>0</v>
      </c>
      <c r="J18" s="56">
        <v>0</v>
      </c>
      <c r="K18" s="56">
        <v>0</v>
      </c>
      <c r="L18" s="56">
        <v>14449</v>
      </c>
      <c r="M18" s="56">
        <v>26259.184850000001</v>
      </c>
    </row>
    <row r="19" spans="1:13" ht="15.75" x14ac:dyDescent="0.25">
      <c r="A19" s="59" t="s">
        <v>54</v>
      </c>
      <c r="B19" s="56">
        <v>644</v>
      </c>
      <c r="C19" s="56">
        <v>3796.8362200000001</v>
      </c>
      <c r="D19" s="56">
        <v>15350</v>
      </c>
      <c r="E19" s="56">
        <v>17520.629379999998</v>
      </c>
      <c r="F19" s="56">
        <v>852</v>
      </c>
      <c r="G19" s="56">
        <v>23803.588190000002</v>
      </c>
      <c r="H19" s="56">
        <v>0</v>
      </c>
      <c r="I19" s="56">
        <v>0</v>
      </c>
      <c r="J19" s="56">
        <v>0</v>
      </c>
      <c r="K19" s="56">
        <v>0</v>
      </c>
      <c r="L19" s="56">
        <v>16846</v>
      </c>
      <c r="M19" s="56">
        <v>45121.053789999998</v>
      </c>
    </row>
    <row r="20" spans="1:13" ht="15.75" x14ac:dyDescent="0.25">
      <c r="A20" s="59" t="s">
        <v>55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</row>
    <row r="21" spans="1:13" ht="15.75" x14ac:dyDescent="0.25">
      <c r="A21" s="58" t="s">
        <v>56</v>
      </c>
      <c r="B21" s="56">
        <v>110648</v>
      </c>
      <c r="C21" s="56">
        <v>823338.00552000001</v>
      </c>
      <c r="D21" s="56">
        <v>718058</v>
      </c>
      <c r="E21" s="56">
        <v>807690.05234000005</v>
      </c>
      <c r="F21" s="56">
        <v>18220</v>
      </c>
      <c r="G21" s="56">
        <v>893133.21458999999</v>
      </c>
      <c r="H21" s="56">
        <v>1</v>
      </c>
      <c r="I21" s="56">
        <v>4.5806700000000005</v>
      </c>
      <c r="J21" s="56">
        <v>0</v>
      </c>
      <c r="K21" s="56">
        <v>0</v>
      </c>
      <c r="L21" s="56">
        <v>846927</v>
      </c>
      <c r="M21" s="56">
        <v>2524165.8531200001</v>
      </c>
    </row>
    <row r="22" spans="1:13" ht="15.75" x14ac:dyDescent="0.25">
      <c r="A22" s="59" t="s">
        <v>57</v>
      </c>
      <c r="B22" s="56">
        <v>41891</v>
      </c>
      <c r="C22" s="56">
        <v>460060.31598000001</v>
      </c>
      <c r="D22" s="56">
        <v>238444</v>
      </c>
      <c r="E22" s="56">
        <v>351479.01699999999</v>
      </c>
      <c r="F22" s="56">
        <v>7815</v>
      </c>
      <c r="G22" s="56">
        <v>466531.43842999998</v>
      </c>
      <c r="H22" s="56">
        <v>0</v>
      </c>
      <c r="I22" s="56">
        <v>0</v>
      </c>
      <c r="J22" s="56">
        <v>0</v>
      </c>
      <c r="K22" s="56">
        <v>0</v>
      </c>
      <c r="L22" s="56">
        <v>288150</v>
      </c>
      <c r="M22" s="56">
        <v>1278070.77141</v>
      </c>
    </row>
    <row r="23" spans="1:13" ht="15.75" x14ac:dyDescent="0.25">
      <c r="A23" s="59" t="s">
        <v>58</v>
      </c>
      <c r="B23" s="56">
        <v>4060</v>
      </c>
      <c r="C23" s="56">
        <v>65.830240000000003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4060</v>
      </c>
      <c r="M23" s="56">
        <v>65.830240000000003</v>
      </c>
    </row>
    <row r="24" spans="1:13" ht="15.75" x14ac:dyDescent="0.25">
      <c r="A24" s="59" t="s">
        <v>59</v>
      </c>
      <c r="B24" s="56">
        <v>15559</v>
      </c>
      <c r="C24" s="56">
        <v>33557.084750000002</v>
      </c>
      <c r="D24" s="56">
        <v>124175</v>
      </c>
      <c r="E24" s="56">
        <v>80716.345150000008</v>
      </c>
      <c r="F24" s="56">
        <v>1423</v>
      </c>
      <c r="G24" s="56">
        <v>29013.44397</v>
      </c>
      <c r="H24" s="56">
        <v>0</v>
      </c>
      <c r="I24" s="56">
        <v>0</v>
      </c>
      <c r="J24" s="56">
        <v>0</v>
      </c>
      <c r="K24" s="56">
        <v>0</v>
      </c>
      <c r="L24" s="56">
        <v>141157</v>
      </c>
      <c r="M24" s="56">
        <v>143286.87387000001</v>
      </c>
    </row>
    <row r="25" spans="1:13" ht="15.75" x14ac:dyDescent="0.25">
      <c r="A25" s="59" t="s">
        <v>60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</row>
    <row r="26" spans="1:13" ht="15.75" x14ac:dyDescent="0.25">
      <c r="A26" s="59" t="s">
        <v>61</v>
      </c>
      <c r="B26" s="56">
        <v>9043</v>
      </c>
      <c r="C26" s="56">
        <v>10327.29384</v>
      </c>
      <c r="D26" s="56">
        <v>76265</v>
      </c>
      <c r="E26" s="56">
        <v>41732.774210000003</v>
      </c>
      <c r="F26" s="56">
        <v>1197</v>
      </c>
      <c r="G26" s="56">
        <v>26006.361010000001</v>
      </c>
      <c r="H26" s="56">
        <v>0</v>
      </c>
      <c r="I26" s="56">
        <v>0</v>
      </c>
      <c r="J26" s="56">
        <v>0</v>
      </c>
      <c r="K26" s="56">
        <v>0</v>
      </c>
      <c r="L26" s="56">
        <v>86505</v>
      </c>
      <c r="M26" s="56">
        <v>78066.429060000009</v>
      </c>
    </row>
    <row r="27" spans="1:13" ht="15.75" x14ac:dyDescent="0.25">
      <c r="A27" s="59" t="s">
        <v>62</v>
      </c>
      <c r="B27" s="56">
        <v>9412</v>
      </c>
      <c r="C27" s="56">
        <v>5002.3177400000004</v>
      </c>
      <c r="D27" s="56">
        <v>0</v>
      </c>
      <c r="E27" s="56">
        <v>0</v>
      </c>
      <c r="F27" s="56">
        <v>720</v>
      </c>
      <c r="G27" s="56">
        <v>46513.94225</v>
      </c>
      <c r="H27" s="56">
        <v>0</v>
      </c>
      <c r="I27" s="56">
        <v>0</v>
      </c>
      <c r="J27" s="56">
        <v>0</v>
      </c>
      <c r="K27" s="56">
        <v>0</v>
      </c>
      <c r="L27" s="56">
        <v>10132</v>
      </c>
      <c r="M27" s="56">
        <v>51516.259989999999</v>
      </c>
    </row>
    <row r="28" spans="1:13" ht="15.75" x14ac:dyDescent="0.25">
      <c r="A28" s="59" t="s">
        <v>63</v>
      </c>
      <c r="B28" s="56">
        <v>21052</v>
      </c>
      <c r="C28" s="56">
        <v>215927.23375000001</v>
      </c>
      <c r="D28" s="56">
        <v>205298</v>
      </c>
      <c r="E28" s="56">
        <v>232010.58593</v>
      </c>
      <c r="F28" s="56">
        <v>5369</v>
      </c>
      <c r="G28" s="56">
        <v>172159.66355</v>
      </c>
      <c r="H28" s="56">
        <v>1</v>
      </c>
      <c r="I28" s="56">
        <v>4.5806700000000005</v>
      </c>
      <c r="J28" s="56">
        <v>0</v>
      </c>
      <c r="K28" s="56">
        <v>0</v>
      </c>
      <c r="L28" s="56">
        <v>231720</v>
      </c>
      <c r="M28" s="56">
        <v>620102.06389999995</v>
      </c>
    </row>
    <row r="29" spans="1:13" ht="15.75" x14ac:dyDescent="0.25">
      <c r="A29" s="59" t="s">
        <v>64</v>
      </c>
      <c r="B29" s="56">
        <v>3118</v>
      </c>
      <c r="C29" s="56">
        <v>69379.875249999997</v>
      </c>
      <c r="D29" s="56">
        <v>52322</v>
      </c>
      <c r="E29" s="56">
        <v>70985.084430000003</v>
      </c>
      <c r="F29" s="56">
        <v>1078</v>
      </c>
      <c r="G29" s="56">
        <v>130077.34825</v>
      </c>
      <c r="H29" s="56">
        <v>0</v>
      </c>
      <c r="I29" s="56">
        <v>0</v>
      </c>
      <c r="J29" s="56">
        <v>0</v>
      </c>
      <c r="K29" s="56">
        <v>0</v>
      </c>
      <c r="L29" s="56">
        <v>56518</v>
      </c>
      <c r="M29" s="56">
        <v>270442.30793000001</v>
      </c>
    </row>
    <row r="30" spans="1:13" ht="15.75" x14ac:dyDescent="0.25">
      <c r="A30" s="59" t="s">
        <v>65</v>
      </c>
      <c r="B30" s="56">
        <v>6054</v>
      </c>
      <c r="C30" s="56">
        <v>23914.20306</v>
      </c>
      <c r="D30" s="56">
        <v>5121</v>
      </c>
      <c r="E30" s="56">
        <v>11079.321820000001</v>
      </c>
      <c r="F30" s="56">
        <v>264</v>
      </c>
      <c r="G30" s="56">
        <v>14326.335519999999</v>
      </c>
      <c r="H30" s="56">
        <v>0</v>
      </c>
      <c r="I30" s="56">
        <v>0</v>
      </c>
      <c r="J30" s="56">
        <v>0</v>
      </c>
      <c r="K30" s="56">
        <v>0</v>
      </c>
      <c r="L30" s="56">
        <v>11439</v>
      </c>
      <c r="M30" s="56">
        <v>49319.860399999998</v>
      </c>
    </row>
    <row r="31" spans="1:13" ht="15.75" x14ac:dyDescent="0.25">
      <c r="A31" s="59" t="s">
        <v>66</v>
      </c>
      <c r="B31" s="56">
        <v>459</v>
      </c>
      <c r="C31" s="56">
        <v>5103.8509100000001</v>
      </c>
      <c r="D31" s="56">
        <v>16433</v>
      </c>
      <c r="E31" s="56">
        <v>19686.9238</v>
      </c>
      <c r="F31" s="56">
        <v>354</v>
      </c>
      <c r="G31" s="56">
        <v>8504.6816099999996</v>
      </c>
      <c r="H31" s="56">
        <v>0</v>
      </c>
      <c r="I31" s="56">
        <v>0</v>
      </c>
      <c r="J31" s="56">
        <v>0</v>
      </c>
      <c r="K31" s="56">
        <v>0</v>
      </c>
      <c r="L31" s="56">
        <v>17246</v>
      </c>
      <c r="M31" s="56">
        <v>33295.456319999998</v>
      </c>
    </row>
    <row r="32" spans="1:13" ht="15.75" x14ac:dyDescent="0.25">
      <c r="A32" s="59" t="s">
        <v>67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</row>
    <row r="33" spans="1:13" ht="15.75" x14ac:dyDescent="0.25">
      <c r="A33" s="59" t="s">
        <v>68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</row>
    <row r="34" spans="1:13" ht="15.75" x14ac:dyDescent="0.25">
      <c r="A34" s="58" t="s">
        <v>69</v>
      </c>
      <c r="B34" s="56">
        <v>309919</v>
      </c>
      <c r="C34" s="56">
        <v>3287396.4648500001</v>
      </c>
      <c r="D34" s="56">
        <v>2621233</v>
      </c>
      <c r="E34" s="56">
        <v>2965716.4271399998</v>
      </c>
      <c r="F34" s="56">
        <v>81501</v>
      </c>
      <c r="G34" s="56">
        <v>3955228.8430699999</v>
      </c>
      <c r="H34" s="56">
        <v>18</v>
      </c>
      <c r="I34" s="56">
        <v>228.82762</v>
      </c>
      <c r="J34" s="56">
        <v>0</v>
      </c>
      <c r="K34" s="56">
        <v>0</v>
      </c>
      <c r="L34" s="56">
        <v>3012671</v>
      </c>
      <c r="M34" s="56">
        <v>10208570.56268</v>
      </c>
    </row>
    <row r="35" spans="1:13" ht="15.75" x14ac:dyDescent="0.25">
      <c r="A35" s="59" t="s">
        <v>70</v>
      </c>
      <c r="B35" s="56">
        <v>7723</v>
      </c>
      <c r="C35" s="56">
        <v>9362.1726400000007</v>
      </c>
      <c r="D35" s="56">
        <v>34475</v>
      </c>
      <c r="E35" s="56">
        <v>34377.225570000002</v>
      </c>
      <c r="F35" s="56">
        <v>918</v>
      </c>
      <c r="G35" s="56">
        <v>22224.330670000003</v>
      </c>
      <c r="H35" s="56">
        <v>0</v>
      </c>
      <c r="I35" s="56">
        <v>0</v>
      </c>
      <c r="J35" s="56">
        <v>0</v>
      </c>
      <c r="K35" s="56">
        <v>0</v>
      </c>
      <c r="L35" s="56">
        <v>43116</v>
      </c>
      <c r="M35" s="56">
        <v>65963.72888000001</v>
      </c>
    </row>
    <row r="36" spans="1:13" ht="15.75" x14ac:dyDescent="0.25">
      <c r="A36" s="59" t="s">
        <v>71</v>
      </c>
      <c r="B36" s="56">
        <v>6016</v>
      </c>
      <c r="C36" s="56">
        <v>25130.82159</v>
      </c>
      <c r="D36" s="56">
        <v>102881</v>
      </c>
      <c r="E36" s="56">
        <v>78441.616999999998</v>
      </c>
      <c r="F36" s="56">
        <v>2352</v>
      </c>
      <c r="G36" s="56">
        <v>47807.468229999999</v>
      </c>
      <c r="H36" s="56">
        <v>0</v>
      </c>
      <c r="I36" s="56">
        <v>0</v>
      </c>
      <c r="J36" s="56">
        <v>0</v>
      </c>
      <c r="K36" s="56">
        <v>0</v>
      </c>
      <c r="L36" s="56">
        <v>111249</v>
      </c>
      <c r="M36" s="56">
        <v>151379.90682</v>
      </c>
    </row>
    <row r="37" spans="1:13" ht="15.75" x14ac:dyDescent="0.25">
      <c r="A37" s="59" t="s">
        <v>72</v>
      </c>
      <c r="B37" s="56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</row>
    <row r="38" spans="1:13" ht="15.75" x14ac:dyDescent="0.25">
      <c r="A38" s="59" t="s">
        <v>73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</row>
    <row r="39" spans="1:13" ht="15.75" x14ac:dyDescent="0.25">
      <c r="A39" s="59" t="s">
        <v>74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</row>
    <row r="40" spans="1:13" ht="15.75" x14ac:dyDescent="0.25">
      <c r="A40" s="59" t="s">
        <v>75</v>
      </c>
      <c r="B40" s="56">
        <v>1602</v>
      </c>
      <c r="C40" s="56">
        <v>6197.9419000000007</v>
      </c>
      <c r="D40" s="56">
        <v>31349</v>
      </c>
      <c r="E40" s="56">
        <v>24985.029309999998</v>
      </c>
      <c r="F40" s="56">
        <v>572</v>
      </c>
      <c r="G40" s="56">
        <v>7531.799</v>
      </c>
      <c r="H40" s="56">
        <v>0</v>
      </c>
      <c r="I40" s="56">
        <v>0</v>
      </c>
      <c r="J40" s="56">
        <v>0</v>
      </c>
      <c r="K40" s="56">
        <v>0</v>
      </c>
      <c r="L40" s="56">
        <v>33523</v>
      </c>
      <c r="M40" s="56">
        <v>38714.770210000002</v>
      </c>
    </row>
    <row r="41" spans="1:13" ht="15.75" x14ac:dyDescent="0.25">
      <c r="A41" s="59" t="s">
        <v>76</v>
      </c>
      <c r="B41" s="56">
        <v>1958</v>
      </c>
      <c r="C41" s="56">
        <v>3605.9024399999998</v>
      </c>
      <c r="D41" s="56">
        <v>29373</v>
      </c>
      <c r="E41" s="56">
        <v>27157.511579999999</v>
      </c>
      <c r="F41" s="56">
        <v>708</v>
      </c>
      <c r="G41" s="56">
        <v>10778.167869999999</v>
      </c>
      <c r="H41" s="56">
        <v>0</v>
      </c>
      <c r="I41" s="56">
        <v>0</v>
      </c>
      <c r="J41" s="56">
        <v>0</v>
      </c>
      <c r="K41" s="56">
        <v>0</v>
      </c>
      <c r="L41" s="56">
        <v>32039</v>
      </c>
      <c r="M41" s="56">
        <v>41541.581890000001</v>
      </c>
    </row>
    <row r="42" spans="1:13" ht="15.75" x14ac:dyDescent="0.25">
      <c r="A42" s="59" t="s">
        <v>77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</row>
    <row r="43" spans="1:13" ht="15.75" x14ac:dyDescent="0.25">
      <c r="A43" s="59" t="s">
        <v>78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</row>
    <row r="44" spans="1:13" ht="15.75" x14ac:dyDescent="0.25">
      <c r="A44" s="59" t="s">
        <v>79</v>
      </c>
      <c r="B44" s="56">
        <v>5965</v>
      </c>
      <c r="C44" s="56">
        <v>7863.8370999999997</v>
      </c>
      <c r="D44" s="56">
        <v>12687</v>
      </c>
      <c r="E44" s="56">
        <v>16835.37415</v>
      </c>
      <c r="F44" s="56">
        <v>325</v>
      </c>
      <c r="G44" s="56">
        <v>6790.6180700000004</v>
      </c>
      <c r="H44" s="56">
        <v>0</v>
      </c>
      <c r="I44" s="56">
        <v>0</v>
      </c>
      <c r="J44" s="56">
        <v>0</v>
      </c>
      <c r="K44" s="56">
        <v>0</v>
      </c>
      <c r="L44" s="56">
        <v>18977</v>
      </c>
      <c r="M44" s="56">
        <v>31489.829320000001</v>
      </c>
    </row>
    <row r="45" spans="1:13" ht="15.75" x14ac:dyDescent="0.25">
      <c r="A45" s="59" t="s">
        <v>80</v>
      </c>
      <c r="B45" s="56">
        <v>269013</v>
      </c>
      <c r="C45" s="56">
        <v>3125926.3093000003</v>
      </c>
      <c r="D45" s="56">
        <v>2111698</v>
      </c>
      <c r="E45" s="56">
        <v>2558189.7595199998</v>
      </c>
      <c r="F45" s="56">
        <v>70886</v>
      </c>
      <c r="G45" s="56">
        <v>3738376.3790799999</v>
      </c>
      <c r="H45" s="56">
        <v>16</v>
      </c>
      <c r="I45" s="56">
        <v>217.38768999999999</v>
      </c>
      <c r="J45" s="56">
        <v>0</v>
      </c>
      <c r="K45" s="56">
        <v>0</v>
      </c>
      <c r="L45" s="56">
        <v>2451613</v>
      </c>
      <c r="M45" s="56">
        <v>9422709.8355899993</v>
      </c>
    </row>
    <row r="46" spans="1:13" ht="15.75" x14ac:dyDescent="0.25">
      <c r="A46" s="59" t="s">
        <v>81</v>
      </c>
      <c r="B46" s="56">
        <v>17642</v>
      </c>
      <c r="C46" s="56">
        <v>109309.47988</v>
      </c>
      <c r="D46" s="56">
        <v>298770</v>
      </c>
      <c r="E46" s="56">
        <v>225729.91000999999</v>
      </c>
      <c r="F46" s="56">
        <v>5740</v>
      </c>
      <c r="G46" s="56">
        <v>121720.08015000001</v>
      </c>
      <c r="H46" s="56">
        <v>2</v>
      </c>
      <c r="I46" s="56">
        <v>11.43993</v>
      </c>
      <c r="J46" s="56">
        <v>0</v>
      </c>
      <c r="K46" s="56">
        <v>0</v>
      </c>
      <c r="L46" s="56">
        <v>322154</v>
      </c>
      <c r="M46" s="56">
        <v>456770.90997000004</v>
      </c>
    </row>
    <row r="47" spans="1:13" ht="15.75" x14ac:dyDescent="0.25">
      <c r="A47" s="59" t="s">
        <v>82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</row>
    <row r="48" spans="1:13" ht="15.75" x14ac:dyDescent="0.25">
      <c r="A48" s="58" t="s">
        <v>83</v>
      </c>
      <c r="B48" s="56">
        <v>10836</v>
      </c>
      <c r="C48" s="56">
        <v>19107.662079999998</v>
      </c>
      <c r="D48" s="56">
        <v>68492</v>
      </c>
      <c r="E48" s="56">
        <v>74562.649049999993</v>
      </c>
      <c r="F48" s="56">
        <v>1667</v>
      </c>
      <c r="G48" s="56">
        <v>28842.948359999999</v>
      </c>
      <c r="H48" s="56">
        <v>3</v>
      </c>
      <c r="I48" s="56">
        <v>19.53294</v>
      </c>
      <c r="J48" s="56">
        <v>0</v>
      </c>
      <c r="K48" s="56">
        <v>0</v>
      </c>
      <c r="L48" s="56">
        <v>80998</v>
      </c>
      <c r="M48" s="56">
        <v>122532.79243</v>
      </c>
    </row>
    <row r="49" spans="1:13" ht="15.75" x14ac:dyDescent="0.25">
      <c r="A49" s="59" t="s">
        <v>84</v>
      </c>
      <c r="B49" s="56">
        <v>10836</v>
      </c>
      <c r="C49" s="56">
        <v>19107.662079999998</v>
      </c>
      <c r="D49" s="56">
        <v>68492</v>
      </c>
      <c r="E49" s="56">
        <v>74562.649049999993</v>
      </c>
      <c r="F49" s="56">
        <v>1667</v>
      </c>
      <c r="G49" s="56">
        <v>28842.948359999999</v>
      </c>
      <c r="H49" s="56">
        <v>3</v>
      </c>
      <c r="I49" s="56">
        <v>19.53294</v>
      </c>
      <c r="J49" s="56">
        <v>0</v>
      </c>
      <c r="K49" s="56">
        <v>0</v>
      </c>
      <c r="L49" s="56">
        <v>80998</v>
      </c>
      <c r="M49" s="56">
        <v>122532.79243</v>
      </c>
    </row>
    <row r="50" spans="1:13" ht="15.75" x14ac:dyDescent="0.25">
      <c r="A50" s="59" t="s">
        <v>85</v>
      </c>
      <c r="B50" s="56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</row>
    <row r="51" spans="1:13" ht="15.75" x14ac:dyDescent="0.25">
      <c r="A51" s="59" t="s">
        <v>86</v>
      </c>
      <c r="B51" s="56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</row>
    <row r="52" spans="1:13" ht="15.75" x14ac:dyDescent="0.25">
      <c r="A52" s="58" t="s">
        <v>87</v>
      </c>
      <c r="B52" s="56">
        <v>15454</v>
      </c>
      <c r="C52" s="56">
        <v>31601.083469999998</v>
      </c>
      <c r="D52" s="56">
        <v>121036</v>
      </c>
      <c r="E52" s="56">
        <v>141035.00810000001</v>
      </c>
      <c r="F52" s="56">
        <v>4153</v>
      </c>
      <c r="G52" s="56">
        <v>103076.39766</v>
      </c>
      <c r="H52" s="56">
        <v>0</v>
      </c>
      <c r="I52" s="56">
        <v>0</v>
      </c>
      <c r="J52" s="56">
        <v>0</v>
      </c>
      <c r="K52" s="56">
        <v>0</v>
      </c>
      <c r="L52" s="56">
        <v>140643</v>
      </c>
      <c r="M52" s="56">
        <v>275712.48923000001</v>
      </c>
    </row>
    <row r="53" spans="1:13" ht="15.75" x14ac:dyDescent="0.25">
      <c r="A53" s="59" t="s">
        <v>88</v>
      </c>
      <c r="B53" s="56">
        <v>133</v>
      </c>
      <c r="C53" s="56">
        <v>1153.7281799999998</v>
      </c>
      <c r="D53" s="56">
        <v>4704</v>
      </c>
      <c r="E53" s="56">
        <v>6590.1471500000007</v>
      </c>
      <c r="F53" s="56">
        <v>103</v>
      </c>
      <c r="G53" s="56">
        <v>1579.8486200000002</v>
      </c>
      <c r="H53" s="56">
        <v>0</v>
      </c>
      <c r="I53" s="56">
        <v>0</v>
      </c>
      <c r="J53" s="56">
        <v>0</v>
      </c>
      <c r="K53" s="56">
        <v>0</v>
      </c>
      <c r="L53" s="56">
        <v>4940</v>
      </c>
      <c r="M53" s="56">
        <v>9323.7239499999996</v>
      </c>
    </row>
    <row r="54" spans="1:13" ht="15.75" x14ac:dyDescent="0.25">
      <c r="A54" s="59" t="s">
        <v>89</v>
      </c>
      <c r="B54" s="56">
        <v>0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</row>
    <row r="55" spans="1:13" ht="15.75" x14ac:dyDescent="0.25">
      <c r="A55" s="59" t="s">
        <v>90</v>
      </c>
      <c r="B55" s="56">
        <v>0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</row>
    <row r="56" spans="1:13" ht="15.75" x14ac:dyDescent="0.25">
      <c r="A56" s="59" t="s">
        <v>91</v>
      </c>
      <c r="B56" s="56">
        <v>0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</row>
    <row r="57" spans="1:13" ht="15.75" x14ac:dyDescent="0.25">
      <c r="A57" s="59" t="s">
        <v>92</v>
      </c>
      <c r="B57" s="56">
        <v>1539</v>
      </c>
      <c r="C57" s="56">
        <v>20110.687979999999</v>
      </c>
      <c r="D57" s="56">
        <v>22436</v>
      </c>
      <c r="E57" s="56">
        <v>28381.510630000001</v>
      </c>
      <c r="F57" s="56">
        <v>813</v>
      </c>
      <c r="G57" s="56">
        <v>18144.103159999999</v>
      </c>
      <c r="H57" s="56">
        <v>0</v>
      </c>
      <c r="I57" s="56">
        <v>0</v>
      </c>
      <c r="J57" s="56">
        <v>0</v>
      </c>
      <c r="K57" s="56">
        <v>0</v>
      </c>
      <c r="L57" s="56">
        <v>24788</v>
      </c>
      <c r="M57" s="56">
        <v>66636.301770000005</v>
      </c>
    </row>
    <row r="58" spans="1:13" ht="15.75" x14ac:dyDescent="0.25">
      <c r="A58" s="59" t="s">
        <v>93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</row>
    <row r="59" spans="1:13" ht="15.75" x14ac:dyDescent="0.25">
      <c r="A59" s="59" t="s">
        <v>94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</row>
    <row r="60" spans="1:13" ht="15.75" x14ac:dyDescent="0.25">
      <c r="A60" s="59" t="s">
        <v>95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</row>
    <row r="61" spans="1:13" ht="15.75" x14ac:dyDescent="0.25">
      <c r="A61" s="59" t="s">
        <v>96</v>
      </c>
      <c r="B61" s="56">
        <v>13782</v>
      </c>
      <c r="C61" s="56">
        <v>10336.667310000001</v>
      </c>
      <c r="D61" s="56">
        <v>93896</v>
      </c>
      <c r="E61" s="56">
        <v>106063.35032</v>
      </c>
      <c r="F61" s="56">
        <v>3237</v>
      </c>
      <c r="G61" s="56">
        <v>83352.445879999999</v>
      </c>
      <c r="H61" s="56">
        <v>0</v>
      </c>
      <c r="I61" s="56">
        <v>0</v>
      </c>
      <c r="J61" s="56">
        <v>0</v>
      </c>
      <c r="K61" s="56">
        <v>0</v>
      </c>
      <c r="L61" s="56">
        <v>110915</v>
      </c>
      <c r="M61" s="56">
        <v>199752.46351</v>
      </c>
    </row>
    <row r="62" spans="1:13" ht="15.75" x14ac:dyDescent="0.25">
      <c r="A62" s="58" t="s">
        <v>97</v>
      </c>
      <c r="B62" s="56">
        <v>7257</v>
      </c>
      <c r="C62" s="56">
        <v>16388.345410000002</v>
      </c>
      <c r="D62" s="56">
        <v>75736</v>
      </c>
      <c r="E62" s="56">
        <v>139208.74572000001</v>
      </c>
      <c r="F62" s="56">
        <v>4647</v>
      </c>
      <c r="G62" s="56">
        <v>113052.35829</v>
      </c>
      <c r="H62" s="56">
        <v>0</v>
      </c>
      <c r="I62" s="56">
        <v>0</v>
      </c>
      <c r="J62" s="56">
        <v>0</v>
      </c>
      <c r="K62" s="56">
        <v>0</v>
      </c>
      <c r="L62" s="56">
        <v>87640</v>
      </c>
      <c r="M62" s="56">
        <v>268649.44942000002</v>
      </c>
    </row>
    <row r="63" spans="1:13" ht="15.75" x14ac:dyDescent="0.25">
      <c r="A63" s="59" t="s">
        <v>98</v>
      </c>
      <c r="B63" s="56">
        <v>5350</v>
      </c>
      <c r="C63" s="56">
        <v>10695.38234</v>
      </c>
      <c r="D63" s="56">
        <v>35188</v>
      </c>
      <c r="E63" s="56">
        <v>68629.037549999994</v>
      </c>
      <c r="F63" s="56">
        <v>2109</v>
      </c>
      <c r="G63" s="56">
        <v>47912.714409999993</v>
      </c>
      <c r="H63" s="56">
        <v>0</v>
      </c>
      <c r="I63" s="56">
        <v>0</v>
      </c>
      <c r="J63" s="56">
        <v>0</v>
      </c>
      <c r="K63" s="56">
        <v>0</v>
      </c>
      <c r="L63" s="56">
        <v>42647</v>
      </c>
      <c r="M63" s="56">
        <v>127237.13429999999</v>
      </c>
    </row>
    <row r="64" spans="1:13" ht="15.75" x14ac:dyDescent="0.25">
      <c r="A64" s="59" t="s">
        <v>99</v>
      </c>
      <c r="B64" s="56">
        <v>1907</v>
      </c>
      <c r="C64" s="56">
        <v>5692.9630700000007</v>
      </c>
      <c r="D64" s="56">
        <v>40548</v>
      </c>
      <c r="E64" s="56">
        <v>70579.708169999998</v>
      </c>
      <c r="F64" s="56">
        <v>2538</v>
      </c>
      <c r="G64" s="56">
        <v>65139.643880000003</v>
      </c>
      <c r="H64" s="56">
        <v>0</v>
      </c>
      <c r="I64" s="56">
        <v>0</v>
      </c>
      <c r="J64" s="56">
        <v>0</v>
      </c>
      <c r="K64" s="56">
        <v>0</v>
      </c>
      <c r="L64" s="56">
        <v>44993</v>
      </c>
      <c r="M64" s="56">
        <v>141412.31512000001</v>
      </c>
    </row>
    <row r="65" spans="1:13" ht="15.75" x14ac:dyDescent="0.25">
      <c r="A65" s="58" t="s">
        <v>100</v>
      </c>
      <c r="B65" s="56">
        <v>7725</v>
      </c>
      <c r="C65" s="56">
        <v>13058.06545</v>
      </c>
      <c r="D65" s="56">
        <v>68996</v>
      </c>
      <c r="E65" s="56">
        <v>65016.145039999996</v>
      </c>
      <c r="F65" s="56">
        <v>1334</v>
      </c>
      <c r="G65" s="56">
        <v>28702.29016</v>
      </c>
      <c r="H65" s="56">
        <v>0</v>
      </c>
      <c r="I65" s="56">
        <v>0</v>
      </c>
      <c r="J65" s="56">
        <v>0</v>
      </c>
      <c r="K65" s="56">
        <v>0</v>
      </c>
      <c r="L65" s="56">
        <v>78055</v>
      </c>
      <c r="M65" s="56">
        <v>106776.50065</v>
      </c>
    </row>
    <row r="66" spans="1:13" ht="15.75" x14ac:dyDescent="0.25">
      <c r="A66" s="59" t="s">
        <v>101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</row>
    <row r="67" spans="1:13" ht="15.75" x14ac:dyDescent="0.25">
      <c r="A67" s="59" t="s">
        <v>102</v>
      </c>
      <c r="B67" s="56">
        <v>3172</v>
      </c>
      <c r="C67" s="56">
        <v>12704.615900000001</v>
      </c>
      <c r="D67" s="56">
        <v>68996</v>
      </c>
      <c r="E67" s="56">
        <v>65016.145039999996</v>
      </c>
      <c r="F67" s="56">
        <v>1308</v>
      </c>
      <c r="G67" s="56">
        <v>28453.497500000001</v>
      </c>
      <c r="H67" s="56">
        <v>0</v>
      </c>
      <c r="I67" s="56">
        <v>0</v>
      </c>
      <c r="J67" s="56">
        <v>0</v>
      </c>
      <c r="K67" s="56">
        <v>0</v>
      </c>
      <c r="L67" s="56">
        <v>73476</v>
      </c>
      <c r="M67" s="56">
        <v>106174.25843999999</v>
      </c>
    </row>
    <row r="68" spans="1:13" ht="15.75" x14ac:dyDescent="0.25">
      <c r="A68" s="59" t="s">
        <v>103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</row>
    <row r="69" spans="1:13" ht="15.75" x14ac:dyDescent="0.25">
      <c r="A69" s="55" t="s">
        <v>104</v>
      </c>
      <c r="B69" s="56">
        <v>84764</v>
      </c>
      <c r="C69" s="56">
        <v>191747.70181999999</v>
      </c>
      <c r="D69" s="56">
        <v>680114</v>
      </c>
      <c r="E69" s="56">
        <v>716047.49677999993</v>
      </c>
      <c r="F69" s="56">
        <v>19332</v>
      </c>
      <c r="G69" s="56">
        <v>487957.46693</v>
      </c>
      <c r="H69" s="56">
        <v>6</v>
      </c>
      <c r="I69" s="56">
        <v>97.292059999999992</v>
      </c>
      <c r="J69" s="56">
        <v>0</v>
      </c>
      <c r="K69" s="56">
        <v>0</v>
      </c>
      <c r="L69" s="56">
        <v>784216</v>
      </c>
      <c r="M69" s="56">
        <v>1395849.95759</v>
      </c>
    </row>
    <row r="70" spans="1:13" ht="15.75" x14ac:dyDescent="0.25">
      <c r="A70" s="60" t="s">
        <v>105</v>
      </c>
      <c r="B70" s="56">
        <v>13017</v>
      </c>
      <c r="C70" s="56">
        <v>16192.91037</v>
      </c>
      <c r="D70" s="56">
        <v>121250</v>
      </c>
      <c r="E70" s="56">
        <v>132815.99156999998</v>
      </c>
      <c r="F70" s="56">
        <v>3241</v>
      </c>
      <c r="G70" s="56">
        <v>69253.580099999992</v>
      </c>
      <c r="H70" s="56">
        <v>1</v>
      </c>
      <c r="I70" s="56">
        <v>7.9750399999999999</v>
      </c>
      <c r="J70" s="56">
        <v>0</v>
      </c>
      <c r="K70" s="56">
        <v>0</v>
      </c>
      <c r="L70" s="56">
        <v>137509</v>
      </c>
      <c r="M70" s="56">
        <v>218270.45708000002</v>
      </c>
    </row>
    <row r="71" spans="1:13" ht="15.75" x14ac:dyDescent="0.25">
      <c r="A71" s="61" t="s">
        <v>106</v>
      </c>
      <c r="B71" s="56">
        <v>12518</v>
      </c>
      <c r="C71" s="56">
        <v>14147.33907</v>
      </c>
      <c r="D71" s="56">
        <v>91931</v>
      </c>
      <c r="E71" s="56">
        <v>88677.763909999994</v>
      </c>
      <c r="F71" s="56">
        <v>2278</v>
      </c>
      <c r="G71" s="56">
        <v>46634.977020000006</v>
      </c>
      <c r="H71" s="56">
        <v>1</v>
      </c>
      <c r="I71" s="56">
        <v>7.9750399999999999</v>
      </c>
      <c r="J71" s="56">
        <v>0</v>
      </c>
      <c r="K71" s="56">
        <v>0</v>
      </c>
      <c r="L71" s="56">
        <v>106728</v>
      </c>
      <c r="M71" s="56">
        <v>149468.05503999998</v>
      </c>
    </row>
    <row r="72" spans="1:13" ht="15.75" x14ac:dyDescent="0.25">
      <c r="A72" s="61" t="s">
        <v>107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</row>
    <row r="73" spans="1:13" ht="15.75" x14ac:dyDescent="0.25">
      <c r="A73" s="61" t="s">
        <v>108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</row>
    <row r="74" spans="1:13" ht="15.75" x14ac:dyDescent="0.25">
      <c r="A74" s="61" t="s">
        <v>109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</row>
    <row r="75" spans="1:13" ht="15.75" x14ac:dyDescent="0.25">
      <c r="A75" s="61" t="s">
        <v>110</v>
      </c>
      <c r="B75" s="56">
        <v>499</v>
      </c>
      <c r="C75" s="56">
        <v>2045.5713000000001</v>
      </c>
      <c r="D75" s="56">
        <v>29319</v>
      </c>
      <c r="E75" s="56">
        <v>44138.227659999997</v>
      </c>
      <c r="F75" s="56">
        <v>963</v>
      </c>
      <c r="G75" s="56">
        <v>22618.603079999997</v>
      </c>
      <c r="H75" s="56">
        <v>0</v>
      </c>
      <c r="I75" s="56">
        <v>0</v>
      </c>
      <c r="J75" s="56">
        <v>0</v>
      </c>
      <c r="K75" s="56">
        <v>0</v>
      </c>
      <c r="L75" s="56">
        <v>30781</v>
      </c>
      <c r="M75" s="56">
        <v>68802.402040000001</v>
      </c>
    </row>
    <row r="76" spans="1:13" ht="15.75" x14ac:dyDescent="0.25">
      <c r="A76" s="60" t="s">
        <v>111</v>
      </c>
      <c r="B76" s="56">
        <v>40920</v>
      </c>
      <c r="C76" s="56">
        <v>108763.40324</v>
      </c>
      <c r="D76" s="56">
        <v>338273</v>
      </c>
      <c r="E76" s="56">
        <v>357154.34596000001</v>
      </c>
      <c r="F76" s="56">
        <v>10459</v>
      </c>
      <c r="G76" s="56">
        <v>279504.28168999997</v>
      </c>
      <c r="H76" s="56">
        <v>5</v>
      </c>
      <c r="I76" s="56">
        <v>89.317019999999999</v>
      </c>
      <c r="J76" s="56">
        <v>0</v>
      </c>
      <c r="K76" s="56">
        <v>0</v>
      </c>
      <c r="L76" s="56">
        <v>389657</v>
      </c>
      <c r="M76" s="56">
        <v>745511.34791000001</v>
      </c>
    </row>
    <row r="77" spans="1:13" ht="15.75" x14ac:dyDescent="0.25">
      <c r="A77" s="61" t="s">
        <v>112</v>
      </c>
      <c r="B77" s="56"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</row>
    <row r="78" spans="1:13" ht="15.75" x14ac:dyDescent="0.25">
      <c r="A78" s="61" t="s">
        <v>113</v>
      </c>
      <c r="B78" s="56">
        <v>1354</v>
      </c>
      <c r="C78" s="56">
        <v>1942.1464900000001</v>
      </c>
      <c r="D78" s="56">
        <v>14040</v>
      </c>
      <c r="E78" s="56">
        <v>16057.190640000001</v>
      </c>
      <c r="F78" s="56">
        <v>573</v>
      </c>
      <c r="G78" s="56">
        <v>12519.06395</v>
      </c>
      <c r="H78" s="56">
        <v>0</v>
      </c>
      <c r="I78" s="56">
        <v>0</v>
      </c>
      <c r="J78" s="56">
        <v>0</v>
      </c>
      <c r="K78" s="56">
        <v>0</v>
      </c>
      <c r="L78" s="56">
        <v>15967</v>
      </c>
      <c r="M78" s="56">
        <v>30518.40108</v>
      </c>
    </row>
    <row r="79" spans="1:13" ht="15.75" x14ac:dyDescent="0.25">
      <c r="A79" s="61" t="s">
        <v>114</v>
      </c>
      <c r="B79" s="56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</row>
    <row r="80" spans="1:13" ht="15.75" x14ac:dyDescent="0.25">
      <c r="A80" s="61" t="s">
        <v>115</v>
      </c>
      <c r="B80" s="56">
        <v>5806</v>
      </c>
      <c r="C80" s="56">
        <v>22839.442320000002</v>
      </c>
      <c r="D80" s="56">
        <v>43973</v>
      </c>
      <c r="E80" s="56">
        <v>70143.269639999999</v>
      </c>
      <c r="F80" s="56">
        <v>3130</v>
      </c>
      <c r="G80" s="56">
        <v>79018.012390000004</v>
      </c>
      <c r="H80" s="56">
        <v>0</v>
      </c>
      <c r="I80" s="56">
        <v>0</v>
      </c>
      <c r="J80" s="56">
        <v>0</v>
      </c>
      <c r="K80" s="56">
        <v>0</v>
      </c>
      <c r="L80" s="56">
        <v>52909</v>
      </c>
      <c r="M80" s="56">
        <v>172000.72435</v>
      </c>
    </row>
    <row r="81" spans="1:13" ht="15.75" x14ac:dyDescent="0.25">
      <c r="A81" s="61" t="s">
        <v>116</v>
      </c>
      <c r="B81" s="56">
        <v>33760</v>
      </c>
      <c r="C81" s="56">
        <v>83981.814430000013</v>
      </c>
      <c r="D81" s="56">
        <v>280260</v>
      </c>
      <c r="E81" s="56">
        <v>270953.88568000001</v>
      </c>
      <c r="F81" s="56">
        <v>6756</v>
      </c>
      <c r="G81" s="56">
        <v>187967.20535</v>
      </c>
      <c r="H81" s="56">
        <v>5</v>
      </c>
      <c r="I81" s="56">
        <v>89.317019999999999</v>
      </c>
      <c r="J81" s="56">
        <v>0</v>
      </c>
      <c r="K81" s="56">
        <v>0</v>
      </c>
      <c r="L81" s="56">
        <v>320781</v>
      </c>
      <c r="M81" s="56">
        <v>542992.22248</v>
      </c>
    </row>
    <row r="82" spans="1:13" ht="15.75" x14ac:dyDescent="0.25">
      <c r="A82" s="61" t="s">
        <v>117</v>
      </c>
      <c r="B82" s="56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</row>
    <row r="83" spans="1:13" ht="15.75" x14ac:dyDescent="0.25">
      <c r="A83" s="60" t="s">
        <v>118</v>
      </c>
      <c r="B83" s="56">
        <v>30827</v>
      </c>
      <c r="C83" s="56">
        <v>66791.388210000005</v>
      </c>
      <c r="D83" s="56">
        <v>220591</v>
      </c>
      <c r="E83" s="56">
        <v>226077.15925</v>
      </c>
      <c r="F83" s="56">
        <v>5632</v>
      </c>
      <c r="G83" s="56">
        <v>139199.60514</v>
      </c>
      <c r="H83" s="56">
        <v>0</v>
      </c>
      <c r="I83" s="56">
        <v>0</v>
      </c>
      <c r="J83" s="56">
        <v>0</v>
      </c>
      <c r="K83" s="56">
        <v>0</v>
      </c>
      <c r="L83" s="56">
        <v>257050</v>
      </c>
      <c r="M83" s="56">
        <v>432068.15260000003</v>
      </c>
    </row>
    <row r="84" spans="1:13" ht="15.75" x14ac:dyDescent="0.25">
      <c r="A84" s="61" t="s">
        <v>119</v>
      </c>
      <c r="B84" s="56">
        <v>1166</v>
      </c>
      <c r="C84" s="56">
        <v>845.87590999999998</v>
      </c>
      <c r="D84" s="56">
        <v>2111</v>
      </c>
      <c r="E84" s="56">
        <v>2837.1888399999998</v>
      </c>
      <c r="F84" s="56">
        <v>51</v>
      </c>
      <c r="G84" s="56">
        <v>967.44608999999991</v>
      </c>
      <c r="H84" s="56">
        <v>0</v>
      </c>
      <c r="I84" s="56">
        <v>0</v>
      </c>
      <c r="J84" s="56">
        <v>0</v>
      </c>
      <c r="K84" s="56">
        <v>0</v>
      </c>
      <c r="L84" s="56">
        <v>3328</v>
      </c>
      <c r="M84" s="56">
        <v>4650.5108399999999</v>
      </c>
    </row>
    <row r="85" spans="1:13" ht="15.75" x14ac:dyDescent="0.25">
      <c r="A85" s="61" t="s">
        <v>120</v>
      </c>
      <c r="B85" s="56">
        <v>936</v>
      </c>
      <c r="C85" s="56">
        <v>2330.5927499999998</v>
      </c>
      <c r="D85" s="56">
        <v>3151</v>
      </c>
      <c r="E85" s="56">
        <v>3844.4443900000001</v>
      </c>
      <c r="F85" s="56">
        <v>81</v>
      </c>
      <c r="G85" s="56">
        <v>2316.3130499999997</v>
      </c>
      <c r="H85" s="56">
        <v>0</v>
      </c>
      <c r="I85" s="56">
        <v>0</v>
      </c>
      <c r="J85" s="56">
        <v>0</v>
      </c>
      <c r="K85" s="56">
        <v>0</v>
      </c>
      <c r="L85" s="56">
        <v>4168</v>
      </c>
      <c r="M85" s="56">
        <v>8491.3501899999992</v>
      </c>
    </row>
    <row r="86" spans="1:13" ht="15.75" x14ac:dyDescent="0.25">
      <c r="A86" s="61" t="s">
        <v>121</v>
      </c>
      <c r="B86" s="56">
        <v>0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</row>
    <row r="87" spans="1:13" ht="15.75" x14ac:dyDescent="0.25">
      <c r="A87" s="61" t="s">
        <v>122</v>
      </c>
      <c r="B87" s="56">
        <v>0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</row>
    <row r="88" spans="1:13" ht="15.75" x14ac:dyDescent="0.25">
      <c r="A88" s="61" t="s">
        <v>123</v>
      </c>
      <c r="B88" s="56">
        <v>0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</row>
    <row r="89" spans="1:13" ht="15.75" x14ac:dyDescent="0.25">
      <c r="A89" s="61" t="s">
        <v>124</v>
      </c>
      <c r="B89" s="56">
        <v>14763</v>
      </c>
      <c r="C89" s="56">
        <v>62758.45768</v>
      </c>
      <c r="D89" s="56">
        <v>215329</v>
      </c>
      <c r="E89" s="56">
        <v>219395.52602000002</v>
      </c>
      <c r="F89" s="56">
        <v>5459</v>
      </c>
      <c r="G89" s="56">
        <v>135256.86318000001</v>
      </c>
      <c r="H89" s="56">
        <v>0</v>
      </c>
      <c r="I89" s="56">
        <v>0</v>
      </c>
      <c r="J89" s="56">
        <v>0</v>
      </c>
      <c r="K89" s="56">
        <v>0</v>
      </c>
      <c r="L89" s="56">
        <v>235551</v>
      </c>
      <c r="M89" s="56">
        <v>417410.84687999997</v>
      </c>
    </row>
    <row r="90" spans="1:13" ht="15.75" x14ac:dyDescent="0.25">
      <c r="A90" s="62" t="s">
        <v>125</v>
      </c>
      <c r="B90" s="56">
        <v>72030</v>
      </c>
      <c r="C90" s="56">
        <v>244369.38619999998</v>
      </c>
      <c r="D90" s="56">
        <v>693759</v>
      </c>
      <c r="E90" s="56">
        <v>870191.75300999999</v>
      </c>
      <c r="F90" s="56">
        <v>29620</v>
      </c>
      <c r="G90" s="56">
        <v>736369.21004999999</v>
      </c>
      <c r="H90" s="56">
        <v>11</v>
      </c>
      <c r="I90" s="56">
        <v>75.811869999999999</v>
      </c>
      <c r="J90" s="56">
        <v>0</v>
      </c>
      <c r="K90" s="56">
        <v>0</v>
      </c>
      <c r="L90" s="56">
        <v>795420</v>
      </c>
      <c r="M90" s="56">
        <v>1851006.1611300001</v>
      </c>
    </row>
    <row r="91" spans="1:13" ht="15.75" x14ac:dyDescent="0.25">
      <c r="A91" s="60" t="s">
        <v>126</v>
      </c>
      <c r="B91" s="56">
        <v>16978</v>
      </c>
      <c r="C91" s="56">
        <v>57761.531360000001</v>
      </c>
      <c r="D91" s="56">
        <v>151620</v>
      </c>
      <c r="E91" s="56">
        <v>170428.87409999999</v>
      </c>
      <c r="F91" s="56">
        <v>5164</v>
      </c>
      <c r="G91" s="56">
        <v>106108.79379000001</v>
      </c>
      <c r="H91" s="56">
        <v>0</v>
      </c>
      <c r="I91" s="56">
        <v>0</v>
      </c>
      <c r="J91" s="56">
        <v>0</v>
      </c>
      <c r="K91" s="56">
        <v>0</v>
      </c>
      <c r="L91" s="56">
        <v>173762</v>
      </c>
      <c r="M91" s="56">
        <v>334299.19925000001</v>
      </c>
    </row>
    <row r="92" spans="1:13" ht="15.75" x14ac:dyDescent="0.25">
      <c r="A92" s="61" t="s">
        <v>127</v>
      </c>
      <c r="B92" s="56">
        <v>117</v>
      </c>
      <c r="C92" s="56">
        <v>549.47388000000001</v>
      </c>
      <c r="D92" s="56">
        <v>5920</v>
      </c>
      <c r="E92" s="56">
        <v>5168.5804500000004</v>
      </c>
      <c r="F92" s="56">
        <v>273</v>
      </c>
      <c r="G92" s="56">
        <v>6747.8410100000001</v>
      </c>
      <c r="H92" s="56">
        <v>0</v>
      </c>
      <c r="I92" s="56">
        <v>0</v>
      </c>
      <c r="J92" s="56">
        <v>0</v>
      </c>
      <c r="K92" s="56">
        <v>0</v>
      </c>
      <c r="L92" s="56">
        <v>6310</v>
      </c>
      <c r="M92" s="56">
        <v>12465.895339999999</v>
      </c>
    </row>
    <row r="93" spans="1:13" ht="15.75" x14ac:dyDescent="0.25">
      <c r="A93" s="61" t="s">
        <v>128</v>
      </c>
      <c r="B93" s="56">
        <v>411</v>
      </c>
      <c r="C93" s="56">
        <v>1088.0005800000001</v>
      </c>
      <c r="D93" s="56">
        <v>2677</v>
      </c>
      <c r="E93" s="56">
        <v>5053.1279400000003</v>
      </c>
      <c r="F93" s="56">
        <v>142</v>
      </c>
      <c r="G93" s="56">
        <v>3593.4965400000001</v>
      </c>
      <c r="H93" s="56">
        <v>0</v>
      </c>
      <c r="I93" s="56">
        <v>0</v>
      </c>
      <c r="J93" s="56">
        <v>0</v>
      </c>
      <c r="K93" s="56">
        <v>0</v>
      </c>
      <c r="L93" s="56">
        <v>3230</v>
      </c>
      <c r="M93" s="56">
        <v>9734.6250600000003</v>
      </c>
    </row>
    <row r="94" spans="1:13" ht="15.75" x14ac:dyDescent="0.25">
      <c r="A94" s="61" t="s">
        <v>129</v>
      </c>
      <c r="B94" s="56">
        <v>489</v>
      </c>
      <c r="C94" s="56">
        <v>1235.8847499999999</v>
      </c>
      <c r="D94" s="56">
        <v>14840</v>
      </c>
      <c r="E94" s="56">
        <v>12584.188880000002</v>
      </c>
      <c r="F94" s="56">
        <v>203</v>
      </c>
      <c r="G94" s="56">
        <v>3584.5199700000003</v>
      </c>
      <c r="H94" s="56">
        <v>0</v>
      </c>
      <c r="I94" s="56">
        <v>0</v>
      </c>
      <c r="J94" s="56">
        <v>0</v>
      </c>
      <c r="K94" s="56">
        <v>0</v>
      </c>
      <c r="L94" s="56">
        <v>15532</v>
      </c>
      <c r="M94" s="56">
        <v>17404.5936</v>
      </c>
    </row>
    <row r="95" spans="1:13" ht="15.75" x14ac:dyDescent="0.25">
      <c r="A95" s="61" t="s">
        <v>130</v>
      </c>
      <c r="B95" s="56">
        <v>142</v>
      </c>
      <c r="C95" s="56">
        <v>594.12367000000006</v>
      </c>
      <c r="D95" s="56">
        <v>5368</v>
      </c>
      <c r="E95" s="56">
        <v>5018.2944699999998</v>
      </c>
      <c r="F95" s="56">
        <v>79</v>
      </c>
      <c r="G95" s="56">
        <v>1395.9686399999998</v>
      </c>
      <c r="H95" s="56">
        <v>0</v>
      </c>
      <c r="I95" s="56">
        <v>0</v>
      </c>
      <c r="J95" s="56">
        <v>0</v>
      </c>
      <c r="K95" s="56">
        <v>0</v>
      </c>
      <c r="L95" s="56">
        <v>5589</v>
      </c>
      <c r="M95" s="56">
        <v>7008.3867799999998</v>
      </c>
    </row>
    <row r="96" spans="1:13" ht="15.75" x14ac:dyDescent="0.25">
      <c r="A96" s="61" t="s">
        <v>131</v>
      </c>
      <c r="B96" s="56">
        <v>0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</row>
    <row r="97" spans="1:13" ht="15.75" x14ac:dyDescent="0.25">
      <c r="A97" s="61" t="s">
        <v>132</v>
      </c>
      <c r="B97" s="56">
        <v>0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</row>
    <row r="98" spans="1:13" ht="15.75" x14ac:dyDescent="0.25">
      <c r="A98" s="61" t="s">
        <v>133</v>
      </c>
      <c r="B98" s="56">
        <v>281</v>
      </c>
      <c r="C98" s="56">
        <v>1625.4387400000001</v>
      </c>
      <c r="D98" s="56">
        <v>8803</v>
      </c>
      <c r="E98" s="56">
        <v>11397.24733</v>
      </c>
      <c r="F98" s="56">
        <v>272</v>
      </c>
      <c r="G98" s="56">
        <v>3960.5260600000001</v>
      </c>
      <c r="H98" s="56">
        <v>0</v>
      </c>
      <c r="I98" s="56">
        <v>0</v>
      </c>
      <c r="J98" s="56">
        <v>0</v>
      </c>
      <c r="K98" s="56">
        <v>0</v>
      </c>
      <c r="L98" s="56">
        <v>9356</v>
      </c>
      <c r="M98" s="56">
        <v>16983.21213</v>
      </c>
    </row>
    <row r="99" spans="1:13" ht="15.75" x14ac:dyDescent="0.25">
      <c r="A99" s="61" t="s">
        <v>134</v>
      </c>
      <c r="B99" s="56">
        <v>15538</v>
      </c>
      <c r="C99" s="56">
        <v>52668.60974</v>
      </c>
      <c r="D99" s="56">
        <v>114012</v>
      </c>
      <c r="E99" s="56">
        <v>131207.43502999999</v>
      </c>
      <c r="F99" s="56">
        <v>4195</v>
      </c>
      <c r="G99" s="56">
        <v>86826.441569999995</v>
      </c>
      <c r="H99" s="56">
        <v>0</v>
      </c>
      <c r="I99" s="56">
        <v>0</v>
      </c>
      <c r="J99" s="56">
        <v>0</v>
      </c>
      <c r="K99" s="56">
        <v>0</v>
      </c>
      <c r="L99" s="56">
        <v>133745</v>
      </c>
      <c r="M99" s="56">
        <v>270702.48633999994</v>
      </c>
    </row>
    <row r="100" spans="1:13" ht="15.75" x14ac:dyDescent="0.25">
      <c r="A100" s="60" t="s">
        <v>135</v>
      </c>
      <c r="B100" s="56">
        <v>33774</v>
      </c>
      <c r="C100" s="56">
        <v>136953.51139</v>
      </c>
      <c r="D100" s="56">
        <v>351229</v>
      </c>
      <c r="E100" s="56">
        <v>437358.34619999997</v>
      </c>
      <c r="F100" s="56">
        <v>13425</v>
      </c>
      <c r="G100" s="56">
        <v>380164.70073000004</v>
      </c>
      <c r="H100" s="56">
        <v>8</v>
      </c>
      <c r="I100" s="56">
        <v>56.975839999999998</v>
      </c>
      <c r="J100" s="56">
        <v>0</v>
      </c>
      <c r="K100" s="56">
        <v>0</v>
      </c>
      <c r="L100" s="56">
        <v>398436</v>
      </c>
      <c r="M100" s="56">
        <v>954533.53415999992</v>
      </c>
    </row>
    <row r="101" spans="1:13" ht="15.75" x14ac:dyDescent="0.25">
      <c r="A101" s="61" t="s">
        <v>136</v>
      </c>
      <c r="B101" s="56">
        <v>0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</row>
    <row r="102" spans="1:13" ht="15.75" x14ac:dyDescent="0.25">
      <c r="A102" s="61" t="s">
        <v>137</v>
      </c>
      <c r="B102" s="56">
        <v>310</v>
      </c>
      <c r="C102" s="56">
        <v>6221.7349999999997</v>
      </c>
      <c r="D102" s="56">
        <v>8136</v>
      </c>
      <c r="E102" s="56">
        <v>10820.440339999999</v>
      </c>
      <c r="F102" s="56">
        <v>515</v>
      </c>
      <c r="G102" s="56">
        <v>10552.95457</v>
      </c>
      <c r="H102" s="56">
        <v>0</v>
      </c>
      <c r="I102" s="56">
        <v>0</v>
      </c>
      <c r="J102" s="56">
        <v>0</v>
      </c>
      <c r="K102" s="56">
        <v>0</v>
      </c>
      <c r="L102" s="56">
        <v>8961</v>
      </c>
      <c r="M102" s="56">
        <v>27595.12991</v>
      </c>
    </row>
    <row r="103" spans="1:13" ht="15.75" x14ac:dyDescent="0.25">
      <c r="A103" s="61" t="s">
        <v>138</v>
      </c>
      <c r="B103" s="56">
        <v>441</v>
      </c>
      <c r="C103" s="56">
        <v>1215.1711299999999</v>
      </c>
      <c r="D103" s="56">
        <v>3507</v>
      </c>
      <c r="E103" s="56">
        <v>8706.0141500000009</v>
      </c>
      <c r="F103" s="56">
        <v>304</v>
      </c>
      <c r="G103" s="56">
        <v>7310.4565499999999</v>
      </c>
      <c r="H103" s="56">
        <v>0</v>
      </c>
      <c r="I103" s="56">
        <v>0</v>
      </c>
      <c r="J103" s="56">
        <v>0</v>
      </c>
      <c r="K103" s="56">
        <v>0</v>
      </c>
      <c r="L103" s="56">
        <v>4252</v>
      </c>
      <c r="M103" s="56">
        <v>17231.641829999997</v>
      </c>
    </row>
    <row r="104" spans="1:13" ht="15.75" x14ac:dyDescent="0.25">
      <c r="A104" s="61" t="s">
        <v>139</v>
      </c>
      <c r="B104" s="56">
        <v>0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</row>
    <row r="105" spans="1:13" ht="15.75" x14ac:dyDescent="0.25">
      <c r="A105" s="61" t="s">
        <v>140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</row>
    <row r="106" spans="1:13" ht="15.75" x14ac:dyDescent="0.25">
      <c r="A106" s="61" t="s">
        <v>141</v>
      </c>
      <c r="B106" s="56">
        <v>0</v>
      </c>
      <c r="C106" s="56">
        <v>0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</row>
    <row r="107" spans="1:13" ht="15.75" x14ac:dyDescent="0.25">
      <c r="A107" s="61" t="s">
        <v>142</v>
      </c>
      <c r="B107" s="56">
        <v>0</v>
      </c>
      <c r="C107" s="56">
        <v>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</row>
    <row r="108" spans="1:13" ht="15.75" x14ac:dyDescent="0.25">
      <c r="A108" s="61" t="s">
        <v>143</v>
      </c>
      <c r="B108" s="56">
        <v>0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</row>
    <row r="109" spans="1:13" ht="15.75" x14ac:dyDescent="0.25">
      <c r="A109" s="61" t="s">
        <v>144</v>
      </c>
      <c r="B109" s="56">
        <v>0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</row>
    <row r="110" spans="1:13" ht="15.75" x14ac:dyDescent="0.25">
      <c r="A110" s="61" t="s">
        <v>145</v>
      </c>
      <c r="B110" s="56">
        <v>33023</v>
      </c>
      <c r="C110" s="56">
        <v>129516.60526000001</v>
      </c>
      <c r="D110" s="56">
        <v>339586</v>
      </c>
      <c r="E110" s="56">
        <v>417831.89171</v>
      </c>
      <c r="F110" s="56">
        <v>12606</v>
      </c>
      <c r="G110" s="56">
        <v>362301.28961000004</v>
      </c>
      <c r="H110" s="56">
        <v>8</v>
      </c>
      <c r="I110" s="56">
        <v>56.975839999999998</v>
      </c>
      <c r="J110" s="56">
        <v>0</v>
      </c>
      <c r="K110" s="56">
        <v>0</v>
      </c>
      <c r="L110" s="56">
        <v>385223</v>
      </c>
      <c r="M110" s="56">
        <v>909706.76241999993</v>
      </c>
    </row>
    <row r="111" spans="1:13" ht="15.75" x14ac:dyDescent="0.25">
      <c r="A111" s="60" t="s">
        <v>146</v>
      </c>
      <c r="B111" s="56">
        <v>3779</v>
      </c>
      <c r="C111" s="56">
        <v>15680.446019999999</v>
      </c>
      <c r="D111" s="56">
        <v>64326</v>
      </c>
      <c r="E111" s="56">
        <v>93397.799889999995</v>
      </c>
      <c r="F111" s="56">
        <v>3625</v>
      </c>
      <c r="G111" s="56">
        <v>76978.434480000011</v>
      </c>
      <c r="H111" s="56">
        <v>1</v>
      </c>
      <c r="I111" s="56">
        <v>7.43635</v>
      </c>
      <c r="J111" s="56">
        <v>0</v>
      </c>
      <c r="K111" s="56">
        <v>0</v>
      </c>
      <c r="L111" s="56">
        <v>71731</v>
      </c>
      <c r="M111" s="56">
        <v>186064.11674</v>
      </c>
    </row>
    <row r="112" spans="1:13" ht="15.75" x14ac:dyDescent="0.25">
      <c r="A112" s="61" t="s">
        <v>147</v>
      </c>
      <c r="B112" s="56">
        <v>135</v>
      </c>
      <c r="C112" s="56">
        <v>1854.9476399999999</v>
      </c>
      <c r="D112" s="56">
        <v>5420</v>
      </c>
      <c r="E112" s="56">
        <v>11866.94407</v>
      </c>
      <c r="F112" s="56">
        <v>705</v>
      </c>
      <c r="G112" s="56">
        <v>13395.676509999999</v>
      </c>
      <c r="H112" s="56">
        <v>0</v>
      </c>
      <c r="I112" s="56">
        <v>0</v>
      </c>
      <c r="J112" s="56">
        <v>0</v>
      </c>
      <c r="K112" s="56">
        <v>0</v>
      </c>
      <c r="L112" s="56">
        <v>6260</v>
      </c>
      <c r="M112" s="56">
        <v>27117.568219999997</v>
      </c>
    </row>
    <row r="113" spans="1:14" ht="15.75" x14ac:dyDescent="0.25">
      <c r="A113" s="61" t="s">
        <v>148</v>
      </c>
      <c r="B113" s="56">
        <v>219</v>
      </c>
      <c r="C113" s="56">
        <v>1875.40139</v>
      </c>
      <c r="D113" s="56">
        <v>2045</v>
      </c>
      <c r="E113" s="56">
        <v>4123.9807700000001</v>
      </c>
      <c r="F113" s="56">
        <v>101</v>
      </c>
      <c r="G113" s="56">
        <v>1997.37</v>
      </c>
      <c r="H113" s="56">
        <v>0</v>
      </c>
      <c r="I113" s="56">
        <v>0</v>
      </c>
      <c r="J113" s="56">
        <v>0</v>
      </c>
      <c r="K113" s="56">
        <v>0</v>
      </c>
      <c r="L113" s="56">
        <v>2365</v>
      </c>
      <c r="M113" s="56">
        <v>7996.75216</v>
      </c>
    </row>
    <row r="114" spans="1:14" ht="15.75" x14ac:dyDescent="0.25">
      <c r="A114" s="61" t="s">
        <v>149</v>
      </c>
      <c r="B114" s="56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</row>
    <row r="115" spans="1:14" ht="15.75" x14ac:dyDescent="0.25">
      <c r="A115" s="61" t="s">
        <v>150</v>
      </c>
      <c r="B115" s="56">
        <v>370</v>
      </c>
      <c r="C115" s="56">
        <v>429.35993999999999</v>
      </c>
      <c r="D115" s="56">
        <v>2158</v>
      </c>
      <c r="E115" s="56">
        <v>3166.7921000000001</v>
      </c>
      <c r="F115" s="56">
        <v>143</v>
      </c>
      <c r="G115" s="56">
        <v>2648.7192</v>
      </c>
      <c r="H115" s="56">
        <v>0</v>
      </c>
      <c r="I115" s="56">
        <v>0</v>
      </c>
      <c r="J115" s="56">
        <v>0</v>
      </c>
      <c r="K115" s="56">
        <v>0</v>
      </c>
      <c r="L115" s="56">
        <v>2671</v>
      </c>
      <c r="M115" s="56">
        <v>6244.8712400000004</v>
      </c>
    </row>
    <row r="116" spans="1:14" ht="15.75" x14ac:dyDescent="0.25">
      <c r="A116" s="61" t="s">
        <v>151</v>
      </c>
      <c r="B116" s="56">
        <v>2996</v>
      </c>
      <c r="C116" s="56">
        <v>11132.79909</v>
      </c>
      <c r="D116" s="56">
        <v>51750</v>
      </c>
      <c r="E116" s="56">
        <v>69560.922680000003</v>
      </c>
      <c r="F116" s="56">
        <v>2572</v>
      </c>
      <c r="G116" s="56">
        <v>57261.381030000004</v>
      </c>
      <c r="H116" s="56">
        <v>1</v>
      </c>
      <c r="I116" s="56">
        <v>7.43635</v>
      </c>
      <c r="J116" s="56">
        <v>0</v>
      </c>
      <c r="K116" s="56">
        <v>0</v>
      </c>
      <c r="L116" s="56">
        <v>57319</v>
      </c>
      <c r="M116" s="56">
        <v>137962.53915</v>
      </c>
    </row>
    <row r="117" spans="1:14" ht="15.75" x14ac:dyDescent="0.25">
      <c r="A117" s="61" t="s">
        <v>152</v>
      </c>
      <c r="B117" s="56">
        <v>59</v>
      </c>
      <c r="C117" s="56">
        <v>387.93796000000003</v>
      </c>
      <c r="D117" s="56">
        <v>2953</v>
      </c>
      <c r="E117" s="56">
        <v>4679.1602699999994</v>
      </c>
      <c r="F117" s="56">
        <v>104</v>
      </c>
      <c r="G117" s="56">
        <v>1675.28774</v>
      </c>
      <c r="H117" s="56">
        <v>0</v>
      </c>
      <c r="I117" s="56">
        <v>0</v>
      </c>
      <c r="J117" s="56">
        <v>0</v>
      </c>
      <c r="K117" s="56">
        <v>0</v>
      </c>
      <c r="L117" s="56">
        <v>3116</v>
      </c>
      <c r="M117" s="56">
        <v>6742.3859699999994</v>
      </c>
    </row>
    <row r="118" spans="1:14" ht="15.75" x14ac:dyDescent="0.25">
      <c r="A118" s="60" t="s">
        <v>153</v>
      </c>
      <c r="B118" s="56">
        <v>17499</v>
      </c>
      <c r="C118" s="56">
        <v>33973.897429999997</v>
      </c>
      <c r="D118" s="56">
        <v>126584</v>
      </c>
      <c r="E118" s="56">
        <v>169006.73282</v>
      </c>
      <c r="F118" s="56">
        <v>7406</v>
      </c>
      <c r="G118" s="56">
        <v>173117.28105000002</v>
      </c>
      <c r="H118" s="56">
        <v>2</v>
      </c>
      <c r="I118" s="56">
        <v>11.39968</v>
      </c>
      <c r="J118" s="56">
        <v>0</v>
      </c>
      <c r="K118" s="56">
        <v>0</v>
      </c>
      <c r="L118" s="56">
        <v>151491</v>
      </c>
      <c r="M118" s="56">
        <v>376109.31098000001</v>
      </c>
    </row>
    <row r="119" spans="1:14" ht="15.75" x14ac:dyDescent="0.25">
      <c r="A119" s="61" t="s">
        <v>154</v>
      </c>
      <c r="B119" s="56">
        <v>147</v>
      </c>
      <c r="C119" s="56">
        <v>449.3175</v>
      </c>
      <c r="D119" s="56">
        <v>6870</v>
      </c>
      <c r="E119" s="56">
        <v>13091.441289999999</v>
      </c>
      <c r="F119" s="56">
        <v>862</v>
      </c>
      <c r="G119" s="56">
        <v>18120.286920000002</v>
      </c>
      <c r="H119" s="56">
        <v>0</v>
      </c>
      <c r="I119" s="56">
        <v>0</v>
      </c>
      <c r="J119" s="56">
        <v>0</v>
      </c>
      <c r="K119" s="56">
        <v>0</v>
      </c>
      <c r="L119" s="56">
        <v>7879</v>
      </c>
      <c r="M119" s="56">
        <v>31661.045710000002</v>
      </c>
    </row>
    <row r="120" spans="1:14" ht="15.75" x14ac:dyDescent="0.25">
      <c r="A120" s="61" t="s">
        <v>155</v>
      </c>
      <c r="B120" s="56">
        <v>0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</row>
    <row r="121" spans="1:14" ht="15.75" x14ac:dyDescent="0.25">
      <c r="A121" s="61" t="s">
        <v>156</v>
      </c>
      <c r="B121" s="56">
        <v>7349</v>
      </c>
      <c r="C121" s="56">
        <v>12718.368980000001</v>
      </c>
      <c r="D121" s="56">
        <v>65455</v>
      </c>
      <c r="E121" s="56">
        <v>67866.845419999998</v>
      </c>
      <c r="F121" s="56">
        <v>2538</v>
      </c>
      <c r="G121" s="56">
        <v>56574.401259999999</v>
      </c>
      <c r="H121" s="56">
        <v>0</v>
      </c>
      <c r="I121" s="56">
        <v>0</v>
      </c>
      <c r="J121" s="56">
        <v>0</v>
      </c>
      <c r="K121" s="56">
        <v>0</v>
      </c>
      <c r="L121" s="56">
        <v>75342</v>
      </c>
      <c r="M121" s="56">
        <v>137159.61566000001</v>
      </c>
    </row>
    <row r="122" spans="1:14" ht="15.75" x14ac:dyDescent="0.25">
      <c r="A122" s="61" t="s">
        <v>157</v>
      </c>
      <c r="B122" s="56">
        <v>44</v>
      </c>
      <c r="C122" s="56">
        <v>320.64802000000003</v>
      </c>
      <c r="D122" s="56">
        <v>2007</v>
      </c>
      <c r="E122" s="56">
        <v>4574.3364099999999</v>
      </c>
      <c r="F122" s="56">
        <v>235</v>
      </c>
      <c r="G122" s="56">
        <v>5073.7502400000003</v>
      </c>
      <c r="H122" s="56">
        <v>0</v>
      </c>
      <c r="I122" s="56">
        <v>0</v>
      </c>
      <c r="J122" s="56">
        <v>0</v>
      </c>
      <c r="K122" s="56">
        <v>0</v>
      </c>
      <c r="L122" s="56">
        <v>2286</v>
      </c>
      <c r="M122" s="56">
        <v>9968.7346699999998</v>
      </c>
    </row>
    <row r="123" spans="1:14" ht="15.75" x14ac:dyDescent="0.25">
      <c r="A123" s="61" t="s">
        <v>158</v>
      </c>
      <c r="B123" s="56">
        <v>149</v>
      </c>
      <c r="C123" s="56">
        <v>342.38621999999998</v>
      </c>
      <c r="D123" s="56">
        <v>1814</v>
      </c>
      <c r="E123" s="56">
        <v>3806.8879700000002</v>
      </c>
      <c r="F123" s="56">
        <v>116</v>
      </c>
      <c r="G123" s="56">
        <v>2354.1120799999999</v>
      </c>
      <c r="H123" s="56">
        <v>0</v>
      </c>
      <c r="I123" s="56">
        <v>0</v>
      </c>
      <c r="J123" s="56">
        <v>0</v>
      </c>
      <c r="K123" s="56">
        <v>0</v>
      </c>
      <c r="L123" s="56">
        <v>2079</v>
      </c>
      <c r="M123" s="56">
        <v>6503.38627</v>
      </c>
    </row>
    <row r="124" spans="1:14" ht="15.75" x14ac:dyDescent="0.25">
      <c r="A124" s="61" t="s">
        <v>159</v>
      </c>
      <c r="B124" s="56">
        <v>17</v>
      </c>
      <c r="C124" s="56">
        <v>104.22203999999999</v>
      </c>
      <c r="D124" s="56">
        <v>2154</v>
      </c>
      <c r="E124" s="56">
        <v>4196.8733000000002</v>
      </c>
      <c r="F124" s="56">
        <v>317</v>
      </c>
      <c r="G124" s="56">
        <v>4901.8109199999999</v>
      </c>
      <c r="H124" s="56">
        <v>0</v>
      </c>
      <c r="I124" s="56">
        <v>0</v>
      </c>
      <c r="J124" s="56">
        <v>0</v>
      </c>
      <c r="K124" s="56">
        <v>0</v>
      </c>
      <c r="L124" s="56">
        <v>2488</v>
      </c>
      <c r="M124" s="56">
        <v>9202.9062599999997</v>
      </c>
    </row>
    <row r="125" spans="1:14" ht="15.75" x14ac:dyDescent="0.25">
      <c r="A125" s="61" t="s">
        <v>160</v>
      </c>
      <c r="B125" s="56">
        <v>0</v>
      </c>
      <c r="C125" s="56">
        <v>0</v>
      </c>
      <c r="D125" s="56">
        <v>0</v>
      </c>
      <c r="E125" s="56">
        <v>0</v>
      </c>
      <c r="F125" s="56">
        <v>2</v>
      </c>
      <c r="G125" s="56">
        <v>2.5</v>
      </c>
      <c r="H125" s="56">
        <v>0</v>
      </c>
      <c r="I125" s="56">
        <v>0</v>
      </c>
      <c r="J125" s="56">
        <v>0</v>
      </c>
      <c r="K125" s="56">
        <v>0</v>
      </c>
      <c r="L125" s="56">
        <v>2</v>
      </c>
      <c r="M125" s="56">
        <v>2.5</v>
      </c>
    </row>
    <row r="126" spans="1:14" ht="15.75" x14ac:dyDescent="0.25">
      <c r="A126" s="61" t="s">
        <v>161</v>
      </c>
      <c r="B126" s="56">
        <v>9793</v>
      </c>
      <c r="C126" s="56">
        <v>20038.954670000003</v>
      </c>
      <c r="D126" s="56">
        <v>48284</v>
      </c>
      <c r="E126" s="56">
        <v>75470.348430000013</v>
      </c>
      <c r="F126" s="56">
        <v>3336</v>
      </c>
      <c r="G126" s="56">
        <v>86090.419629999989</v>
      </c>
      <c r="H126" s="56">
        <v>2</v>
      </c>
      <c r="I126" s="56">
        <v>11.39968</v>
      </c>
      <c r="J126" s="56">
        <v>0</v>
      </c>
      <c r="K126" s="56">
        <v>0</v>
      </c>
      <c r="L126" s="56">
        <v>61415</v>
      </c>
      <c r="M126" s="56">
        <v>181611.12241000001</v>
      </c>
    </row>
    <row r="127" spans="1:14" ht="15.75" x14ac:dyDescent="0.25">
      <c r="A127" s="61" t="s">
        <v>162</v>
      </c>
      <c r="B127" s="56">
        <v>0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</row>
    <row r="128" spans="1:14" ht="15.75" x14ac:dyDescent="0.25">
      <c r="A128" s="63" t="s">
        <v>26</v>
      </c>
      <c r="B128" s="56">
        <v>630816</v>
      </c>
      <c r="C128" s="56">
        <v>4650577.7618300002</v>
      </c>
      <c r="D128" s="56">
        <v>5124658</v>
      </c>
      <c r="E128" s="56">
        <v>5880529.5703500006</v>
      </c>
      <c r="F128" s="56">
        <v>163492</v>
      </c>
      <c r="G128" s="56">
        <v>6425621.3585799998</v>
      </c>
      <c r="H128" s="56">
        <v>39</v>
      </c>
      <c r="I128" s="56">
        <v>426.04515999999995</v>
      </c>
      <c r="J128" s="56">
        <v>0</v>
      </c>
      <c r="K128" s="56">
        <v>0</v>
      </c>
      <c r="L128" s="56">
        <v>5919005</v>
      </c>
      <c r="M128" s="56">
        <v>16957154.735920001</v>
      </c>
      <c r="N128" s="57"/>
    </row>
    <row r="129" spans="1:14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5"/>
      <c r="N129" s="57"/>
    </row>
    <row r="130" spans="1:14" x14ac:dyDescent="0.2">
      <c r="A130" s="66"/>
      <c r="B130" s="66"/>
      <c r="C130" s="66"/>
      <c r="D130" s="66"/>
      <c r="E130" s="66"/>
      <c r="F130" s="66"/>
      <c r="M130" s="57"/>
    </row>
    <row r="131" spans="1:14" x14ac:dyDescent="0.2">
      <c r="A131" s="66" t="s">
        <v>31</v>
      </c>
      <c r="B131" s="66"/>
      <c r="C131" s="66"/>
      <c r="D131" s="66"/>
      <c r="E131" s="66"/>
      <c r="F131" s="66"/>
      <c r="M131" s="57"/>
    </row>
    <row r="132" spans="1:14" x14ac:dyDescent="0.2">
      <c r="M132" s="57"/>
    </row>
    <row r="133" spans="1:14" x14ac:dyDescent="0.2">
      <c r="M133" s="57"/>
    </row>
    <row r="134" spans="1:14" x14ac:dyDescent="0.2">
      <c r="M134" s="57"/>
    </row>
  </sheetData>
  <mergeCells count="20">
    <mergeCell ref="A130:F130"/>
    <mergeCell ref="A131:F131"/>
    <mergeCell ref="L9:M9"/>
    <mergeCell ref="A11:A12"/>
    <mergeCell ref="B11:C11"/>
    <mergeCell ref="D11:E11"/>
    <mergeCell ref="F11:G11"/>
    <mergeCell ref="H11:I11"/>
    <mergeCell ref="J11:K11"/>
    <mergeCell ref="L11:M11"/>
    <mergeCell ref="L2:M2"/>
    <mergeCell ref="A4:M4"/>
    <mergeCell ref="A5:M5"/>
    <mergeCell ref="A6:M6"/>
    <mergeCell ref="A7:M7"/>
    <mergeCell ref="B9:C9"/>
    <mergeCell ref="D9:E9"/>
    <mergeCell ref="F9:G9"/>
    <mergeCell ref="H9:I9"/>
    <mergeCell ref="J9:K9"/>
  </mergeCells>
  <printOptions horizontalCentered="1" verticalCentered="1"/>
  <pageMargins left="0" right="0" top="0" bottom="0" header="0" footer="0"/>
  <pageSetup scale="5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1"/>
  <sheetViews>
    <sheetView tabSelected="1" topLeftCell="H4" zoomScale="70" zoomScaleNormal="70" workbookViewId="0">
      <selection activeCell="AA28" sqref="AA28"/>
    </sheetView>
  </sheetViews>
  <sheetFormatPr baseColWidth="10" defaultRowHeight="12" x14ac:dyDescent="0.2"/>
  <cols>
    <col min="1" max="1" width="50.28515625" style="1" bestFit="1" customWidth="1"/>
    <col min="2" max="2" width="11.85546875" style="1" bestFit="1" customWidth="1"/>
    <col min="3" max="3" width="16.85546875" style="1" bestFit="1" customWidth="1"/>
    <col min="4" max="4" width="10.7109375" style="1" customWidth="1"/>
    <col min="5" max="5" width="16.85546875" style="1" bestFit="1" customWidth="1"/>
    <col min="6" max="6" width="10.7109375" style="1" customWidth="1"/>
    <col min="7" max="7" width="17.28515625" style="1" bestFit="1" customWidth="1"/>
    <col min="8" max="8" width="10.7109375" style="1" customWidth="1"/>
    <col min="9" max="9" width="16.5703125" style="1" bestFit="1" customWidth="1"/>
    <col min="10" max="10" width="10.7109375" style="1" customWidth="1"/>
    <col min="11" max="11" width="14.42578125" style="1" bestFit="1" customWidth="1"/>
    <col min="12" max="12" width="10.7109375" style="1" customWidth="1"/>
    <col min="13" max="13" width="14.42578125" style="1" bestFit="1" customWidth="1"/>
    <col min="14" max="14" width="11.5703125" style="1" bestFit="1" customWidth="1"/>
    <col min="15" max="15" width="15.85546875" style="1" bestFit="1" customWidth="1"/>
    <col min="16" max="16" width="11.5703125" style="1" bestFit="1" customWidth="1"/>
    <col min="17" max="17" width="16.140625" style="1" bestFit="1" customWidth="1"/>
    <col min="18" max="18" width="10.42578125" style="1" bestFit="1" customWidth="1"/>
    <col min="19" max="19" width="13.140625" style="1" bestFit="1" customWidth="1"/>
    <col min="20" max="20" width="11.5703125" style="1" bestFit="1" customWidth="1"/>
    <col min="21" max="21" width="14.42578125" style="1" bestFit="1" customWidth="1"/>
    <col min="22" max="22" width="11.5703125" style="1" bestFit="1" customWidth="1"/>
    <col min="23" max="23" width="14.42578125" style="1" bestFit="1" customWidth="1"/>
    <col min="24" max="24" width="11.5703125" style="1" bestFit="1" customWidth="1"/>
    <col min="25" max="25" width="14.42578125" style="1" bestFit="1" customWidth="1"/>
    <col min="26" max="26" width="12.140625" style="1" bestFit="1" customWidth="1"/>
    <col min="27" max="27" width="17.5703125" style="1" bestFit="1" customWidth="1"/>
    <col min="28" max="252" width="11.42578125" style="1"/>
    <col min="253" max="253" width="16.5703125" style="1" customWidth="1"/>
    <col min="254" max="267" width="10.7109375" style="1" customWidth="1"/>
    <col min="268" max="508" width="11.42578125" style="1"/>
    <col min="509" max="509" width="16.5703125" style="1" customWidth="1"/>
    <col min="510" max="523" width="10.7109375" style="1" customWidth="1"/>
    <col min="524" max="764" width="11.42578125" style="1"/>
    <col min="765" max="765" width="16.5703125" style="1" customWidth="1"/>
    <col min="766" max="779" width="10.7109375" style="1" customWidth="1"/>
    <col min="780" max="1020" width="11.42578125" style="1"/>
    <col min="1021" max="1021" width="16.5703125" style="1" customWidth="1"/>
    <col min="1022" max="1035" width="10.7109375" style="1" customWidth="1"/>
    <col min="1036" max="1276" width="11.42578125" style="1"/>
    <col min="1277" max="1277" width="16.5703125" style="1" customWidth="1"/>
    <col min="1278" max="1291" width="10.7109375" style="1" customWidth="1"/>
    <col min="1292" max="1532" width="11.42578125" style="1"/>
    <col min="1533" max="1533" width="16.5703125" style="1" customWidth="1"/>
    <col min="1534" max="1547" width="10.7109375" style="1" customWidth="1"/>
    <col min="1548" max="1788" width="11.42578125" style="1"/>
    <col min="1789" max="1789" width="16.5703125" style="1" customWidth="1"/>
    <col min="1790" max="1803" width="10.7109375" style="1" customWidth="1"/>
    <col min="1804" max="2044" width="11.42578125" style="1"/>
    <col min="2045" max="2045" width="16.5703125" style="1" customWidth="1"/>
    <col min="2046" max="2059" width="10.7109375" style="1" customWidth="1"/>
    <col min="2060" max="2300" width="11.42578125" style="1"/>
    <col min="2301" max="2301" width="16.5703125" style="1" customWidth="1"/>
    <col min="2302" max="2315" width="10.7109375" style="1" customWidth="1"/>
    <col min="2316" max="2556" width="11.42578125" style="1"/>
    <col min="2557" max="2557" width="16.5703125" style="1" customWidth="1"/>
    <col min="2558" max="2571" width="10.7109375" style="1" customWidth="1"/>
    <col min="2572" max="2812" width="11.42578125" style="1"/>
    <col min="2813" max="2813" width="16.5703125" style="1" customWidth="1"/>
    <col min="2814" max="2827" width="10.7109375" style="1" customWidth="1"/>
    <col min="2828" max="3068" width="11.42578125" style="1"/>
    <col min="3069" max="3069" width="16.5703125" style="1" customWidth="1"/>
    <col min="3070" max="3083" width="10.7109375" style="1" customWidth="1"/>
    <col min="3084" max="3324" width="11.42578125" style="1"/>
    <col min="3325" max="3325" width="16.5703125" style="1" customWidth="1"/>
    <col min="3326" max="3339" width="10.7109375" style="1" customWidth="1"/>
    <col min="3340" max="3580" width="11.42578125" style="1"/>
    <col min="3581" max="3581" width="16.5703125" style="1" customWidth="1"/>
    <col min="3582" max="3595" width="10.7109375" style="1" customWidth="1"/>
    <col min="3596" max="3836" width="11.42578125" style="1"/>
    <col min="3837" max="3837" width="16.5703125" style="1" customWidth="1"/>
    <col min="3838" max="3851" width="10.7109375" style="1" customWidth="1"/>
    <col min="3852" max="4092" width="11.42578125" style="1"/>
    <col min="4093" max="4093" width="16.5703125" style="1" customWidth="1"/>
    <col min="4094" max="4107" width="10.7109375" style="1" customWidth="1"/>
    <col min="4108" max="4348" width="11.42578125" style="1"/>
    <col min="4349" max="4349" width="16.5703125" style="1" customWidth="1"/>
    <col min="4350" max="4363" width="10.7109375" style="1" customWidth="1"/>
    <col min="4364" max="4604" width="11.42578125" style="1"/>
    <col min="4605" max="4605" width="16.5703125" style="1" customWidth="1"/>
    <col min="4606" max="4619" width="10.7109375" style="1" customWidth="1"/>
    <col min="4620" max="4860" width="11.42578125" style="1"/>
    <col min="4861" max="4861" width="16.5703125" style="1" customWidth="1"/>
    <col min="4862" max="4875" width="10.7109375" style="1" customWidth="1"/>
    <col min="4876" max="5116" width="11.42578125" style="1"/>
    <col min="5117" max="5117" width="16.5703125" style="1" customWidth="1"/>
    <col min="5118" max="5131" width="10.7109375" style="1" customWidth="1"/>
    <col min="5132" max="5372" width="11.42578125" style="1"/>
    <col min="5373" max="5373" width="16.5703125" style="1" customWidth="1"/>
    <col min="5374" max="5387" width="10.7109375" style="1" customWidth="1"/>
    <col min="5388" max="5628" width="11.42578125" style="1"/>
    <col min="5629" max="5629" width="16.5703125" style="1" customWidth="1"/>
    <col min="5630" max="5643" width="10.7109375" style="1" customWidth="1"/>
    <col min="5644" max="5884" width="11.42578125" style="1"/>
    <col min="5885" max="5885" width="16.5703125" style="1" customWidth="1"/>
    <col min="5886" max="5899" width="10.7109375" style="1" customWidth="1"/>
    <col min="5900" max="6140" width="11.42578125" style="1"/>
    <col min="6141" max="6141" width="16.5703125" style="1" customWidth="1"/>
    <col min="6142" max="6155" width="10.7109375" style="1" customWidth="1"/>
    <col min="6156" max="6396" width="11.42578125" style="1"/>
    <col min="6397" max="6397" width="16.5703125" style="1" customWidth="1"/>
    <col min="6398" max="6411" width="10.7109375" style="1" customWidth="1"/>
    <col min="6412" max="6652" width="11.42578125" style="1"/>
    <col min="6653" max="6653" width="16.5703125" style="1" customWidth="1"/>
    <col min="6654" max="6667" width="10.7109375" style="1" customWidth="1"/>
    <col min="6668" max="6908" width="11.42578125" style="1"/>
    <col min="6909" max="6909" width="16.5703125" style="1" customWidth="1"/>
    <col min="6910" max="6923" width="10.7109375" style="1" customWidth="1"/>
    <col min="6924" max="7164" width="11.42578125" style="1"/>
    <col min="7165" max="7165" width="16.5703125" style="1" customWidth="1"/>
    <col min="7166" max="7179" width="10.7109375" style="1" customWidth="1"/>
    <col min="7180" max="7420" width="11.42578125" style="1"/>
    <col min="7421" max="7421" width="16.5703125" style="1" customWidth="1"/>
    <col min="7422" max="7435" width="10.7109375" style="1" customWidth="1"/>
    <col min="7436" max="7676" width="11.42578125" style="1"/>
    <col min="7677" max="7677" width="16.5703125" style="1" customWidth="1"/>
    <col min="7678" max="7691" width="10.7109375" style="1" customWidth="1"/>
    <col min="7692" max="7932" width="11.42578125" style="1"/>
    <col min="7933" max="7933" width="16.5703125" style="1" customWidth="1"/>
    <col min="7934" max="7947" width="10.7109375" style="1" customWidth="1"/>
    <col min="7948" max="8188" width="11.42578125" style="1"/>
    <col min="8189" max="8189" width="16.5703125" style="1" customWidth="1"/>
    <col min="8190" max="8203" width="10.7109375" style="1" customWidth="1"/>
    <col min="8204" max="8444" width="11.42578125" style="1"/>
    <col min="8445" max="8445" width="16.5703125" style="1" customWidth="1"/>
    <col min="8446" max="8459" width="10.7109375" style="1" customWidth="1"/>
    <col min="8460" max="8700" width="11.42578125" style="1"/>
    <col min="8701" max="8701" width="16.5703125" style="1" customWidth="1"/>
    <col min="8702" max="8715" width="10.7109375" style="1" customWidth="1"/>
    <col min="8716" max="8956" width="11.42578125" style="1"/>
    <col min="8957" max="8957" width="16.5703125" style="1" customWidth="1"/>
    <col min="8958" max="8971" width="10.7109375" style="1" customWidth="1"/>
    <col min="8972" max="9212" width="11.42578125" style="1"/>
    <col min="9213" max="9213" width="16.5703125" style="1" customWidth="1"/>
    <col min="9214" max="9227" width="10.7109375" style="1" customWidth="1"/>
    <col min="9228" max="9468" width="11.42578125" style="1"/>
    <col min="9469" max="9469" width="16.5703125" style="1" customWidth="1"/>
    <col min="9470" max="9483" width="10.7109375" style="1" customWidth="1"/>
    <col min="9484" max="9724" width="11.42578125" style="1"/>
    <col min="9725" max="9725" width="16.5703125" style="1" customWidth="1"/>
    <col min="9726" max="9739" width="10.7109375" style="1" customWidth="1"/>
    <col min="9740" max="9980" width="11.42578125" style="1"/>
    <col min="9981" max="9981" width="16.5703125" style="1" customWidth="1"/>
    <col min="9982" max="9995" width="10.7109375" style="1" customWidth="1"/>
    <col min="9996" max="10236" width="11.42578125" style="1"/>
    <col min="10237" max="10237" width="16.5703125" style="1" customWidth="1"/>
    <col min="10238" max="10251" width="10.7109375" style="1" customWidth="1"/>
    <col min="10252" max="10492" width="11.42578125" style="1"/>
    <col min="10493" max="10493" width="16.5703125" style="1" customWidth="1"/>
    <col min="10494" max="10507" width="10.7109375" style="1" customWidth="1"/>
    <col min="10508" max="10748" width="11.42578125" style="1"/>
    <col min="10749" max="10749" width="16.5703125" style="1" customWidth="1"/>
    <col min="10750" max="10763" width="10.7109375" style="1" customWidth="1"/>
    <col min="10764" max="11004" width="11.42578125" style="1"/>
    <col min="11005" max="11005" width="16.5703125" style="1" customWidth="1"/>
    <col min="11006" max="11019" width="10.7109375" style="1" customWidth="1"/>
    <col min="11020" max="11260" width="11.42578125" style="1"/>
    <col min="11261" max="11261" width="16.5703125" style="1" customWidth="1"/>
    <col min="11262" max="11275" width="10.7109375" style="1" customWidth="1"/>
    <col min="11276" max="11516" width="11.42578125" style="1"/>
    <col min="11517" max="11517" width="16.5703125" style="1" customWidth="1"/>
    <col min="11518" max="11531" width="10.7109375" style="1" customWidth="1"/>
    <col min="11532" max="11772" width="11.42578125" style="1"/>
    <col min="11773" max="11773" width="16.5703125" style="1" customWidth="1"/>
    <col min="11774" max="11787" width="10.7109375" style="1" customWidth="1"/>
    <col min="11788" max="12028" width="11.42578125" style="1"/>
    <col min="12029" max="12029" width="16.5703125" style="1" customWidth="1"/>
    <col min="12030" max="12043" width="10.7109375" style="1" customWidth="1"/>
    <col min="12044" max="12284" width="11.42578125" style="1"/>
    <col min="12285" max="12285" width="16.5703125" style="1" customWidth="1"/>
    <col min="12286" max="12299" width="10.7109375" style="1" customWidth="1"/>
    <col min="12300" max="12540" width="11.42578125" style="1"/>
    <col min="12541" max="12541" width="16.5703125" style="1" customWidth="1"/>
    <col min="12542" max="12555" width="10.7109375" style="1" customWidth="1"/>
    <col min="12556" max="12796" width="11.42578125" style="1"/>
    <col min="12797" max="12797" width="16.5703125" style="1" customWidth="1"/>
    <col min="12798" max="12811" width="10.7109375" style="1" customWidth="1"/>
    <col min="12812" max="13052" width="11.42578125" style="1"/>
    <col min="13053" max="13053" width="16.5703125" style="1" customWidth="1"/>
    <col min="13054" max="13067" width="10.7109375" style="1" customWidth="1"/>
    <col min="13068" max="13308" width="11.42578125" style="1"/>
    <col min="13309" max="13309" width="16.5703125" style="1" customWidth="1"/>
    <col min="13310" max="13323" width="10.7109375" style="1" customWidth="1"/>
    <col min="13324" max="13564" width="11.42578125" style="1"/>
    <col min="13565" max="13565" width="16.5703125" style="1" customWidth="1"/>
    <col min="13566" max="13579" width="10.7109375" style="1" customWidth="1"/>
    <col min="13580" max="13820" width="11.42578125" style="1"/>
    <col min="13821" max="13821" width="16.5703125" style="1" customWidth="1"/>
    <col min="13822" max="13835" width="10.7109375" style="1" customWidth="1"/>
    <col min="13836" max="14076" width="11.42578125" style="1"/>
    <col min="14077" max="14077" width="16.5703125" style="1" customWidth="1"/>
    <col min="14078" max="14091" width="10.7109375" style="1" customWidth="1"/>
    <col min="14092" max="14332" width="11.42578125" style="1"/>
    <col min="14333" max="14333" width="16.5703125" style="1" customWidth="1"/>
    <col min="14334" max="14347" width="10.7109375" style="1" customWidth="1"/>
    <col min="14348" max="14588" width="11.42578125" style="1"/>
    <col min="14589" max="14589" width="16.5703125" style="1" customWidth="1"/>
    <col min="14590" max="14603" width="10.7109375" style="1" customWidth="1"/>
    <col min="14604" max="14844" width="11.42578125" style="1"/>
    <col min="14845" max="14845" width="16.5703125" style="1" customWidth="1"/>
    <col min="14846" max="14859" width="10.7109375" style="1" customWidth="1"/>
    <col min="14860" max="15100" width="11.42578125" style="1"/>
    <col min="15101" max="15101" width="16.5703125" style="1" customWidth="1"/>
    <col min="15102" max="15115" width="10.7109375" style="1" customWidth="1"/>
    <col min="15116" max="15356" width="11.42578125" style="1"/>
    <col min="15357" max="15357" width="16.5703125" style="1" customWidth="1"/>
    <col min="15358" max="15371" width="10.7109375" style="1" customWidth="1"/>
    <col min="15372" max="15612" width="11.42578125" style="1"/>
    <col min="15613" max="15613" width="16.5703125" style="1" customWidth="1"/>
    <col min="15614" max="15627" width="10.7109375" style="1" customWidth="1"/>
    <col min="15628" max="15868" width="11.42578125" style="1"/>
    <col min="15869" max="15869" width="16.5703125" style="1" customWidth="1"/>
    <col min="15870" max="15883" width="10.7109375" style="1" customWidth="1"/>
    <col min="15884" max="16124" width="11.42578125" style="1"/>
    <col min="16125" max="16125" width="16.5703125" style="1" customWidth="1"/>
    <col min="16126" max="16139" width="10.7109375" style="1" customWidth="1"/>
    <col min="16140" max="16384" width="11.42578125" style="1"/>
  </cols>
  <sheetData>
    <row r="1" spans="1:27" ht="12.75" thickBot="1" x14ac:dyDescent="0.25"/>
    <row r="2" spans="1:27" ht="30" customHeight="1" thickBot="1" x14ac:dyDescent="0.5">
      <c r="L2" s="25"/>
      <c r="M2" s="25"/>
      <c r="Z2" s="26" t="s">
        <v>0</v>
      </c>
      <c r="AA2" s="27"/>
    </row>
    <row r="3" spans="1:27" ht="30" customHeight="1" x14ac:dyDescent="0.45">
      <c r="J3" s="2"/>
      <c r="K3" s="3"/>
      <c r="L3" s="4"/>
      <c r="M3" s="4"/>
    </row>
    <row r="4" spans="1:27" ht="30" customHeight="1" x14ac:dyDescent="0.3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7" s="5" customFormat="1" ht="26.25" customHeight="1" x14ac:dyDescent="0.3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7" s="6" customFormat="1" ht="18.75" x14ac:dyDescent="0.3">
      <c r="A6" s="29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27" s="6" customFormat="1" ht="18.75" x14ac:dyDescent="0.3">
      <c r="A7" s="24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7" s="6" customFormat="1" ht="18.75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27" s="6" customFormat="1" ht="19.5" thickBo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27" s="6" customFormat="1" ht="45" customHeight="1" x14ac:dyDescent="0.2">
      <c r="A10" s="31" t="s">
        <v>4</v>
      </c>
      <c r="B10" s="30" t="s">
        <v>5</v>
      </c>
      <c r="C10" s="30"/>
      <c r="D10" s="30" t="s">
        <v>36</v>
      </c>
      <c r="E10" s="30"/>
      <c r="F10" s="30" t="s">
        <v>6</v>
      </c>
      <c r="G10" s="30"/>
      <c r="H10" s="30" t="s">
        <v>7</v>
      </c>
      <c r="I10" s="30"/>
      <c r="J10" s="30" t="s">
        <v>32</v>
      </c>
      <c r="K10" s="30"/>
      <c r="L10" s="30" t="s">
        <v>8</v>
      </c>
      <c r="M10" s="30"/>
      <c r="N10" s="33" t="s">
        <v>9</v>
      </c>
      <c r="O10" s="34"/>
      <c r="P10" s="35" t="s">
        <v>27</v>
      </c>
      <c r="Q10" s="36"/>
      <c r="R10" s="35" t="s">
        <v>34</v>
      </c>
      <c r="S10" s="36"/>
      <c r="T10" s="35" t="s">
        <v>33</v>
      </c>
      <c r="U10" s="36"/>
      <c r="V10" s="35" t="s">
        <v>28</v>
      </c>
      <c r="W10" s="36"/>
      <c r="X10" s="35" t="s">
        <v>29</v>
      </c>
      <c r="Y10" s="36"/>
      <c r="Z10" s="30" t="s">
        <v>30</v>
      </c>
      <c r="AA10" s="30"/>
    </row>
    <row r="11" spans="1:27" s="6" customFormat="1" ht="12.75" x14ac:dyDescent="0.2">
      <c r="A11" s="32"/>
      <c r="B11" s="13" t="s">
        <v>10</v>
      </c>
      <c r="C11" s="13" t="s">
        <v>11</v>
      </c>
      <c r="D11" s="13" t="s">
        <v>10</v>
      </c>
      <c r="E11" s="13" t="s">
        <v>11</v>
      </c>
      <c r="F11" s="13" t="s">
        <v>10</v>
      </c>
      <c r="G11" s="13" t="s">
        <v>11</v>
      </c>
      <c r="H11" s="13" t="s">
        <v>10</v>
      </c>
      <c r="I11" s="13" t="s">
        <v>11</v>
      </c>
      <c r="J11" s="13" t="s">
        <v>10</v>
      </c>
      <c r="K11" s="13" t="s">
        <v>11</v>
      </c>
      <c r="L11" s="13" t="s">
        <v>10</v>
      </c>
      <c r="M11" s="13" t="s">
        <v>11</v>
      </c>
      <c r="N11" s="13" t="s">
        <v>10</v>
      </c>
      <c r="O11" s="13" t="s">
        <v>11</v>
      </c>
      <c r="P11" s="13" t="s">
        <v>10</v>
      </c>
      <c r="Q11" s="13" t="s">
        <v>11</v>
      </c>
      <c r="R11" s="13" t="s">
        <v>10</v>
      </c>
      <c r="S11" s="13" t="s">
        <v>11</v>
      </c>
      <c r="T11" s="13" t="s">
        <v>10</v>
      </c>
      <c r="U11" s="13" t="s">
        <v>11</v>
      </c>
      <c r="V11" s="13" t="s">
        <v>10</v>
      </c>
      <c r="W11" s="13" t="s">
        <v>11</v>
      </c>
      <c r="X11" s="13" t="s">
        <v>10</v>
      </c>
      <c r="Y11" s="13" t="s">
        <v>11</v>
      </c>
      <c r="Z11" s="13" t="s">
        <v>10</v>
      </c>
      <c r="AA11" s="13" t="s">
        <v>11</v>
      </c>
    </row>
    <row r="12" spans="1:27" s="19" customFormat="1" ht="15.7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s="21" customFormat="1" ht="15.75" x14ac:dyDescent="0.25">
      <c r="A13" s="20" t="s">
        <v>12</v>
      </c>
      <c r="B13" s="17">
        <v>26813</v>
      </c>
      <c r="C13" s="17">
        <v>45173.805110000001</v>
      </c>
      <c r="D13" s="17">
        <v>0</v>
      </c>
      <c r="E13" s="17">
        <v>0</v>
      </c>
      <c r="F13" s="17">
        <v>12530</v>
      </c>
      <c r="G13" s="17">
        <v>30026.232609999999</v>
      </c>
      <c r="H13" s="17">
        <v>13072</v>
      </c>
      <c r="I13" s="17">
        <v>27435.770199999999</v>
      </c>
      <c r="J13" s="17">
        <v>0</v>
      </c>
      <c r="K13" s="17">
        <v>0</v>
      </c>
      <c r="L13" s="17">
        <v>12496</v>
      </c>
      <c r="M13" s="17">
        <v>43465.026420000002</v>
      </c>
      <c r="N13" s="17">
        <v>0</v>
      </c>
      <c r="O13" s="17">
        <v>0</v>
      </c>
      <c r="P13" s="17">
        <v>15967</v>
      </c>
      <c r="Q13" s="17">
        <v>35675.381860000001</v>
      </c>
      <c r="R13" s="17">
        <v>8345</v>
      </c>
      <c r="S13" s="17">
        <v>5007.39804</v>
      </c>
      <c r="T13" s="17">
        <v>3212</v>
      </c>
      <c r="U13" s="17">
        <v>17107.35543</v>
      </c>
      <c r="V13" s="17">
        <v>0</v>
      </c>
      <c r="W13" s="17">
        <v>0</v>
      </c>
      <c r="X13" s="17">
        <v>0</v>
      </c>
      <c r="Y13" s="17">
        <v>0</v>
      </c>
      <c r="Z13" s="17">
        <v>92435</v>
      </c>
      <c r="AA13" s="17">
        <f>SUMIF($B$11:$Y$11,$AA$11,B13:Y13)</f>
        <v>203890.96966999999</v>
      </c>
    </row>
    <row r="14" spans="1:27" s="21" customFormat="1" ht="15.75" x14ac:dyDescent="0.25">
      <c r="A14" s="20" t="s">
        <v>13</v>
      </c>
      <c r="B14" s="17">
        <v>315590</v>
      </c>
      <c r="C14" s="17">
        <v>492241.04066</v>
      </c>
      <c r="D14" s="17">
        <v>111531</v>
      </c>
      <c r="E14" s="17">
        <v>174883.54261999999</v>
      </c>
      <c r="F14" s="17">
        <v>136111</v>
      </c>
      <c r="G14" s="17">
        <v>266738.76166000002</v>
      </c>
      <c r="H14" s="17">
        <v>25740</v>
      </c>
      <c r="I14" s="17">
        <v>54347.72939</v>
      </c>
      <c r="J14" s="17">
        <v>0</v>
      </c>
      <c r="K14" s="17">
        <v>0</v>
      </c>
      <c r="L14" s="17">
        <v>20115</v>
      </c>
      <c r="M14" s="17">
        <v>60018.520049999999</v>
      </c>
      <c r="N14" s="17">
        <v>53588</v>
      </c>
      <c r="O14" s="17">
        <v>543480.26109000004</v>
      </c>
      <c r="P14" s="17">
        <v>114809</v>
      </c>
      <c r="Q14" s="17">
        <v>639132.32617000001</v>
      </c>
      <c r="R14" s="17">
        <v>36355</v>
      </c>
      <c r="S14" s="17">
        <v>60044.662400000001</v>
      </c>
      <c r="T14" s="17">
        <v>7470</v>
      </c>
      <c r="U14" s="17">
        <v>70090.818939999997</v>
      </c>
      <c r="V14" s="17">
        <v>3315</v>
      </c>
      <c r="W14" s="17">
        <v>44323.690340000001</v>
      </c>
      <c r="X14" s="17">
        <v>22303</v>
      </c>
      <c r="Y14" s="17">
        <v>118864.49980000001</v>
      </c>
      <c r="Z14" s="17">
        <v>846927</v>
      </c>
      <c r="AA14" s="17">
        <f t="shared" ref="AA14:AA26" si="0">SUMIF($B$11:$Y$11,$AA$11,B14:Y14)</f>
        <v>2524165.8531200001</v>
      </c>
    </row>
    <row r="15" spans="1:27" s="21" customFormat="1" ht="15.75" x14ac:dyDescent="0.25">
      <c r="A15" s="20" t="s">
        <v>14</v>
      </c>
      <c r="B15" s="17">
        <v>1202851</v>
      </c>
      <c r="C15" s="17">
        <v>2551026.82969</v>
      </c>
      <c r="D15" s="17">
        <v>529228</v>
      </c>
      <c r="E15" s="17">
        <v>1888335.86308</v>
      </c>
      <c r="F15" s="17">
        <v>624936</v>
      </c>
      <c r="G15" s="17">
        <v>1428480.4247000001</v>
      </c>
      <c r="H15" s="17">
        <v>101249</v>
      </c>
      <c r="I15" s="17">
        <v>1234498.7276999999</v>
      </c>
      <c r="J15" s="17">
        <v>303</v>
      </c>
      <c r="K15" s="17">
        <v>142551.83343999999</v>
      </c>
      <c r="L15" s="17">
        <v>33177</v>
      </c>
      <c r="M15" s="17">
        <v>57742.37629</v>
      </c>
      <c r="N15" s="17">
        <v>65780</v>
      </c>
      <c r="O15" s="17">
        <v>211240.30408</v>
      </c>
      <c r="P15" s="17">
        <v>254480</v>
      </c>
      <c r="Q15" s="17">
        <v>1406694.8472800001</v>
      </c>
      <c r="R15" s="17">
        <v>88219</v>
      </c>
      <c r="S15" s="17">
        <v>35509.750169999999</v>
      </c>
      <c r="T15" s="17">
        <v>24827</v>
      </c>
      <c r="U15" s="17">
        <v>495787.09532999998</v>
      </c>
      <c r="V15" s="17">
        <v>8827</v>
      </c>
      <c r="W15" s="17">
        <v>348491.25899</v>
      </c>
      <c r="X15" s="17">
        <v>78794</v>
      </c>
      <c r="Y15" s="17">
        <v>408211.25193000003</v>
      </c>
      <c r="Z15" s="17">
        <v>3012671</v>
      </c>
      <c r="AA15" s="17">
        <f t="shared" si="0"/>
        <v>10208570.56268</v>
      </c>
    </row>
    <row r="16" spans="1:27" s="21" customFormat="1" ht="15.75" x14ac:dyDescent="0.25">
      <c r="A16" s="20" t="s">
        <v>15</v>
      </c>
      <c r="B16" s="17">
        <v>40285</v>
      </c>
      <c r="C16" s="17">
        <v>55751.26107</v>
      </c>
      <c r="D16" s="17">
        <v>10637</v>
      </c>
      <c r="E16" s="17">
        <v>21822.48619</v>
      </c>
      <c r="F16" s="17">
        <v>7267</v>
      </c>
      <c r="G16" s="17">
        <v>10823.78253</v>
      </c>
      <c r="H16" s="17">
        <v>0</v>
      </c>
      <c r="I16" s="17">
        <v>0</v>
      </c>
      <c r="J16" s="17">
        <v>0</v>
      </c>
      <c r="K16" s="17">
        <v>0</v>
      </c>
      <c r="L16" s="17">
        <v>6432</v>
      </c>
      <c r="M16" s="17">
        <v>7167.6390600000004</v>
      </c>
      <c r="N16" s="17">
        <v>0</v>
      </c>
      <c r="O16" s="17">
        <v>0</v>
      </c>
      <c r="P16" s="17">
        <v>6705</v>
      </c>
      <c r="Q16" s="17">
        <v>18698.874220000002</v>
      </c>
      <c r="R16" s="17">
        <v>6924</v>
      </c>
      <c r="S16" s="17">
        <v>1124.7112</v>
      </c>
      <c r="T16" s="17">
        <v>2748</v>
      </c>
      <c r="U16" s="17">
        <v>7144.0381600000001</v>
      </c>
      <c r="V16" s="17">
        <v>0</v>
      </c>
      <c r="W16" s="17">
        <v>0</v>
      </c>
      <c r="X16" s="17">
        <v>0</v>
      </c>
      <c r="Y16" s="17">
        <v>0</v>
      </c>
      <c r="Z16" s="17">
        <v>80998</v>
      </c>
      <c r="AA16" s="17">
        <f t="shared" si="0"/>
        <v>122532.79243</v>
      </c>
    </row>
    <row r="17" spans="1:27" s="21" customFormat="1" ht="15.75" x14ac:dyDescent="0.25">
      <c r="A17" s="20" t="s">
        <v>16</v>
      </c>
      <c r="B17" s="17">
        <v>46732</v>
      </c>
      <c r="C17" s="17">
        <v>29223.707750000001</v>
      </c>
      <c r="D17" s="17">
        <v>34681</v>
      </c>
      <c r="E17" s="17">
        <v>162488.55742999999</v>
      </c>
      <c r="F17" s="17">
        <v>12536</v>
      </c>
      <c r="G17" s="17">
        <v>15856.132879999999</v>
      </c>
      <c r="H17" s="17">
        <v>16821</v>
      </c>
      <c r="I17" s="17">
        <v>34318.845829999998</v>
      </c>
      <c r="J17" s="17">
        <v>0</v>
      </c>
      <c r="K17" s="17">
        <v>0</v>
      </c>
      <c r="L17" s="17">
        <v>12970</v>
      </c>
      <c r="M17" s="17">
        <v>15605.96119</v>
      </c>
      <c r="N17" s="17">
        <v>6200</v>
      </c>
      <c r="O17" s="17">
        <v>11174.934999999999</v>
      </c>
      <c r="P17" s="17">
        <v>0</v>
      </c>
      <c r="Q17" s="17">
        <v>0</v>
      </c>
      <c r="R17" s="17">
        <v>7159</v>
      </c>
      <c r="S17" s="17">
        <v>695.86982999999998</v>
      </c>
      <c r="T17" s="17">
        <v>3544</v>
      </c>
      <c r="U17" s="17">
        <v>6348.4793200000004</v>
      </c>
      <c r="V17" s="17">
        <v>0</v>
      </c>
      <c r="W17" s="17">
        <v>0</v>
      </c>
      <c r="X17" s="17">
        <v>0</v>
      </c>
      <c r="Y17" s="17">
        <v>0</v>
      </c>
      <c r="Z17" s="17">
        <v>140643</v>
      </c>
      <c r="AA17" s="17">
        <f t="shared" si="0"/>
        <v>275712.48922999995</v>
      </c>
    </row>
    <row r="18" spans="1:27" s="21" customFormat="1" ht="15.75" x14ac:dyDescent="0.25">
      <c r="A18" s="20" t="s">
        <v>17</v>
      </c>
      <c r="B18" s="17">
        <v>37297</v>
      </c>
      <c r="C18" s="17">
        <v>89653.040229999999</v>
      </c>
      <c r="D18" s="17">
        <v>11851</v>
      </c>
      <c r="E18" s="17">
        <v>54142.728439999999</v>
      </c>
      <c r="F18" s="17">
        <v>16728</v>
      </c>
      <c r="G18" s="17">
        <v>51329.39877</v>
      </c>
      <c r="H18" s="17">
        <v>0</v>
      </c>
      <c r="I18" s="17">
        <v>0</v>
      </c>
      <c r="J18" s="17">
        <v>0</v>
      </c>
      <c r="K18" s="17">
        <v>0</v>
      </c>
      <c r="L18" s="17">
        <v>11199</v>
      </c>
      <c r="M18" s="17">
        <v>36707.575340000003</v>
      </c>
      <c r="N18" s="17">
        <v>0</v>
      </c>
      <c r="O18" s="17">
        <v>0</v>
      </c>
      <c r="P18" s="17">
        <v>4493</v>
      </c>
      <c r="Q18" s="17">
        <v>26636.029200000001</v>
      </c>
      <c r="R18" s="17">
        <v>4119</v>
      </c>
      <c r="S18" s="17">
        <v>2273.7636699999998</v>
      </c>
      <c r="T18" s="17">
        <v>1953</v>
      </c>
      <c r="U18" s="17">
        <v>7906.9137700000001</v>
      </c>
      <c r="V18" s="17">
        <v>0</v>
      </c>
      <c r="W18" s="17">
        <v>0</v>
      </c>
      <c r="X18" s="17">
        <v>0</v>
      </c>
      <c r="Y18" s="17">
        <v>0</v>
      </c>
      <c r="Z18" s="17">
        <v>87640</v>
      </c>
      <c r="AA18" s="17">
        <f t="shared" si="0"/>
        <v>268649.44941999996</v>
      </c>
    </row>
    <row r="19" spans="1:27" s="21" customFormat="1" ht="15.75" x14ac:dyDescent="0.25">
      <c r="A19" s="20" t="s">
        <v>18</v>
      </c>
      <c r="B19" s="17">
        <v>40427</v>
      </c>
      <c r="C19" s="17">
        <v>53101.69889</v>
      </c>
      <c r="D19" s="17">
        <v>0</v>
      </c>
      <c r="E19" s="17">
        <v>0</v>
      </c>
      <c r="F19" s="17">
        <v>9744</v>
      </c>
      <c r="G19" s="17">
        <v>18962.294249999999</v>
      </c>
      <c r="H19" s="17">
        <v>13586</v>
      </c>
      <c r="I19" s="17">
        <v>20898.064999999999</v>
      </c>
      <c r="J19" s="17">
        <v>0</v>
      </c>
      <c r="K19" s="17">
        <v>0</v>
      </c>
      <c r="L19" s="17">
        <v>7446</v>
      </c>
      <c r="M19" s="17">
        <v>6901.1185500000001</v>
      </c>
      <c r="N19" s="17">
        <v>0</v>
      </c>
      <c r="O19" s="17">
        <v>0</v>
      </c>
      <c r="P19" s="17">
        <v>0</v>
      </c>
      <c r="Q19" s="17">
        <v>0</v>
      </c>
      <c r="R19" s="17">
        <v>4579</v>
      </c>
      <c r="S19" s="17">
        <v>602.24221</v>
      </c>
      <c r="T19" s="17">
        <v>2273</v>
      </c>
      <c r="U19" s="17">
        <v>6311.0817500000003</v>
      </c>
      <c r="V19" s="17">
        <v>0</v>
      </c>
      <c r="W19" s="17">
        <v>0</v>
      </c>
      <c r="X19" s="17">
        <v>0</v>
      </c>
      <c r="Y19" s="17">
        <v>0</v>
      </c>
      <c r="Z19" s="17">
        <v>78055</v>
      </c>
      <c r="AA19" s="17">
        <f t="shared" si="0"/>
        <v>106776.50065</v>
      </c>
    </row>
    <row r="20" spans="1:27" s="21" customFormat="1" ht="15.75" x14ac:dyDescent="0.25">
      <c r="A20" s="20" t="s">
        <v>19</v>
      </c>
      <c r="B20" s="17">
        <v>59856</v>
      </c>
      <c r="C20" s="17">
        <v>80793.346869999994</v>
      </c>
      <c r="D20" s="17">
        <v>12108</v>
      </c>
      <c r="E20" s="17">
        <v>27213.65754</v>
      </c>
      <c r="F20" s="17">
        <v>13520</v>
      </c>
      <c r="G20" s="17">
        <v>19679.917089999999</v>
      </c>
      <c r="H20" s="17">
        <v>16426</v>
      </c>
      <c r="I20" s="17">
        <v>32366.047259999999</v>
      </c>
      <c r="J20" s="17">
        <v>0</v>
      </c>
      <c r="K20" s="17">
        <v>0</v>
      </c>
      <c r="L20" s="17">
        <v>17668</v>
      </c>
      <c r="M20" s="17">
        <v>32808.861490000003</v>
      </c>
      <c r="N20" s="17">
        <v>683</v>
      </c>
      <c r="O20" s="17">
        <v>1030.5336299999999</v>
      </c>
      <c r="P20" s="17">
        <v>6894</v>
      </c>
      <c r="Q20" s="17">
        <v>18567.615720000002</v>
      </c>
      <c r="R20" s="17">
        <v>7822</v>
      </c>
      <c r="S20" s="17">
        <v>951.41330000000005</v>
      </c>
      <c r="T20" s="17">
        <v>2532</v>
      </c>
      <c r="U20" s="17">
        <v>4859.0641800000003</v>
      </c>
      <c r="V20" s="17">
        <v>0</v>
      </c>
      <c r="W20" s="17">
        <v>0</v>
      </c>
      <c r="X20" s="17">
        <v>0</v>
      </c>
      <c r="Y20" s="17">
        <v>0</v>
      </c>
      <c r="Z20" s="17">
        <v>137509</v>
      </c>
      <c r="AA20" s="17">
        <f t="shared" si="0"/>
        <v>218270.45707999996</v>
      </c>
    </row>
    <row r="21" spans="1:27" s="21" customFormat="1" ht="15.75" x14ac:dyDescent="0.25">
      <c r="A21" s="20" t="s">
        <v>20</v>
      </c>
      <c r="B21" s="17">
        <v>144858</v>
      </c>
      <c r="C21" s="17">
        <v>175663.80804</v>
      </c>
      <c r="D21" s="17">
        <v>49030</v>
      </c>
      <c r="E21" s="17">
        <v>128046.70458000001</v>
      </c>
      <c r="F21" s="17">
        <v>57375</v>
      </c>
      <c r="G21" s="17">
        <v>104863.83487000001</v>
      </c>
      <c r="H21" s="17">
        <v>44542</v>
      </c>
      <c r="I21" s="17">
        <v>119829.76906000001</v>
      </c>
      <c r="J21" s="17">
        <v>0</v>
      </c>
      <c r="K21" s="17">
        <v>0</v>
      </c>
      <c r="L21" s="17">
        <v>11855</v>
      </c>
      <c r="M21" s="17">
        <v>21441.432379999998</v>
      </c>
      <c r="N21" s="17">
        <v>17455</v>
      </c>
      <c r="O21" s="17">
        <v>49366.711230000001</v>
      </c>
      <c r="P21" s="17">
        <v>33351</v>
      </c>
      <c r="Q21" s="17">
        <v>107211.84063999999</v>
      </c>
      <c r="R21" s="17">
        <v>18643</v>
      </c>
      <c r="S21" s="17">
        <v>2316.5675099999999</v>
      </c>
      <c r="T21" s="17">
        <v>6529</v>
      </c>
      <c r="U21" s="17">
        <v>12757.17596</v>
      </c>
      <c r="V21" s="17">
        <v>691</v>
      </c>
      <c r="W21" s="17">
        <v>5161.3651900000004</v>
      </c>
      <c r="X21" s="17">
        <v>5328</v>
      </c>
      <c r="Y21" s="17">
        <v>18852.138449999999</v>
      </c>
      <c r="Z21" s="17">
        <v>389657</v>
      </c>
      <c r="AA21" s="17">
        <f t="shared" si="0"/>
        <v>745511.34791000001</v>
      </c>
    </row>
    <row r="22" spans="1:27" s="21" customFormat="1" ht="15.75" x14ac:dyDescent="0.25">
      <c r="A22" s="20" t="s">
        <v>21</v>
      </c>
      <c r="B22" s="17">
        <v>95571</v>
      </c>
      <c r="C22" s="17">
        <v>90431.565470000001</v>
      </c>
      <c r="D22" s="17">
        <v>47125</v>
      </c>
      <c r="E22" s="17">
        <v>149032.18831999999</v>
      </c>
      <c r="F22" s="17">
        <v>28746</v>
      </c>
      <c r="G22" s="17">
        <v>40043.624519999998</v>
      </c>
      <c r="H22" s="17">
        <v>16918</v>
      </c>
      <c r="I22" s="17">
        <v>30471.55359</v>
      </c>
      <c r="J22" s="17">
        <v>0</v>
      </c>
      <c r="K22" s="17">
        <v>0</v>
      </c>
      <c r="L22" s="17">
        <v>8443</v>
      </c>
      <c r="M22" s="17">
        <v>8548.4014900000002</v>
      </c>
      <c r="N22" s="17">
        <v>6671</v>
      </c>
      <c r="O22" s="17">
        <v>13883.54499</v>
      </c>
      <c r="P22" s="17">
        <v>21362</v>
      </c>
      <c r="Q22" s="17">
        <v>51567.801160000003</v>
      </c>
      <c r="R22" s="17">
        <v>14003</v>
      </c>
      <c r="S22" s="17">
        <v>1515.44469</v>
      </c>
      <c r="T22" s="17">
        <v>11977</v>
      </c>
      <c r="U22" s="17">
        <v>27408.130140000001</v>
      </c>
      <c r="V22" s="17">
        <v>1190</v>
      </c>
      <c r="W22" s="17">
        <v>7291.8425900000002</v>
      </c>
      <c r="X22" s="17">
        <v>5044</v>
      </c>
      <c r="Y22" s="17">
        <v>11874.05564</v>
      </c>
      <c r="Z22" s="17">
        <v>257050</v>
      </c>
      <c r="AA22" s="17">
        <f t="shared" si="0"/>
        <v>432068.15260000003</v>
      </c>
    </row>
    <row r="23" spans="1:27" s="21" customFormat="1" ht="15.75" x14ac:dyDescent="0.25">
      <c r="A23" s="20" t="s">
        <v>22</v>
      </c>
      <c r="B23" s="17">
        <v>64437</v>
      </c>
      <c r="C23" s="17">
        <v>89576.528229999996</v>
      </c>
      <c r="D23" s="17">
        <v>14156</v>
      </c>
      <c r="E23" s="17">
        <v>43879.220410000002</v>
      </c>
      <c r="F23" s="17">
        <v>28647</v>
      </c>
      <c r="G23" s="17">
        <v>58926.749459999999</v>
      </c>
      <c r="H23" s="17">
        <v>22959</v>
      </c>
      <c r="I23" s="17">
        <v>45311.653389999999</v>
      </c>
      <c r="J23" s="17">
        <v>0</v>
      </c>
      <c r="K23" s="17">
        <v>0</v>
      </c>
      <c r="L23" s="17">
        <v>14714</v>
      </c>
      <c r="M23" s="17">
        <v>18837.134890000001</v>
      </c>
      <c r="N23" s="17">
        <v>8324</v>
      </c>
      <c r="O23" s="17">
        <v>25969.192159999999</v>
      </c>
      <c r="P23" s="17">
        <v>7551</v>
      </c>
      <c r="Q23" s="17">
        <v>23088.321370000001</v>
      </c>
      <c r="R23" s="17">
        <v>9251</v>
      </c>
      <c r="S23" s="17">
        <v>599.76178000000004</v>
      </c>
      <c r="T23" s="17">
        <v>3723</v>
      </c>
      <c r="U23" s="17">
        <v>28110.637559999999</v>
      </c>
      <c r="V23" s="17">
        <v>0</v>
      </c>
      <c r="W23" s="17">
        <v>0</v>
      </c>
      <c r="X23" s="17">
        <v>0</v>
      </c>
      <c r="Y23" s="17">
        <v>0</v>
      </c>
      <c r="Z23" s="17">
        <v>173762</v>
      </c>
      <c r="AA23" s="17">
        <f t="shared" si="0"/>
        <v>334299.19925000001</v>
      </c>
    </row>
    <row r="24" spans="1:27" s="21" customFormat="1" ht="15.75" x14ac:dyDescent="0.25">
      <c r="A24" s="20" t="s">
        <v>23</v>
      </c>
      <c r="B24" s="17">
        <v>172794</v>
      </c>
      <c r="C24" s="17">
        <v>279947.80897999997</v>
      </c>
      <c r="D24" s="17">
        <v>66127</v>
      </c>
      <c r="E24" s="17">
        <v>248960.79892</v>
      </c>
      <c r="F24" s="17">
        <v>53443</v>
      </c>
      <c r="G24" s="17">
        <v>118388.92917</v>
      </c>
      <c r="H24" s="17">
        <v>27643</v>
      </c>
      <c r="I24" s="17">
        <v>88199.986810000002</v>
      </c>
      <c r="J24" s="17">
        <v>0</v>
      </c>
      <c r="K24" s="17">
        <v>0</v>
      </c>
      <c r="L24" s="17">
        <v>11789</v>
      </c>
      <c r="M24" s="17">
        <v>15532.02824</v>
      </c>
      <c r="N24" s="17">
        <v>19732</v>
      </c>
      <c r="O24" s="17">
        <v>72280.324770000007</v>
      </c>
      <c r="P24" s="17">
        <v>26380</v>
      </c>
      <c r="Q24" s="17">
        <v>75522.826109999995</v>
      </c>
      <c r="R24" s="17">
        <v>11826</v>
      </c>
      <c r="S24" s="17">
        <v>3116.9061999999999</v>
      </c>
      <c r="T24" s="17">
        <v>4820</v>
      </c>
      <c r="U24" s="17">
        <v>24627.809679999998</v>
      </c>
      <c r="V24" s="17">
        <v>980</v>
      </c>
      <c r="W24" s="17">
        <v>9090.5229099999997</v>
      </c>
      <c r="X24" s="17">
        <v>2902</v>
      </c>
      <c r="Y24" s="17">
        <v>18865.592369999998</v>
      </c>
      <c r="Z24" s="17">
        <v>398436</v>
      </c>
      <c r="AA24" s="17">
        <f t="shared" si="0"/>
        <v>954533.53415999981</v>
      </c>
    </row>
    <row r="25" spans="1:27" s="21" customFormat="1" ht="15.75" x14ac:dyDescent="0.25">
      <c r="A25" s="20" t="s">
        <v>24</v>
      </c>
      <c r="B25" s="17">
        <v>18877</v>
      </c>
      <c r="C25" s="17">
        <v>23908.011750000001</v>
      </c>
      <c r="D25" s="17">
        <v>15958</v>
      </c>
      <c r="E25" s="17">
        <v>57790.786999999997</v>
      </c>
      <c r="F25" s="17">
        <v>9492</v>
      </c>
      <c r="G25" s="17">
        <v>36801.633119999999</v>
      </c>
      <c r="H25" s="17">
        <v>4022</v>
      </c>
      <c r="I25" s="17">
        <v>4669.9745199999998</v>
      </c>
      <c r="J25" s="17">
        <v>0</v>
      </c>
      <c r="K25" s="17">
        <v>0</v>
      </c>
      <c r="L25" s="17">
        <v>9818</v>
      </c>
      <c r="M25" s="17">
        <v>14913.94695</v>
      </c>
      <c r="N25" s="17">
        <v>11296</v>
      </c>
      <c r="O25" s="17">
        <v>41359.191619999998</v>
      </c>
      <c r="P25" s="17">
        <v>0</v>
      </c>
      <c r="Q25" s="17">
        <v>0</v>
      </c>
      <c r="R25" s="17">
        <v>0</v>
      </c>
      <c r="S25" s="17">
        <v>0</v>
      </c>
      <c r="T25" s="17">
        <v>2268</v>
      </c>
      <c r="U25" s="17">
        <v>6620.5717800000002</v>
      </c>
      <c r="V25" s="17">
        <v>0</v>
      </c>
      <c r="W25" s="17">
        <v>0</v>
      </c>
      <c r="X25" s="17">
        <v>0</v>
      </c>
      <c r="Y25" s="17">
        <v>0</v>
      </c>
      <c r="Z25" s="17">
        <v>71731</v>
      </c>
      <c r="AA25" s="17">
        <f t="shared" si="0"/>
        <v>186064.11674</v>
      </c>
    </row>
    <row r="26" spans="1:27" s="21" customFormat="1" ht="15.75" x14ac:dyDescent="0.25">
      <c r="A26" s="20" t="s">
        <v>25</v>
      </c>
      <c r="B26" s="17">
        <v>70106</v>
      </c>
      <c r="C26" s="17">
        <v>156768.89244</v>
      </c>
      <c r="D26" s="17">
        <v>8037</v>
      </c>
      <c r="E26" s="17">
        <v>29573.762470000001</v>
      </c>
      <c r="F26" s="17">
        <v>16407</v>
      </c>
      <c r="G26" s="17">
        <v>54039.651100000003</v>
      </c>
      <c r="H26" s="17">
        <v>6160</v>
      </c>
      <c r="I26" s="17">
        <v>19332.177780000002</v>
      </c>
      <c r="J26" s="17">
        <v>0</v>
      </c>
      <c r="K26" s="17">
        <v>0</v>
      </c>
      <c r="L26" s="17">
        <v>8442</v>
      </c>
      <c r="M26" s="17">
        <v>11374.731970000001</v>
      </c>
      <c r="N26" s="17">
        <v>15829</v>
      </c>
      <c r="O26" s="17">
        <v>56614.775780000004</v>
      </c>
      <c r="P26" s="17">
        <v>11980</v>
      </c>
      <c r="Q26" s="17">
        <v>32184.583989999999</v>
      </c>
      <c r="R26" s="17">
        <v>11333</v>
      </c>
      <c r="S26" s="17">
        <v>2602.2301000000002</v>
      </c>
      <c r="T26" s="17">
        <v>3197</v>
      </c>
      <c r="U26" s="17">
        <v>13618.505349999999</v>
      </c>
      <c r="V26" s="17">
        <v>0</v>
      </c>
      <c r="W26" s="17">
        <v>0</v>
      </c>
      <c r="X26" s="17">
        <v>0</v>
      </c>
      <c r="Y26" s="17">
        <v>0</v>
      </c>
      <c r="Z26" s="17">
        <v>151491</v>
      </c>
      <c r="AA26" s="17">
        <f t="shared" si="0"/>
        <v>376109.31098000001</v>
      </c>
    </row>
    <row r="27" spans="1:27" s="21" customFormat="1" ht="15.75" x14ac:dyDescent="0.25">
      <c r="A27" s="20"/>
      <c r="B27" s="17" t="s">
        <v>37</v>
      </c>
      <c r="C27" s="17" t="s">
        <v>37</v>
      </c>
      <c r="D27" s="17" t="s">
        <v>37</v>
      </c>
      <c r="E27" s="17" t="s">
        <v>37</v>
      </c>
      <c r="F27" s="17" t="s">
        <v>37</v>
      </c>
      <c r="G27" s="17" t="s">
        <v>37</v>
      </c>
      <c r="H27" s="17" t="s">
        <v>37</v>
      </c>
      <c r="I27" s="17" t="s">
        <v>37</v>
      </c>
      <c r="J27" s="17" t="s">
        <v>37</v>
      </c>
      <c r="K27" s="17" t="s">
        <v>37</v>
      </c>
      <c r="L27" s="17" t="s">
        <v>37</v>
      </c>
      <c r="M27" s="17" t="s">
        <v>37</v>
      </c>
      <c r="N27" s="17" t="s">
        <v>37</v>
      </c>
      <c r="O27" s="17" t="s">
        <v>37</v>
      </c>
      <c r="P27" s="17" t="s">
        <v>37</v>
      </c>
      <c r="Q27" s="17" t="s">
        <v>37</v>
      </c>
      <c r="R27" s="17" t="s">
        <v>37</v>
      </c>
      <c r="S27" s="17" t="s">
        <v>37</v>
      </c>
      <c r="T27" s="17" t="s">
        <v>37</v>
      </c>
      <c r="U27" s="17" t="s">
        <v>37</v>
      </c>
      <c r="V27" s="17" t="s">
        <v>37</v>
      </c>
      <c r="W27" s="17" t="s">
        <v>37</v>
      </c>
      <c r="X27" s="17" t="s">
        <v>37</v>
      </c>
      <c r="Y27" s="17" t="s">
        <v>37</v>
      </c>
      <c r="Z27" s="17" t="s">
        <v>37</v>
      </c>
      <c r="AA27" s="17" t="s">
        <v>37</v>
      </c>
    </row>
    <row r="28" spans="1:27" s="21" customFormat="1" ht="15.75" x14ac:dyDescent="0.25">
      <c r="A28" s="22" t="s">
        <v>26</v>
      </c>
      <c r="B28" s="17">
        <v>2336494</v>
      </c>
      <c r="C28" s="17">
        <v>4213261.3451800002</v>
      </c>
      <c r="D28" s="17">
        <v>910469</v>
      </c>
      <c r="E28" s="17">
        <v>2986170.2969999998</v>
      </c>
      <c r="F28" s="17">
        <v>1027482</v>
      </c>
      <c r="G28" s="17">
        <v>2254961.3667299999</v>
      </c>
      <c r="H28" s="17">
        <v>309138</v>
      </c>
      <c r="I28" s="17">
        <v>1711680.3005299999</v>
      </c>
      <c r="J28" s="17">
        <v>303</v>
      </c>
      <c r="K28" s="17">
        <v>142551.83343999999</v>
      </c>
      <c r="L28" s="17">
        <v>186564</v>
      </c>
      <c r="M28" s="17">
        <v>351064.75430999999</v>
      </c>
      <c r="N28" s="17">
        <v>205558</v>
      </c>
      <c r="O28" s="17">
        <v>1026399.77435</v>
      </c>
      <c r="P28" s="17">
        <v>503972</v>
      </c>
      <c r="Q28" s="17">
        <v>2434980.4477200001</v>
      </c>
      <c r="R28" s="17">
        <v>228578</v>
      </c>
      <c r="S28" s="17">
        <v>116360.7211</v>
      </c>
      <c r="T28" s="17">
        <v>81073</v>
      </c>
      <c r="U28" s="17">
        <v>728697.67735000001</v>
      </c>
      <c r="V28" s="17">
        <v>15003</v>
      </c>
      <c r="W28" s="17">
        <v>414358.68002000003</v>
      </c>
      <c r="X28" s="17">
        <v>114371</v>
      </c>
      <c r="Y28" s="17">
        <f>SUM(Y13:Y26)</f>
        <v>576667.53818999999</v>
      </c>
      <c r="Z28" s="17">
        <v>5919005</v>
      </c>
      <c r="AA28" s="17">
        <f>SUM(AA13:AA26)</f>
        <v>16957154.735919997</v>
      </c>
    </row>
    <row r="29" spans="1:27" x14ac:dyDescent="0.2">
      <c r="A29" s="14"/>
      <c r="B29" s="14"/>
      <c r="C29" s="14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6"/>
      <c r="R29" s="16"/>
      <c r="S29" s="14"/>
      <c r="T29" s="14"/>
      <c r="U29" s="14"/>
      <c r="V29" s="14"/>
      <c r="W29" s="14"/>
      <c r="X29" s="14"/>
      <c r="Y29" s="14"/>
      <c r="Z29" s="14"/>
      <c r="AA29" s="14"/>
    </row>
    <row r="30" spans="1:27" x14ac:dyDescent="0.2">
      <c r="B30" s="23"/>
      <c r="C30" s="23"/>
      <c r="D30" s="7"/>
    </row>
    <row r="31" spans="1:27" x14ac:dyDescent="0.2">
      <c r="A31" s="8" t="s">
        <v>31</v>
      </c>
      <c r="G31" s="7"/>
      <c r="H31" s="9"/>
      <c r="I31" s="9"/>
      <c r="J31" s="7"/>
      <c r="K31" s="7"/>
      <c r="L31" s="7"/>
      <c r="M31" s="7"/>
    </row>
    <row r="32" spans="1:27" x14ac:dyDescent="0.2">
      <c r="A32" s="10"/>
      <c r="C32" s="7"/>
      <c r="G32" s="7"/>
      <c r="K32" s="7"/>
      <c r="L32" s="7"/>
      <c r="M32" s="7"/>
    </row>
    <row r="33" spans="1:13" x14ac:dyDescent="0.2">
      <c r="A33" s="11"/>
      <c r="C33" s="7"/>
      <c r="J33" s="7"/>
      <c r="K33" s="7"/>
      <c r="L33" s="7"/>
      <c r="M33" s="7"/>
    </row>
    <row r="34" spans="1:13" x14ac:dyDescent="0.2">
      <c r="L34" s="7"/>
      <c r="M34" s="7"/>
    </row>
    <row r="35" spans="1:13" x14ac:dyDescent="0.2">
      <c r="M35" s="7"/>
    </row>
    <row r="36" spans="1:13" x14ac:dyDescent="0.2">
      <c r="M36" s="7"/>
    </row>
    <row r="37" spans="1:13" x14ac:dyDescent="0.2">
      <c r="M37" s="7"/>
    </row>
    <row r="41" spans="1:13" x14ac:dyDescent="0.2">
      <c r="J41" s="7"/>
    </row>
  </sheetData>
  <mergeCells count="20">
    <mergeCell ref="J10:K10"/>
    <mergeCell ref="Z10:AA10"/>
    <mergeCell ref="A10:A11"/>
    <mergeCell ref="B10:C10"/>
    <mergeCell ref="D10:E10"/>
    <mergeCell ref="F10:G10"/>
    <mergeCell ref="H10:I10"/>
    <mergeCell ref="L10:M10"/>
    <mergeCell ref="N10:O10"/>
    <mergeCell ref="V10:W10"/>
    <mergeCell ref="X10:Y10"/>
    <mergeCell ref="P10:Q10"/>
    <mergeCell ref="R10:S10"/>
    <mergeCell ref="T10:U10"/>
    <mergeCell ref="A7:M7"/>
    <mergeCell ref="L2:M2"/>
    <mergeCell ref="Z2:AA2"/>
    <mergeCell ref="A4:M4"/>
    <mergeCell ref="A5:M5"/>
    <mergeCell ref="A6:M6"/>
  </mergeCells>
  <printOptions horizontalCentered="1" verticalCentered="1"/>
  <pageMargins left="0" right="0" top="0" bottom="0" header="0" footer="0"/>
  <pageSetup scale="8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 1</vt:lpstr>
      <vt:lpstr>Tabla 2</vt:lpstr>
      <vt:lpstr>'Tabla 1'!Área_de_impresión</vt:lpstr>
      <vt:lpstr>'Tabla 2'!Área_de_impresión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Mauricio Valencia Monterrosa</dc:creator>
  <cp:lastModifiedBy>Jefferson Mauricio Valencia Monterrosa</cp:lastModifiedBy>
  <dcterms:created xsi:type="dcterms:W3CDTF">2016-12-09T18:09:30Z</dcterms:created>
  <dcterms:modified xsi:type="dcterms:W3CDTF">2024-01-30T21:09:59Z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a17522f8-17c6-43e6-a3e3-a2ede2885694</vt:lpwstr>
  </property>
</Properties>
</file>