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12" documentId="8_{2C13A127-C69E-40E4-9E92-48AC745C380B}" xr6:coauthVersionLast="47" xr6:coauthVersionMax="47" xr10:uidLastSave="{E24C3C54-0F48-40A5-AE5B-A9E654BD793D}"/>
  <bookViews>
    <workbookView xWindow="-108" yWindow="-108" windowWidth="23256" windowHeight="12456" xr2:uid="{00000000-000D-0000-FFFF-FFFF00000000}"/>
  </bookViews>
  <sheets>
    <sheet name="31.03.23" sheetId="1" r:id="rId1"/>
  </sheets>
  <definedNames>
    <definedName name="_xlnm.Print_Area" localSheetId="0">'31.03.23'!$A$1:$L$23</definedName>
    <definedName name="_xlnm.Print_Titles" localSheetId="0">'31.03.23'!$1:$7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3" i="1"/>
  <c r="I12" i="1"/>
  <c r="I11" i="1"/>
  <c r="K17" i="1"/>
  <c r="K16" i="1"/>
  <c r="K11" i="1"/>
  <c r="G21" i="1"/>
  <c r="G20" i="1"/>
  <c r="G19" i="1"/>
  <c r="G18" i="1"/>
  <c r="G17" i="1"/>
  <c r="G16" i="1"/>
  <c r="G15" i="1"/>
  <c r="G13" i="1"/>
  <c r="G23" i="1" s="1"/>
  <c r="G12" i="1"/>
  <c r="F13" i="1"/>
  <c r="E21" i="1"/>
  <c r="E20" i="1"/>
  <c r="E19" i="1"/>
  <c r="E18" i="1"/>
  <c r="E17" i="1"/>
  <c r="E16" i="1"/>
  <c r="E15" i="1"/>
  <c r="E12" i="1"/>
  <c r="E11" i="1"/>
  <c r="D22" i="1"/>
  <c r="E22" i="1" s="1"/>
  <c r="D13" i="1"/>
  <c r="D23" i="1" s="1"/>
  <c r="E23" i="1" s="1"/>
  <c r="C23" i="1"/>
  <c r="C22" i="1"/>
  <c r="C13" i="1"/>
  <c r="K21" i="1"/>
  <c r="K20" i="1"/>
  <c r="K19" i="1"/>
  <c r="K18" i="1"/>
  <c r="K12" i="1"/>
  <c r="F22" i="1"/>
  <c r="K13" i="1" l="1"/>
  <c r="E13" i="1"/>
  <c r="F23" i="1"/>
  <c r="K15" i="1"/>
  <c r="I23" i="1" l="1"/>
  <c r="K23" i="1" s="1"/>
  <c r="K22" i="1"/>
</calcChain>
</file>

<file path=xl/sharedStrings.xml><?xml version="1.0" encoding="utf-8"?>
<sst xmlns="http://schemas.openxmlformats.org/spreadsheetml/2006/main" count="28" uniqueCount="24">
  <si>
    <t>SUPERINTENDENCIA DEL SISTEMA FINANCIERO</t>
  </si>
  <si>
    <t>Ejecutado</t>
  </si>
  <si>
    <t>%</t>
  </si>
  <si>
    <t>Comprometido</t>
  </si>
  <si>
    <t>Disponible</t>
  </si>
  <si>
    <t>AL 31 DE MARZO DE 2023</t>
  </si>
  <si>
    <t>EJECUCION PRESUPUESTARIA INSTITUCIONAL</t>
  </si>
  <si>
    <t>DESCRIPCIÓN</t>
  </si>
  <si>
    <t>Cantidad</t>
  </si>
  <si>
    <t>Inversiones en Proyectos y Programas</t>
  </si>
  <si>
    <t>Bienes Depreciables</t>
  </si>
  <si>
    <t>SUB TOTAL PRESUPUESTO DE INVERSIÓN</t>
  </si>
  <si>
    <t>PRESUPUESTO DE INVERSIÓN</t>
  </si>
  <si>
    <t>PRESUPUESTO DE FUNCIONAMIENTO</t>
  </si>
  <si>
    <t>Capacitación</t>
  </si>
  <si>
    <t>Dietas, Gastos por Misiones y Representación</t>
  </si>
  <si>
    <t>Gastos en Servicios</t>
  </si>
  <si>
    <t>Gastos en Eventos</t>
  </si>
  <si>
    <t>Gastos en Interventorías y Liquidaciones</t>
  </si>
  <si>
    <t>TOTAL PRESUPUESTO</t>
  </si>
  <si>
    <t>SUB TOTAL DE PRESUPUESTO DE FUNCIONAMIENTO</t>
  </si>
  <si>
    <t>Presupuesto 
Anual</t>
  </si>
  <si>
    <t>Gastos en personal</t>
  </si>
  <si>
    <t>Gastos en Bienes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</si>
</sst>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0.00%"/>
  </numFmts>
  <fonts count="6" x14ac:knownFonts="1">
    <font>
      <sz val="10"/>
      <name val="Arial"/>
    </font>
    <font>
      <sz val="10"/>
      <name val="Arial"/>
    </font>
    <font>
      <sz val="10"/>
      <name val="Museo Sans 300"/>
      <family val="3"/>
    </font>
    <font>
      <b/>
      <sz val="11"/>
      <color indexed="9"/>
      <name val="Museo Sans 300"/>
      <family val="3"/>
    </font>
    <font>
      <b/>
      <sz val="10"/>
      <color indexed="8"/>
      <name val="Museo Sans 300"/>
      <family val="3"/>
    </font>
    <font>
      <sz val="10"/>
      <color indexed="8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/>
      <diagonal/>
    </border>
    <border>
      <left/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44" fontId="2" fillId="0" borderId="0" xfId="1" applyFont="1"/>
    <xf numFmtId="0" fontId="4" fillId="0" borderId="4" xfId="0" applyFont="1" applyBorder="1" applyAlignment="1" applyProtection="1">
      <alignment vertical="top" wrapText="1" readingOrder="1"/>
      <protection locked="0"/>
    </xf>
    <xf numFmtId="44" fontId="4" fillId="0" borderId="8" xfId="1" applyFont="1" applyBorder="1" applyAlignment="1" applyProtection="1">
      <alignment horizontal="center" vertical="top" wrapText="1" readingOrder="1"/>
      <protection locked="0"/>
    </xf>
    <xf numFmtId="44" fontId="5" fillId="4" borderId="9" xfId="1" applyFont="1" applyFill="1" applyBorder="1" applyAlignment="1" applyProtection="1">
      <alignment vertical="top" wrapText="1" readingOrder="1"/>
      <protection locked="0"/>
    </xf>
    <xf numFmtId="44" fontId="5" fillId="4" borderId="10" xfId="1" applyFont="1" applyFill="1" applyBorder="1" applyAlignment="1" applyProtection="1">
      <alignment vertical="top" wrapText="1" readingOrder="1"/>
      <protection locked="0"/>
    </xf>
    <xf numFmtId="44" fontId="4" fillId="4" borderId="11" xfId="1" applyFont="1" applyFill="1" applyBorder="1" applyAlignment="1" applyProtection="1">
      <alignment vertical="top" wrapText="1" readingOrder="1"/>
      <protection locked="0"/>
    </xf>
    <xf numFmtId="0" fontId="4" fillId="0" borderId="8" xfId="0" applyFont="1" applyBorder="1" applyAlignment="1" applyProtection="1">
      <alignment horizontal="center" vertical="top" wrapText="1" readingOrder="1"/>
      <protection locked="0"/>
    </xf>
    <xf numFmtId="164" fontId="5" fillId="4" borderId="9" xfId="0" applyNumberFormat="1" applyFont="1" applyFill="1" applyBorder="1" applyAlignment="1" applyProtection="1">
      <alignment vertical="top" wrapText="1" readingOrder="1"/>
      <protection locked="0"/>
    </xf>
    <xf numFmtId="164" fontId="4" fillId="4" borderId="11" xfId="0" applyNumberFormat="1" applyFont="1" applyFill="1" applyBorder="1" applyAlignment="1" applyProtection="1">
      <alignment vertical="top" wrapText="1" readingOrder="1"/>
      <protection locked="0"/>
    </xf>
    <xf numFmtId="44" fontId="2" fillId="0" borderId="0" xfId="1" applyFont="1" applyBorder="1"/>
    <xf numFmtId="0" fontId="4" fillId="0" borderId="12" xfId="0" applyFont="1" applyBorder="1" applyAlignment="1" applyProtection="1">
      <alignment horizontal="center" vertical="top" wrapText="1" readingOrder="1"/>
      <protection locked="0"/>
    </xf>
    <xf numFmtId="0" fontId="4" fillId="0" borderId="13" xfId="0" applyFont="1" applyBorder="1" applyAlignment="1" applyProtection="1">
      <alignment horizontal="center" vertical="top" wrapText="1" readingOrder="1"/>
      <protection locked="0"/>
    </xf>
    <xf numFmtId="164" fontId="5" fillId="4" borderId="14" xfId="0" applyNumberFormat="1" applyFont="1" applyFill="1" applyBorder="1" applyAlignment="1" applyProtection="1">
      <alignment vertical="top" wrapText="1" readingOrder="1"/>
      <protection locked="0"/>
    </xf>
    <xf numFmtId="164" fontId="5" fillId="4" borderId="15" xfId="0" applyNumberFormat="1" applyFont="1" applyFill="1" applyBorder="1" applyAlignment="1" applyProtection="1">
      <alignment vertical="top" wrapText="1" readingOrder="1"/>
      <protection locked="0"/>
    </xf>
    <xf numFmtId="164" fontId="4" fillId="4" borderId="18" xfId="0" applyNumberFormat="1" applyFont="1" applyFill="1" applyBorder="1" applyAlignment="1" applyProtection="1">
      <alignment vertical="top" wrapText="1" readingOrder="1"/>
      <protection locked="0"/>
    </xf>
    <xf numFmtId="164" fontId="4" fillId="4" borderId="19" xfId="0" applyNumberFormat="1" applyFont="1" applyFill="1" applyBorder="1" applyAlignment="1" applyProtection="1">
      <alignment vertical="top" wrapText="1" readingOrder="1"/>
      <protection locked="0"/>
    </xf>
    <xf numFmtId="164" fontId="5" fillId="4" borderId="20" xfId="0" applyNumberFormat="1" applyFont="1" applyFill="1" applyBorder="1" applyAlignment="1" applyProtection="1">
      <alignment vertical="top" wrapText="1" readingOrder="1"/>
      <protection locked="0"/>
    </xf>
    <xf numFmtId="164" fontId="2" fillId="5" borderId="15" xfId="0" applyNumberFormat="1" applyFont="1" applyFill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 readingOrder="1"/>
      <protection locked="0"/>
    </xf>
    <xf numFmtId="44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4" fontId="4" fillId="6" borderId="26" xfId="1" applyFont="1" applyFill="1" applyBorder="1" applyAlignment="1" applyProtection="1">
      <alignment horizontal="center" vertical="center" wrapText="1" readingOrder="1"/>
      <protection locked="0"/>
    </xf>
    <xf numFmtId="164" fontId="4" fillId="6" borderId="26" xfId="0" applyNumberFormat="1" applyFont="1" applyFill="1" applyBorder="1" applyAlignment="1" applyProtection="1">
      <alignment horizontal="center" vertical="center" wrapText="1" readingOrder="1"/>
      <protection locked="0"/>
    </xf>
    <xf numFmtId="44" fontId="4" fillId="3" borderId="1" xfId="1" applyFont="1" applyFill="1" applyBorder="1" applyAlignment="1" applyProtection="1">
      <alignment vertical="center" wrapText="1" readingOrder="1"/>
      <protection locked="0"/>
    </xf>
    <xf numFmtId="164" fontId="4" fillId="3" borderId="1" xfId="0" applyNumberFormat="1" applyFont="1" applyFill="1" applyBorder="1" applyAlignment="1" applyProtection="1">
      <alignment vertical="center" wrapText="1" readingOrder="1"/>
      <protection locked="0"/>
    </xf>
    <xf numFmtId="44" fontId="5" fillId="0" borderId="9" xfId="1" applyFont="1" applyFill="1" applyBorder="1" applyAlignment="1" applyProtection="1">
      <alignment vertical="top" wrapText="1" readingOrder="1"/>
      <protection locked="0"/>
    </xf>
    <xf numFmtId="164" fontId="5" fillId="0" borderId="9" xfId="0" applyNumberFormat="1" applyFont="1" applyBorder="1" applyAlignment="1" applyProtection="1">
      <alignment vertical="top" wrapText="1" readingOrder="1"/>
      <protection locked="0"/>
    </xf>
    <xf numFmtId="44" fontId="5" fillId="0" borderId="10" xfId="1" applyFont="1" applyFill="1" applyBorder="1" applyAlignment="1" applyProtection="1">
      <alignment vertical="top" wrapText="1" readingOrder="1"/>
      <protection locked="0"/>
    </xf>
    <xf numFmtId="0" fontId="4" fillId="6" borderId="24" xfId="0" applyFont="1" applyFill="1" applyBorder="1" applyAlignment="1" applyProtection="1">
      <alignment horizontal="center" vertical="center" wrapText="1" readingOrder="1"/>
      <protection locked="0"/>
    </xf>
    <xf numFmtId="0" fontId="4" fillId="6" borderId="25" xfId="0" applyFont="1" applyFill="1" applyBorder="1" applyAlignment="1" applyProtection="1">
      <alignment horizontal="center" vertical="center" wrapText="1" readingOrder="1"/>
      <protection locked="0"/>
    </xf>
    <xf numFmtId="164" fontId="4" fillId="6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6" borderId="27" xfId="0" applyNumberFormat="1" applyFont="1" applyFill="1" applyBorder="1" applyAlignment="1" applyProtection="1">
      <alignment horizontal="center" vertical="center" wrapText="1" readingOrder="1"/>
      <protection locked="0"/>
    </xf>
    <xf numFmtId="44" fontId="4" fillId="6" borderId="28" xfId="1" applyFont="1" applyFill="1" applyBorder="1" applyAlignment="1" applyProtection="1">
      <alignment horizontal="center" vertical="center" wrapText="1" readingOrder="1"/>
      <protection locked="0"/>
    </xf>
    <xf numFmtId="44" fontId="2" fillId="2" borderId="27" xfId="1" applyFont="1" applyFill="1" applyBorder="1" applyAlignment="1" applyProtection="1">
      <alignment horizontal="center" vertical="center" wrapText="1"/>
      <protection locked="0"/>
    </xf>
    <xf numFmtId="164" fontId="4" fillId="6" borderId="28" xfId="0" applyNumberFormat="1" applyFont="1" applyFill="1" applyBorder="1" applyAlignment="1" applyProtection="1">
      <alignment horizontal="center" vertical="center" wrapText="1" readingOrder="1"/>
      <protection locked="0"/>
    </xf>
    <xf numFmtId="164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vertical="top" wrapText="1" readingOrder="1"/>
      <protection locked="0"/>
    </xf>
    <xf numFmtId="0" fontId="4" fillId="3" borderId="7" xfId="0" applyFont="1" applyFill="1" applyBorder="1" applyAlignment="1" applyProtection="1">
      <alignment vertical="top" wrapText="1" readingOrder="1"/>
      <protection locked="0"/>
    </xf>
    <xf numFmtId="164" fontId="4" fillId="3" borderId="2" xfId="0" applyNumberFormat="1" applyFont="1" applyFill="1" applyBorder="1" applyAlignment="1" applyProtection="1">
      <alignment vertical="center" wrapText="1" readingOrder="1"/>
      <protection locked="0"/>
    </xf>
    <xf numFmtId="164" fontId="4" fillId="3" borderId="23" xfId="0" applyNumberFormat="1" applyFont="1" applyFill="1" applyBorder="1" applyAlignment="1" applyProtection="1">
      <alignment vertical="center" wrapText="1" readingOrder="1"/>
      <protection locked="0"/>
    </xf>
    <xf numFmtId="0" fontId="5" fillId="4" borderId="14" xfId="0" applyFont="1" applyFill="1" applyBorder="1" applyAlignment="1" applyProtection="1">
      <alignment vertical="top" wrapText="1" readingOrder="1"/>
      <protection locked="0"/>
    </xf>
    <xf numFmtId="0" fontId="5" fillId="4" borderId="5" xfId="0" applyFont="1" applyFill="1" applyBorder="1" applyAlignment="1" applyProtection="1">
      <alignment vertical="top" wrapText="1" readingOrder="1"/>
      <protection locked="0"/>
    </xf>
    <xf numFmtId="44" fontId="5" fillId="4" borderId="20" xfId="1" applyFont="1" applyFill="1" applyBorder="1" applyAlignment="1" applyProtection="1">
      <alignment vertical="top" wrapText="1" readingOrder="1"/>
      <protection locked="0"/>
    </xf>
    <xf numFmtId="44" fontId="2" fillId="5" borderId="15" xfId="1" applyFont="1" applyFill="1" applyBorder="1" applyAlignment="1" applyProtection="1">
      <alignment vertical="top" wrapText="1"/>
      <protection locked="0"/>
    </xf>
    <xf numFmtId="44" fontId="4" fillId="3" borderId="29" xfId="1" applyFont="1" applyFill="1" applyBorder="1" applyAlignment="1" applyProtection="1">
      <alignment vertical="center" wrapText="1" readingOrder="1"/>
      <protection locked="0"/>
    </xf>
    <xf numFmtId="44" fontId="2" fillId="7" borderId="23" xfId="1" applyFont="1" applyFill="1" applyBorder="1" applyAlignment="1" applyProtection="1">
      <alignment vertical="center" wrapText="1"/>
      <protection locked="0"/>
    </xf>
    <xf numFmtId="164" fontId="4" fillId="3" borderId="29" xfId="0" applyNumberFormat="1" applyFont="1" applyFill="1" applyBorder="1" applyAlignment="1" applyProtection="1">
      <alignment vertical="center" wrapText="1" readingOrder="1"/>
      <protection locked="0"/>
    </xf>
    <xf numFmtId="164" fontId="2" fillId="7" borderId="23" xfId="0" applyNumberFormat="1" applyFont="1" applyFill="1" applyBorder="1" applyAlignment="1" applyProtection="1">
      <alignment vertical="center" wrapText="1"/>
      <protection locked="0"/>
    </xf>
    <xf numFmtId="0" fontId="5" fillId="4" borderId="16" xfId="0" applyFont="1" applyFill="1" applyBorder="1" applyAlignment="1" applyProtection="1">
      <alignment vertical="top" wrapText="1" readingOrder="1"/>
      <protection locked="0"/>
    </xf>
    <xf numFmtId="0" fontId="5" fillId="4" borderId="6" xfId="0" applyFont="1" applyFill="1" applyBorder="1" applyAlignment="1" applyProtection="1">
      <alignment vertical="top" wrapText="1" readingOrder="1"/>
      <protection locked="0"/>
    </xf>
    <xf numFmtId="164" fontId="5" fillId="4" borderId="20" xfId="0" applyNumberFormat="1" applyFont="1" applyFill="1" applyBorder="1" applyAlignment="1" applyProtection="1">
      <alignment vertical="top" wrapText="1" readingOrder="1"/>
      <protection locked="0"/>
    </xf>
    <xf numFmtId="164" fontId="2" fillId="5" borderId="15" xfId="0" applyNumberFormat="1" applyFont="1" applyFill="1" applyBorder="1" applyAlignment="1" applyProtection="1">
      <alignment vertical="top" wrapText="1"/>
      <protection locked="0"/>
    </xf>
    <xf numFmtId="44" fontId="4" fillId="0" borderId="14" xfId="1" applyFont="1" applyBorder="1" applyAlignment="1" applyProtection="1">
      <alignment horizontal="center" vertical="top" wrapText="1" readingOrder="1"/>
      <protection locked="0"/>
    </xf>
    <xf numFmtId="44" fontId="4" fillId="0" borderId="15" xfId="1" applyFont="1" applyBorder="1" applyAlignment="1" applyProtection="1">
      <alignment horizontal="center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5" fillId="4" borderId="14" xfId="0" applyNumberFormat="1" applyFont="1" applyFill="1" applyBorder="1" applyAlignment="1" applyProtection="1">
      <alignment vertical="top" wrapText="1" readingOrder="1"/>
      <protection locked="0"/>
    </xf>
    <xf numFmtId="164" fontId="5" fillId="4" borderId="15" xfId="0" applyNumberFormat="1" applyFont="1" applyFill="1" applyBorder="1" applyAlignment="1" applyProtection="1">
      <alignment vertical="top" wrapText="1" readingOrder="1"/>
      <protection locked="0"/>
    </xf>
    <xf numFmtId="0" fontId="4" fillId="4" borderId="21" xfId="0" applyFont="1" applyFill="1" applyBorder="1" applyAlignment="1" applyProtection="1">
      <alignment horizontal="left" vertical="top" wrapText="1" readingOrder="1"/>
      <protection locked="0"/>
    </xf>
    <xf numFmtId="0" fontId="4" fillId="4" borderId="3" xfId="0" applyFont="1" applyFill="1" applyBorder="1" applyAlignment="1" applyProtection="1">
      <alignment horizontal="left" vertical="top" wrapText="1" readingOrder="1"/>
      <protection locked="0"/>
    </xf>
    <xf numFmtId="164" fontId="4" fillId="4" borderId="21" xfId="0" applyNumberFormat="1" applyFont="1" applyFill="1" applyBorder="1" applyAlignment="1" applyProtection="1">
      <alignment horizontal="center" vertical="top" wrapText="1" readingOrder="1"/>
      <protection locked="0"/>
    </xf>
    <xf numFmtId="164" fontId="4" fillId="4" borderId="22" xfId="0" applyNumberFormat="1" applyFont="1" applyFill="1" applyBorder="1" applyAlignment="1" applyProtection="1">
      <alignment horizontal="center" vertical="top" wrapText="1" readingOrder="1"/>
      <protection locked="0"/>
    </xf>
    <xf numFmtId="164" fontId="5" fillId="4" borderId="16" xfId="0" applyNumberFormat="1" applyFont="1" applyFill="1" applyBorder="1" applyAlignment="1" applyProtection="1">
      <alignment vertical="top" wrapText="1" readingOrder="1"/>
      <protection locked="0"/>
    </xf>
    <xf numFmtId="164" fontId="5" fillId="4" borderId="17" xfId="0" applyNumberFormat="1" applyFont="1" applyFill="1" applyBorder="1" applyAlignment="1" applyProtection="1">
      <alignment vertical="top" wrapText="1" readingOrder="1"/>
      <protection locked="0"/>
    </xf>
    <xf numFmtId="44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center" vertical="top" wrapText="1" readingOrder="1"/>
      <protection locked="0"/>
    </xf>
    <xf numFmtId="0" fontId="4" fillId="0" borderId="15" xfId="0" applyFont="1" applyBorder="1" applyAlignment="1" applyProtection="1">
      <alignment horizontal="center" vertical="top" wrapText="1" readingOrder="1"/>
      <protection locked="0"/>
    </xf>
    <xf numFmtId="0" fontId="4" fillId="0" borderId="14" xfId="0" applyFont="1" applyBorder="1" applyAlignment="1" applyProtection="1">
      <alignment horizontal="left" vertical="top" wrapText="1" readingOrder="1"/>
      <protection locked="0"/>
    </xf>
    <xf numFmtId="0" fontId="4" fillId="0" borderId="5" xfId="0" applyFont="1" applyBorder="1" applyAlignment="1" applyProtection="1">
      <alignment horizontal="left" vertical="top" wrapText="1" readingOrder="1"/>
      <protection locked="0"/>
    </xf>
    <xf numFmtId="44" fontId="4" fillId="0" borderId="21" xfId="1" applyFont="1" applyBorder="1" applyAlignment="1" applyProtection="1">
      <alignment horizontal="center" vertical="top" wrapText="1" readingOrder="1"/>
      <protection locked="0"/>
    </xf>
    <xf numFmtId="44" fontId="4" fillId="0" borderId="22" xfId="1" applyFont="1" applyBorder="1" applyAlignment="1" applyProtection="1">
      <alignment horizontal="center" vertical="top" wrapText="1" readingOrder="1"/>
      <protection locked="0"/>
    </xf>
    <xf numFmtId="0" fontId="4" fillId="0" borderId="21" xfId="0" applyFont="1" applyBorder="1" applyAlignment="1" applyProtection="1">
      <alignment horizontal="center" vertical="top" wrapText="1" readingOrder="1"/>
      <protection locked="0"/>
    </xf>
    <xf numFmtId="0" fontId="4" fillId="0" borderId="22" xfId="0" applyFont="1" applyBorder="1" applyAlignment="1" applyProtection="1">
      <alignment horizontal="center" vertical="top" wrapText="1" readingOrder="1"/>
      <protection locked="0"/>
    </xf>
    <xf numFmtId="44" fontId="4" fillId="2" borderId="2" xfId="1" applyFont="1" applyFill="1" applyBorder="1" applyAlignment="1" applyProtection="1">
      <alignment horizontal="center" vertical="center" wrapText="1" readingOrder="1"/>
      <protection locked="0"/>
    </xf>
    <xf numFmtId="44" fontId="4" fillId="2" borderId="23" xfId="1" applyFont="1" applyFill="1" applyBorder="1" applyAlignment="1" applyProtection="1">
      <alignment horizontal="center" vertical="center" wrapText="1" readingOrder="1"/>
      <protection locked="0"/>
    </xf>
    <xf numFmtId="0" fontId="4" fillId="0" borderId="12" xfId="0" applyFont="1" applyBorder="1" applyAlignment="1" applyProtection="1">
      <alignment horizontal="center" vertical="top" wrapText="1" readingOrder="1"/>
      <protection locked="0"/>
    </xf>
    <xf numFmtId="0" fontId="4" fillId="0" borderId="13" xfId="0" applyFont="1" applyBorder="1" applyAlignment="1" applyProtection="1">
      <alignment horizontal="center" vertical="top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90EE90"/>
      <rgbColor rgb="00D2B48C"/>
      <rgbColor rgb="00ADD8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3</xdr:row>
      <xdr:rowOff>213360</xdr:rowOff>
    </xdr:to>
    <xdr:pic>
      <xdr:nvPicPr>
        <xdr:cNvPr id="1033" name="Picture 0">
          <a:extLst>
            <a:ext uri="{FF2B5EF4-FFF2-40B4-BE49-F238E27FC236}">
              <a16:creationId xmlns:a16="http://schemas.microsoft.com/office/drawing/2014/main" id="{09C0C76F-6D06-D31A-CB11-A4E0A33B9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zoomScale="115" zoomScaleNormal="115" workbookViewId="0">
      <selection activeCell="F28" sqref="F28"/>
    </sheetView>
  </sheetViews>
  <sheetFormatPr baseColWidth="10" defaultColWidth="8.88671875" defaultRowHeight="13.2" x14ac:dyDescent="0.25"/>
  <cols>
    <col min="1" max="1" width="28.88671875" style="1" customWidth="1"/>
    <col min="2" max="2" width="15" style="1" customWidth="1"/>
    <col min="3" max="3" width="19.6640625" style="2" bestFit="1" customWidth="1"/>
    <col min="4" max="4" width="18.109375" style="2" customWidth="1"/>
    <col min="5" max="5" width="9" style="1" bestFit="1" customWidth="1"/>
    <col min="6" max="6" width="18.109375" style="2" bestFit="1" customWidth="1"/>
    <col min="7" max="7" width="0.33203125" style="1" customWidth="1"/>
    <col min="8" max="8" width="9.44140625" style="1" customWidth="1"/>
    <col min="9" max="9" width="7.5546875" style="2" customWidth="1"/>
    <col min="10" max="10" width="11.44140625" style="2" customWidth="1"/>
    <col min="11" max="11" width="8.109375" style="1" customWidth="1"/>
    <col min="12" max="12" width="0.88671875" style="1" customWidth="1"/>
    <col min="13" max="13" width="3" style="1" customWidth="1"/>
    <col min="14" max="16384" width="8.88671875" style="1"/>
  </cols>
  <sheetData>
    <row r="1" spans="1:12" ht="18.75" customHeight="1" x14ac:dyDescent="0.25">
      <c r="A1" s="68"/>
    </row>
    <row r="2" spans="1:12" ht="18" customHeight="1" x14ac:dyDescent="0.25">
      <c r="A2" s="68"/>
      <c r="B2" s="69" t="s">
        <v>0</v>
      </c>
      <c r="C2" s="68"/>
      <c r="D2" s="68"/>
      <c r="E2" s="68"/>
      <c r="F2" s="68"/>
      <c r="G2" s="68"/>
      <c r="H2" s="68"/>
      <c r="I2" s="68"/>
    </row>
    <row r="3" spans="1:12" ht="16.95" customHeight="1" x14ac:dyDescent="0.25">
      <c r="A3" s="68"/>
      <c r="B3" s="67" t="s">
        <v>6</v>
      </c>
      <c r="C3" s="68"/>
      <c r="D3" s="68"/>
      <c r="E3" s="68"/>
      <c r="F3" s="68"/>
      <c r="G3" s="68"/>
      <c r="H3" s="68"/>
      <c r="I3" s="68"/>
    </row>
    <row r="4" spans="1:12" ht="16.95" customHeight="1" x14ac:dyDescent="0.25">
      <c r="B4" s="67" t="s">
        <v>5</v>
      </c>
      <c r="C4" s="67"/>
      <c r="D4" s="67"/>
      <c r="E4" s="67"/>
      <c r="F4" s="67"/>
      <c r="G4" s="67"/>
      <c r="H4" s="67"/>
      <c r="I4" s="67"/>
    </row>
    <row r="5" spans="1:12" ht="14.25" customHeight="1" x14ac:dyDescent="0.25"/>
    <row r="6" spans="1:12" ht="11.25" customHeight="1" x14ac:dyDescent="0.25"/>
    <row r="7" spans="1:12" ht="18.75" customHeight="1" x14ac:dyDescent="0.25">
      <c r="A7" s="56" t="s">
        <v>7</v>
      </c>
      <c r="B7" s="70"/>
      <c r="C7" s="66" t="s">
        <v>21</v>
      </c>
      <c r="D7" s="79" t="s">
        <v>1</v>
      </c>
      <c r="E7" s="80"/>
      <c r="F7" s="66" t="s">
        <v>3</v>
      </c>
      <c r="G7" s="66"/>
      <c r="H7" s="66"/>
      <c r="I7" s="66" t="s">
        <v>4</v>
      </c>
      <c r="J7" s="66"/>
      <c r="K7" s="66"/>
      <c r="L7" s="66"/>
    </row>
    <row r="8" spans="1:12" ht="21.75" customHeight="1" x14ac:dyDescent="0.25">
      <c r="A8" s="56"/>
      <c r="B8" s="70"/>
      <c r="C8" s="66"/>
      <c r="D8" s="21" t="s">
        <v>8</v>
      </c>
      <c r="E8" s="22" t="s">
        <v>2</v>
      </c>
      <c r="F8" s="21" t="s">
        <v>8</v>
      </c>
      <c r="G8" s="56" t="s">
        <v>2</v>
      </c>
      <c r="H8" s="56"/>
      <c r="I8" s="66" t="s">
        <v>8</v>
      </c>
      <c r="J8" s="66"/>
      <c r="K8" s="56" t="s">
        <v>2</v>
      </c>
      <c r="L8" s="57"/>
    </row>
    <row r="9" spans="1:12" ht="3.75" customHeight="1" x14ac:dyDescent="0.25">
      <c r="A9" s="20"/>
      <c r="B9" s="3"/>
      <c r="C9" s="4"/>
      <c r="D9" s="4"/>
      <c r="E9" s="8"/>
      <c r="F9" s="4"/>
      <c r="G9" s="81"/>
      <c r="H9" s="82"/>
      <c r="I9" s="75"/>
      <c r="J9" s="76"/>
      <c r="K9" s="77"/>
      <c r="L9" s="78"/>
    </row>
    <row r="10" spans="1:12" x14ac:dyDescent="0.25">
      <c r="A10" s="73" t="s">
        <v>12</v>
      </c>
      <c r="B10" s="74"/>
      <c r="C10" s="4"/>
      <c r="D10" s="4"/>
      <c r="E10" s="8"/>
      <c r="F10" s="4"/>
      <c r="G10" s="12"/>
      <c r="H10" s="13"/>
      <c r="I10" s="54"/>
      <c r="J10" s="55"/>
      <c r="K10" s="71"/>
      <c r="L10" s="72"/>
    </row>
    <row r="11" spans="1:12" x14ac:dyDescent="0.25">
      <c r="A11" s="42" t="s">
        <v>10</v>
      </c>
      <c r="B11" s="43"/>
      <c r="C11" s="5">
        <v>113854</v>
      </c>
      <c r="D11" s="27">
        <v>12718.5</v>
      </c>
      <c r="E11" s="28">
        <f>D11/C11</f>
        <v>0.11170885520051996</v>
      </c>
      <c r="F11" s="27">
        <v>0</v>
      </c>
      <c r="G11" s="58">
        <v>0</v>
      </c>
      <c r="H11" s="59"/>
      <c r="I11" s="44">
        <f>+C11-D11-F11</f>
        <v>101135.5</v>
      </c>
      <c r="J11" s="45"/>
      <c r="K11" s="52">
        <f>I11/C11</f>
        <v>0.88829114479948001</v>
      </c>
      <c r="L11" s="53"/>
    </row>
    <row r="12" spans="1:12" x14ac:dyDescent="0.25">
      <c r="A12" s="50" t="s">
        <v>9</v>
      </c>
      <c r="B12" s="51"/>
      <c r="C12" s="6">
        <v>1023300</v>
      </c>
      <c r="D12" s="29">
        <v>54066.73</v>
      </c>
      <c r="E12" s="28">
        <f>D12/C12</f>
        <v>5.2835659141991599E-2</v>
      </c>
      <c r="F12" s="29">
        <v>7140</v>
      </c>
      <c r="G12" s="64">
        <f>+F12/C12</f>
        <v>6.9774259747874528E-3</v>
      </c>
      <c r="H12" s="65"/>
      <c r="I12" s="44">
        <f>+C12-D12-F12</f>
        <v>962093.27</v>
      </c>
      <c r="J12" s="45"/>
      <c r="K12" s="52">
        <f>I12/C12</f>
        <v>0.94018691488322093</v>
      </c>
      <c r="L12" s="53"/>
    </row>
    <row r="13" spans="1:12" ht="29.25" customHeight="1" x14ac:dyDescent="0.25">
      <c r="A13" s="38" t="s">
        <v>11</v>
      </c>
      <c r="B13" s="39"/>
      <c r="C13" s="25">
        <f>SUM(C11:C12)</f>
        <v>1137154</v>
      </c>
      <c r="D13" s="25">
        <f>SUM(D11:D12)</f>
        <v>66785.23000000001</v>
      </c>
      <c r="E13" s="26">
        <f>+D13/C13</f>
        <v>5.8730154403009625E-2</v>
      </c>
      <c r="F13" s="25">
        <f>SUM(F11:F12)</f>
        <v>7140</v>
      </c>
      <c r="G13" s="40">
        <f>+F13/C13</f>
        <v>6.2788329461093218E-3</v>
      </c>
      <c r="H13" s="41"/>
      <c r="I13" s="46">
        <f>SUM(I11:J12)</f>
        <v>1063228.77</v>
      </c>
      <c r="J13" s="47"/>
      <c r="K13" s="48">
        <f>+I13/C13</f>
        <v>0.93499101265088103</v>
      </c>
      <c r="L13" s="49"/>
    </row>
    <row r="14" spans="1:12" x14ac:dyDescent="0.25">
      <c r="A14" s="60" t="s">
        <v>13</v>
      </c>
      <c r="B14" s="61"/>
      <c r="C14" s="7"/>
      <c r="D14" s="7"/>
      <c r="E14" s="10"/>
      <c r="F14" s="7"/>
      <c r="G14" s="16"/>
      <c r="H14" s="17"/>
      <c r="I14" s="54"/>
      <c r="J14" s="55"/>
      <c r="K14" s="62"/>
      <c r="L14" s="63"/>
    </row>
    <row r="15" spans="1:12" x14ac:dyDescent="0.25">
      <c r="A15" s="42" t="s">
        <v>22</v>
      </c>
      <c r="B15" s="43"/>
      <c r="C15" s="5">
        <v>19663409</v>
      </c>
      <c r="D15" s="5">
        <v>4401418.8499999996</v>
      </c>
      <c r="E15" s="9">
        <f t="shared" ref="E15:E21" si="0">D15/C15</f>
        <v>0.2238380359173732</v>
      </c>
      <c r="F15" s="5">
        <v>0</v>
      </c>
      <c r="G15" s="14">
        <f>+F15/C15</f>
        <v>0</v>
      </c>
      <c r="H15" s="15">
        <v>0</v>
      </c>
      <c r="I15" s="44">
        <f>+C15-D15-F15</f>
        <v>15261990.15</v>
      </c>
      <c r="J15" s="45"/>
      <c r="K15" s="18">
        <f>+I15/C15</f>
        <v>0.77616196408262683</v>
      </c>
      <c r="L15" s="19"/>
    </row>
    <row r="16" spans="1:12" x14ac:dyDescent="0.25">
      <c r="A16" s="42" t="s">
        <v>14</v>
      </c>
      <c r="B16" s="43"/>
      <c r="C16" s="5">
        <v>250000</v>
      </c>
      <c r="D16" s="5">
        <v>32636.45</v>
      </c>
      <c r="E16" s="9">
        <f t="shared" si="0"/>
        <v>0.13054579999999999</v>
      </c>
      <c r="F16" s="5">
        <v>0</v>
      </c>
      <c r="G16" s="14">
        <f t="shared" ref="G16:G21" si="1">+F16/C16</f>
        <v>0</v>
      </c>
      <c r="H16" s="15">
        <v>0</v>
      </c>
      <c r="I16" s="44">
        <f>+C16-D16-F16</f>
        <v>217363.55</v>
      </c>
      <c r="J16" s="45"/>
      <c r="K16" s="18">
        <f t="shared" ref="K16:K21" si="2">+I16/C16</f>
        <v>0.86945419999999995</v>
      </c>
      <c r="L16" s="19"/>
    </row>
    <row r="17" spans="1:12" x14ac:dyDescent="0.25">
      <c r="A17" s="42" t="s">
        <v>15</v>
      </c>
      <c r="B17" s="43"/>
      <c r="C17" s="5">
        <v>411800</v>
      </c>
      <c r="D17" s="27">
        <v>99721.05</v>
      </c>
      <c r="E17" s="9">
        <f t="shared" si="0"/>
        <v>0.24215893637688199</v>
      </c>
      <c r="F17" s="5">
        <v>0</v>
      </c>
      <c r="G17" s="14">
        <f t="shared" si="1"/>
        <v>0</v>
      </c>
      <c r="H17" s="15">
        <v>0</v>
      </c>
      <c r="I17" s="44">
        <f>+C17-D17-F17</f>
        <v>312078.95</v>
      </c>
      <c r="J17" s="45"/>
      <c r="K17" s="18">
        <f t="shared" si="2"/>
        <v>0.75784106362311809</v>
      </c>
      <c r="L17" s="19"/>
    </row>
    <row r="18" spans="1:12" ht="13.2" customHeight="1" x14ac:dyDescent="0.25">
      <c r="A18" s="42" t="s">
        <v>23</v>
      </c>
      <c r="B18" s="43"/>
      <c r="C18" s="5">
        <v>397865</v>
      </c>
      <c r="D18" s="5">
        <v>51134.94</v>
      </c>
      <c r="E18" s="9">
        <f t="shared" si="0"/>
        <v>0.12852334334510451</v>
      </c>
      <c r="F18" s="5">
        <v>0</v>
      </c>
      <c r="G18" s="14">
        <f t="shared" si="1"/>
        <v>0</v>
      </c>
      <c r="H18" s="15">
        <v>0</v>
      </c>
      <c r="I18" s="44">
        <f>+C18-D18-F18</f>
        <v>346730.06</v>
      </c>
      <c r="J18" s="45"/>
      <c r="K18" s="18">
        <f t="shared" si="2"/>
        <v>0.87147665665489549</v>
      </c>
      <c r="L18" s="19"/>
    </row>
    <row r="19" spans="1:12" x14ac:dyDescent="0.25">
      <c r="A19" s="42" t="s">
        <v>16</v>
      </c>
      <c r="B19" s="43"/>
      <c r="C19" s="5">
        <v>3891302</v>
      </c>
      <c r="D19" s="5">
        <v>605251.87</v>
      </c>
      <c r="E19" s="9">
        <f t="shared" si="0"/>
        <v>0.15553968054908099</v>
      </c>
      <c r="F19" s="5">
        <v>0</v>
      </c>
      <c r="G19" s="14">
        <f t="shared" si="1"/>
        <v>0</v>
      </c>
      <c r="H19" s="15">
        <v>0</v>
      </c>
      <c r="I19" s="44">
        <f>+C19-D19-F19</f>
        <v>3286050.13</v>
      </c>
      <c r="J19" s="45"/>
      <c r="K19" s="18">
        <f t="shared" si="2"/>
        <v>0.84446031945091893</v>
      </c>
      <c r="L19" s="19"/>
    </row>
    <row r="20" spans="1:12" x14ac:dyDescent="0.25">
      <c r="A20" s="42" t="s">
        <v>17</v>
      </c>
      <c r="B20" s="43"/>
      <c r="C20" s="5">
        <v>300650</v>
      </c>
      <c r="D20" s="5">
        <v>26966.37</v>
      </c>
      <c r="E20" s="9">
        <f t="shared" si="0"/>
        <v>8.9693563944786295E-2</v>
      </c>
      <c r="F20" s="5">
        <v>0</v>
      </c>
      <c r="G20" s="14">
        <f t="shared" si="1"/>
        <v>0</v>
      </c>
      <c r="H20" s="15">
        <v>0</v>
      </c>
      <c r="I20" s="44">
        <f>+C20-D20-F20</f>
        <v>273683.63</v>
      </c>
      <c r="J20" s="45"/>
      <c r="K20" s="18">
        <f t="shared" si="2"/>
        <v>0.91030643605521377</v>
      </c>
      <c r="L20" s="19"/>
    </row>
    <row r="21" spans="1:12" ht="13.2" customHeight="1" x14ac:dyDescent="0.25">
      <c r="A21" s="50" t="s">
        <v>18</v>
      </c>
      <c r="B21" s="51"/>
      <c r="C21" s="6">
        <v>24939</v>
      </c>
      <c r="D21" s="6">
        <v>2203.5</v>
      </c>
      <c r="E21" s="9">
        <f t="shared" si="0"/>
        <v>8.8355587633826532E-2</v>
      </c>
      <c r="F21" s="6">
        <v>0</v>
      </c>
      <c r="G21" s="14">
        <f t="shared" si="1"/>
        <v>0</v>
      </c>
      <c r="H21" s="15">
        <v>0</v>
      </c>
      <c r="I21" s="44">
        <f>+C21-D21-F21</f>
        <v>22735.5</v>
      </c>
      <c r="J21" s="45"/>
      <c r="K21" s="18">
        <f t="shared" si="2"/>
        <v>0.91164441236617344</v>
      </c>
      <c r="L21" s="19"/>
    </row>
    <row r="22" spans="1:12" ht="30" customHeight="1" x14ac:dyDescent="0.25">
      <c r="A22" s="38" t="s">
        <v>20</v>
      </c>
      <c r="B22" s="39"/>
      <c r="C22" s="25">
        <f>SUM(C15:C21)</f>
        <v>24939965</v>
      </c>
      <c r="D22" s="25">
        <f>SUM(D15:D21)</f>
        <v>5219333.03</v>
      </c>
      <c r="E22" s="26">
        <f>+D22/C22</f>
        <v>0.20927587628932118</v>
      </c>
      <c r="F22" s="25">
        <f>SUM(F15:F21)</f>
        <v>0</v>
      </c>
      <c r="G22" s="40">
        <v>0</v>
      </c>
      <c r="H22" s="41"/>
      <c r="I22" s="46">
        <f>SUM(I15:J21)</f>
        <v>19720631.969999999</v>
      </c>
      <c r="J22" s="47"/>
      <c r="K22" s="48">
        <f>+I22/C22</f>
        <v>0.79072412371067879</v>
      </c>
      <c r="L22" s="49"/>
    </row>
    <row r="23" spans="1:12" ht="23.25" customHeight="1" x14ac:dyDescent="0.25">
      <c r="A23" s="30" t="s">
        <v>19</v>
      </c>
      <c r="B23" s="31"/>
      <c r="C23" s="23">
        <f>+C13+C22</f>
        <v>26077119</v>
      </c>
      <c r="D23" s="23">
        <f>+D13+D22</f>
        <v>5286118.2600000007</v>
      </c>
      <c r="E23" s="24">
        <f>+D23/C23</f>
        <v>0.20271097662283938</v>
      </c>
      <c r="F23" s="23">
        <f>+F13+F22</f>
        <v>7140</v>
      </c>
      <c r="G23" s="32">
        <f>+G13+G22</f>
        <v>6.2788329461093218E-3</v>
      </c>
      <c r="H23" s="33"/>
      <c r="I23" s="34">
        <f>+I13+I22</f>
        <v>20783860.739999998</v>
      </c>
      <c r="J23" s="35"/>
      <c r="K23" s="36">
        <f>+I23/C23</f>
        <v>0.79701522012458503</v>
      </c>
      <c r="L23" s="37"/>
    </row>
    <row r="24" spans="1:12" ht="6.75" customHeight="1" x14ac:dyDescent="0.25">
      <c r="C24" s="11"/>
    </row>
  </sheetData>
  <mergeCells count="55">
    <mergeCell ref="B4:I4"/>
    <mergeCell ref="A1:A3"/>
    <mergeCell ref="B2:I2"/>
    <mergeCell ref="B3:I3"/>
    <mergeCell ref="C7:C8"/>
    <mergeCell ref="A7:B8"/>
    <mergeCell ref="D7:E7"/>
    <mergeCell ref="G8:H8"/>
    <mergeCell ref="F7:H7"/>
    <mergeCell ref="I7:L7"/>
    <mergeCell ref="K8:L8"/>
    <mergeCell ref="A11:B11"/>
    <mergeCell ref="G11:H11"/>
    <mergeCell ref="I11:J11"/>
    <mergeCell ref="K11:L11"/>
    <mergeCell ref="I8:J8"/>
    <mergeCell ref="K10:L10"/>
    <mergeCell ref="A10:B10"/>
    <mergeCell ref="I10:J10"/>
    <mergeCell ref="I9:J9"/>
    <mergeCell ref="K9:L9"/>
    <mergeCell ref="G9:H9"/>
    <mergeCell ref="K12:L12"/>
    <mergeCell ref="A15:B15"/>
    <mergeCell ref="I15:J15"/>
    <mergeCell ref="A13:B13"/>
    <mergeCell ref="G13:H13"/>
    <mergeCell ref="I13:J13"/>
    <mergeCell ref="K13:L13"/>
    <mergeCell ref="I14:J14"/>
    <mergeCell ref="A14:B14"/>
    <mergeCell ref="K14:L14"/>
    <mergeCell ref="A12:B12"/>
    <mergeCell ref="G12:H12"/>
    <mergeCell ref="I12:J12"/>
    <mergeCell ref="A18:B18"/>
    <mergeCell ref="I18:J18"/>
    <mergeCell ref="A19:B19"/>
    <mergeCell ref="I19:J19"/>
    <mergeCell ref="A16:B16"/>
    <mergeCell ref="I16:J16"/>
    <mergeCell ref="A17:B17"/>
    <mergeCell ref="I17:J17"/>
    <mergeCell ref="A20:B20"/>
    <mergeCell ref="I20:J20"/>
    <mergeCell ref="I22:J22"/>
    <mergeCell ref="K22:L22"/>
    <mergeCell ref="A21:B21"/>
    <mergeCell ref="I21:J21"/>
    <mergeCell ref="A23:B23"/>
    <mergeCell ref="G23:H23"/>
    <mergeCell ref="I23:J23"/>
    <mergeCell ref="K23:L23"/>
    <mergeCell ref="A22:B22"/>
    <mergeCell ref="G22:H22"/>
  </mergeCells>
  <phoneticPr fontId="0" type="noConversion"/>
  <printOptions horizontalCentered="1"/>
  <pageMargins left="0.39370078740157499" right="0.39370078740157499" top="0.39370078740157499" bottom="0.25" header="0.39370078740157499" footer="0.39370078740157499"/>
  <pageSetup scale="65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31.03.23</vt:lpstr>
      <vt:lpstr>'31.03.23'!Área_de_impresión</vt:lpstr>
      <vt:lpstr>'31.03.23'!Títulos_a_imprimir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2023-04-20T15:20:32Z</dcterms:created>
  <dcterms:modified xsi:type="dcterms:W3CDTF">2023-10-23T16:39:15Z</dcterms:modified>
</cp:coreProperties>
</file>