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5. Presupuesto actual 2020\"/>
    </mc:Choice>
  </mc:AlternateContent>
  <bookViews>
    <workbookView xWindow="0" yWindow="0" windowWidth="20490" windowHeight="7455"/>
  </bookViews>
  <sheets>
    <sheet name="enero 2020" sheetId="1" r:id="rId1"/>
    <sheet name="feb. 2020" sheetId="2" r:id="rId2"/>
    <sheet name="marzo 2020" sheetId="3" r:id="rId3"/>
    <sheet name="Abril 2020" sheetId="4" r:id="rId4"/>
    <sheet name="Mayo 2020" sheetId="5" r:id="rId5"/>
    <sheet name="junio 2020" sheetId="7" r:id="rId6"/>
    <sheet name="Julio 2020" sheetId="6" r:id="rId7"/>
    <sheet name="agosto 2020" sheetId="8" r:id="rId8"/>
    <sheet name="sept. 2020" sheetId="9" r:id="rId9"/>
    <sheet name="oct. 2020" sheetId="10" r:id="rId10"/>
    <sheet name="nov. 2020" sheetId="11" r:id="rId11"/>
    <sheet name="dic. 2020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2" l="1"/>
  <c r="D32" i="12"/>
  <c r="D35" i="12" s="1"/>
  <c r="D41" i="11"/>
  <c r="D38" i="10"/>
  <c r="D41" i="9" l="1"/>
  <c r="D35" i="8"/>
  <c r="D22" i="7" l="1"/>
  <c r="D38" i="6"/>
  <c r="D22" i="5" l="1"/>
  <c r="E24" i="4"/>
</calcChain>
</file>

<file path=xl/sharedStrings.xml><?xml version="1.0" encoding="utf-8"?>
<sst xmlns="http://schemas.openxmlformats.org/spreadsheetml/2006/main" count="651" uniqueCount="68">
  <si>
    <t>MONTO</t>
  </si>
  <si>
    <t>ACREEDOR</t>
  </si>
  <si>
    <t>INTERÉS</t>
  </si>
  <si>
    <t>PLAZO</t>
  </si>
  <si>
    <t>CUOTA MENSUAL</t>
  </si>
  <si>
    <t>SALDO ACTUAL</t>
  </si>
  <si>
    <t>SALDO EN MORA</t>
  </si>
  <si>
    <t>DESTINO</t>
  </si>
  <si>
    <t>CAJA DE CREDITO SAN SEBASTIAN</t>
  </si>
  <si>
    <t>15 AÑOS</t>
  </si>
  <si>
    <t>PROYECTOS</t>
  </si>
  <si>
    <t>CAJA DE CRÈDITO DE ILOBASCO</t>
  </si>
  <si>
    <t xml:space="preserve">PROYECTOS </t>
  </si>
  <si>
    <t>CAJA DE CREDITO SAN PEDRO NONUALCO</t>
  </si>
  <si>
    <t>CAJA DE CRÈDITO DE CIUDAD ARCE</t>
  </si>
  <si>
    <t>CAJA DE CREDITO DE CHALATENANGO</t>
  </si>
  <si>
    <t>CAJA DE CRÈDITO DE  AHUACHAPAN</t>
  </si>
  <si>
    <t>CAJA DE CREDITO DE SAN PEDRO NONUALCO</t>
  </si>
  <si>
    <t xml:space="preserve">15 AÑOS </t>
  </si>
  <si>
    <t>DEUDA MUNICIPAL A ENERO 2020</t>
  </si>
  <si>
    <t>Alcaldia Municipal de San Pablo Tacachico.</t>
  </si>
  <si>
    <t>DEUDA CON PROVEEDORES EN TESORERIA MUNICIPAL</t>
  </si>
  <si>
    <t>En dolares de Estados Unidos de America</t>
  </si>
  <si>
    <t>SALDOS AL 29-02-2020</t>
  </si>
  <si>
    <t>FONDO</t>
  </si>
  <si>
    <t>FODES 75%</t>
  </si>
  <si>
    <t>FONDOS PROPIOS</t>
  </si>
  <si>
    <t>PARQUE RECREATIVO</t>
  </si>
  <si>
    <t>FACTURAS (SERVICIOS BASICOS)</t>
  </si>
  <si>
    <t xml:space="preserve">DEUDA  TOTAL </t>
  </si>
  <si>
    <t>DEUDA MUNICIPAL  A FEBRERO 2020</t>
  </si>
  <si>
    <t>DEUDA MUNICIPAL  A MARZO 2020</t>
  </si>
  <si>
    <t>SALDOS AL 30-03-2020</t>
  </si>
  <si>
    <t>DEUDA MUNICIPAL  AL 30 DE ABRIL 2020</t>
  </si>
  <si>
    <t>SALDOS AL 30-04-2020</t>
  </si>
  <si>
    <t>DEUDA MUNICIPAL  AL 31 DE MAYO 2020</t>
  </si>
  <si>
    <t>SALDOS AL 31-05-2020</t>
  </si>
  <si>
    <t>SALDOS AL 31-07-2020</t>
  </si>
  <si>
    <t>DEUDA MUNICIPAL  AL 31 DE JULIO 2020</t>
  </si>
  <si>
    <t>DEUDA MUNICIPAL  AL 30 DE JUNIO 2020</t>
  </si>
  <si>
    <t>SALDOS AL 30-06-2020</t>
  </si>
  <si>
    <t xml:space="preserve">CAJA DE CRÈDITO DE SAN JUAN OPICO </t>
  </si>
  <si>
    <t xml:space="preserve">CAJA DE CRÈDITO DE IZALCO </t>
  </si>
  <si>
    <t>CAJA DE CRÈDITO DE LA LIBERTAD</t>
  </si>
  <si>
    <t xml:space="preserve">CAJA DE CRÈDITO DE ACAJUTLA </t>
  </si>
  <si>
    <t xml:space="preserve">CAJA DE CRÈDITO DE NUEVA CONCEPCION </t>
  </si>
  <si>
    <t>DEUDA MUNICIPAL  AL 31 DE AGOSTO 2020</t>
  </si>
  <si>
    <t>DEUDA MUNICIPAL  AL 31 DE JULIO 2020                                                                                                                                          (Contrato de Crédito Adquirido el mes de junio 2020)</t>
  </si>
  <si>
    <t>SALDOS AL 31-08-2020</t>
  </si>
  <si>
    <t>DEUDA MUNICIPAL  AL 30 DE SEPTIEMBRE 2020</t>
  </si>
  <si>
    <t>SALDOS AL 30-09-2020</t>
  </si>
  <si>
    <t xml:space="preserve">DEUDA MUNICIPAL  AL 31 DE AGOSOTO 2020                                                                                                                                         </t>
  </si>
  <si>
    <t xml:space="preserve">DEUDA MUNICIPAL  AL 30 DE SEPTIEMBRE 2020                                                                                                                                                                  </t>
  </si>
  <si>
    <t>DEUDA MUNICIPAL  AL 31 DE OCTUBRE 2020</t>
  </si>
  <si>
    <t xml:space="preserve">DEUDA MUNICIPAL  AL 31 DE OCTUBRE 2020                                                           </t>
  </si>
  <si>
    <t>SALDOS AL 31-10-2020</t>
  </si>
  <si>
    <t>FODES 2%</t>
  </si>
  <si>
    <t>DEUDA MUNICIPAL  AL 30 DE NOVIEMBRE 2020</t>
  </si>
  <si>
    <t xml:space="preserve">CAJA DE CRÈDITO DE SANTIAGO NONUALCO </t>
  </si>
  <si>
    <t>9..75%</t>
  </si>
  <si>
    <t xml:space="preserve">1 AÑO </t>
  </si>
  <si>
    <t xml:space="preserve">DEUDA MUNICIPAL  AL 30 DE NOVIEMBRE 2020                                                            </t>
  </si>
  <si>
    <t xml:space="preserve">DEUDA MUNICIPAL  AL 30 DE NOVIEMBRE 2020                                                             </t>
  </si>
  <si>
    <t>SALDOS AL 30-11-2020</t>
  </si>
  <si>
    <t>DEUDA MUNICIPAL  AL 31 DE DICIEMMBRE 2020</t>
  </si>
  <si>
    <t xml:space="preserve">DEUDA MUNICIPAL  AL 31 DE DICIEMBRE 2020                                                             </t>
  </si>
  <si>
    <t xml:space="preserve">DEUDA MUNICIPAL  AL 31 DE DICIEMBRE 2020                                                         </t>
  </si>
  <si>
    <t>SALDOS AL 31-12-2020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</si>
</sst>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44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NumberFormat="1" applyFont="1" applyFill="1" applyBorder="1" applyAlignment="1" applyProtection="1">
      <alignment horizontal="left" vertical="center" wrapText="1"/>
      <protection locked="0"/>
    </xf>
    <xf numFmtId="9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left" vertical="center" wrapText="1"/>
      <protection locked="0"/>
    </xf>
    <xf numFmtId="9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1" applyNumberFormat="1" applyFont="1" applyFill="1" applyBorder="1" applyAlignment="1" applyProtection="1">
      <alignment horizontal="left" vertical="center" wrapText="1"/>
      <protection locked="0"/>
    </xf>
    <xf numFmtId="9" fontId="6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 applyProtection="1">
      <alignment horizontal="left" vertical="center" wrapText="1"/>
      <protection locked="0"/>
    </xf>
    <xf numFmtId="9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9" fontId="6" fillId="0" borderId="1" xfId="2" applyFont="1" applyFill="1" applyBorder="1" applyAlignment="1" applyProtection="1">
      <alignment horizontal="center" wrapText="1"/>
      <protection locked="0"/>
    </xf>
    <xf numFmtId="0" fontId="6" fillId="0" borderId="1" xfId="1" applyNumberFormat="1" applyFont="1" applyFill="1" applyBorder="1" applyAlignment="1" applyProtection="1">
      <alignment horizontal="center" wrapText="1"/>
      <protection locked="0"/>
    </xf>
    <xf numFmtId="164" fontId="6" fillId="0" borderId="1" xfId="1" applyNumberFormat="1" applyFont="1" applyFill="1" applyBorder="1" applyAlignment="1" applyProtection="1">
      <alignment horizontal="center" wrapText="1"/>
      <protection locked="0"/>
    </xf>
    <xf numFmtId="164" fontId="6" fillId="2" borderId="1" xfId="1" applyNumberFormat="1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44" fontId="9" fillId="2" borderId="1" xfId="1" applyFont="1" applyFill="1" applyBorder="1" applyAlignment="1" applyProtection="1">
      <alignment horizontal="left" vertical="center" wrapText="1"/>
      <protection locked="0"/>
    </xf>
    <xf numFmtId="0" fontId="9" fillId="2" borderId="1" xfId="1" applyNumberFormat="1" applyFont="1" applyFill="1" applyBorder="1" applyAlignment="1" applyProtection="1">
      <alignment horizontal="left" vertical="center" wrapText="1"/>
      <protection locked="0"/>
    </xf>
    <xf numFmtId="165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/>
    <xf numFmtId="44" fontId="6" fillId="2" borderId="1" xfId="1" applyFont="1" applyFill="1" applyBorder="1" applyAlignment="1" applyProtection="1">
      <alignment horizontal="left" vertical="center" wrapText="1"/>
      <protection locked="0"/>
    </xf>
    <xf numFmtId="165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left"/>
    </xf>
    <xf numFmtId="8" fontId="0" fillId="0" borderId="12" xfId="0" applyNumberFormat="1" applyFont="1" applyBorder="1" applyAlignment="1">
      <alignment horizontal="center"/>
    </xf>
    <xf numFmtId="8" fontId="0" fillId="0" borderId="13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8" fontId="0" fillId="0" borderId="14" xfId="0" applyNumberFormat="1" applyFont="1" applyBorder="1" applyAlignment="1">
      <alignment horizontal="center"/>
    </xf>
    <xf numFmtId="8" fontId="0" fillId="0" borderId="15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8" fontId="0" fillId="0" borderId="16" xfId="0" applyNumberFormat="1" applyFont="1" applyBorder="1" applyAlignment="1">
      <alignment horizontal="center" wrapText="1"/>
    </xf>
    <xf numFmtId="8" fontId="0" fillId="0" borderId="15" xfId="0" applyNumberFormat="1" applyFont="1" applyBorder="1" applyAlignment="1">
      <alignment horizontal="center" wrapText="1"/>
    </xf>
    <xf numFmtId="8" fontId="3" fillId="2" borderId="16" xfId="0" applyNumberFormat="1" applyFont="1" applyFill="1" applyBorder="1" applyAlignment="1">
      <alignment horizontal="center" wrapText="1"/>
    </xf>
    <xf numFmtId="8" fontId="3" fillId="2" borderId="15" xfId="0" applyNumberFormat="1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16" xfId="0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8" fontId="3" fillId="2" borderId="14" xfId="0" applyNumberFormat="1" applyFont="1" applyFill="1" applyBorder="1" applyAlignment="1">
      <alignment horizontal="center"/>
    </xf>
    <xf numFmtId="8" fontId="3" fillId="2" borderId="15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10" fillId="7" borderId="1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/>
    </xf>
    <xf numFmtId="44" fontId="5" fillId="0" borderId="11" xfId="1" applyFont="1" applyFill="1" applyBorder="1" applyAlignment="1" applyProtection="1">
      <alignment horizontal="left" vertical="center" wrapText="1"/>
      <protection locked="0"/>
    </xf>
    <xf numFmtId="0" fontId="5" fillId="2" borderId="11" xfId="1" applyNumberFormat="1" applyFont="1" applyFill="1" applyBorder="1" applyAlignment="1" applyProtection="1">
      <alignment horizontal="left" vertical="center" wrapText="1"/>
      <protection locked="0"/>
    </xf>
    <xf numFmtId="165" fontId="5" fillId="2" borderId="11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1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8" fontId="0" fillId="0" borderId="1" xfId="0" applyNumberFormat="1" applyFont="1" applyBorder="1" applyAlignment="1">
      <alignment horizontal="center" wrapText="1"/>
    </xf>
    <xf numFmtId="8" fontId="3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8" fontId="0" fillId="0" borderId="12" xfId="0" applyNumberFormat="1" applyFont="1" applyBorder="1" applyAlignment="1">
      <alignment horizontal="center" vertical="center"/>
    </xf>
    <xf numFmtId="8" fontId="0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8" fontId="0" fillId="0" borderId="14" xfId="0" applyNumberFormat="1" applyFont="1" applyBorder="1" applyAlignment="1">
      <alignment horizontal="center" vertical="center"/>
    </xf>
    <xf numFmtId="8" fontId="0" fillId="0" borderId="1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8" fontId="3" fillId="2" borderId="14" xfId="0" applyNumberFormat="1" applyFont="1" applyFill="1" applyBorder="1" applyAlignment="1">
      <alignment horizontal="center" vertical="center"/>
    </xf>
    <xf numFmtId="8" fontId="3" fillId="2" borderId="1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8" fontId="12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44" fontId="5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9" fontId="5" fillId="0" borderId="0" xfId="2" applyFont="1" applyFill="1" applyBorder="1" applyAlignment="1" applyProtection="1">
      <alignment horizontal="center" vertical="center" wrapText="1"/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44" fontId="5" fillId="2" borderId="11" xfId="1" applyFont="1" applyFill="1" applyBorder="1" applyAlignment="1" applyProtection="1">
      <alignment horizontal="left" vertical="center" wrapText="1"/>
      <protection locked="0"/>
    </xf>
    <xf numFmtId="164" fontId="13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8" fontId="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wrapText="1"/>
    </xf>
    <xf numFmtId="164" fontId="0" fillId="0" borderId="0" xfId="1" applyNumberFormat="1" applyFont="1" applyAlignment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8" fontId="0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6" fillId="0" borderId="1" xfId="1" applyFont="1" applyFill="1" applyBorder="1" applyAlignment="1" applyProtection="1">
      <alignment horizontal="center" vertical="center" wrapText="1"/>
      <protection locked="0"/>
    </xf>
    <xf numFmtId="44" fontId="6" fillId="0" borderId="1" xfId="1" applyFont="1" applyFill="1" applyBorder="1" applyAlignment="1" applyProtection="1">
      <alignment horizont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99"/>
      <color rgb="FFFF0066"/>
      <color rgb="FF0099CC"/>
      <color rgb="FF000066"/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0"/>
  <sheetViews>
    <sheetView tabSelected="1" zoomScale="110" zoomScaleNormal="110" workbookViewId="0">
      <selection activeCell="B14" sqref="B14"/>
    </sheetView>
  </sheetViews>
  <sheetFormatPr baseColWidth="10" defaultRowHeight="15" x14ac:dyDescent="0.25"/>
  <cols>
    <col min="1" max="1" width="4.140625" customWidth="1"/>
    <col min="2" max="2" width="12.140625" customWidth="1"/>
    <col min="3" max="3" width="41.28515625" customWidth="1"/>
    <col min="4" max="5" width="8.85546875" customWidth="1"/>
    <col min="6" max="6" width="10.42578125" customWidth="1"/>
    <col min="7" max="7" width="13.28515625" customWidth="1"/>
    <col min="8" max="8" width="11.28515625" customWidth="1"/>
    <col min="9" max="9" width="12.42578125" customWidth="1"/>
  </cols>
  <sheetData>
    <row r="1" spans="1:12" ht="24.95" customHeight="1" x14ac:dyDescent="0.25">
      <c r="A1" s="2"/>
      <c r="B1" s="42" t="s">
        <v>19</v>
      </c>
      <c r="C1" s="42"/>
      <c r="D1" s="42"/>
      <c r="E1" s="42"/>
      <c r="F1" s="42"/>
      <c r="G1" s="42"/>
      <c r="H1" s="42"/>
      <c r="I1" s="42"/>
    </row>
    <row r="2" spans="1:12" ht="24.95" customHeight="1" x14ac:dyDescent="0.25">
      <c r="A2" s="3"/>
      <c r="B2" s="23" t="s">
        <v>0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</row>
    <row r="3" spans="1:12" ht="24.95" customHeight="1" x14ac:dyDescent="0.25">
      <c r="A3" s="3"/>
      <c r="B3" s="14">
        <v>500000</v>
      </c>
      <c r="C3" s="15" t="s">
        <v>8</v>
      </c>
      <c r="D3" s="16">
        <v>0.11</v>
      </c>
      <c r="E3" s="17" t="s">
        <v>9</v>
      </c>
      <c r="F3" s="18">
        <v>5694.98</v>
      </c>
      <c r="G3" s="18">
        <v>451368.93</v>
      </c>
      <c r="H3" s="18">
        <v>0</v>
      </c>
      <c r="I3" s="17" t="s">
        <v>10</v>
      </c>
    </row>
    <row r="4" spans="1:12" ht="24.95" customHeight="1" x14ac:dyDescent="0.25">
      <c r="A4" s="3"/>
      <c r="B4" s="14">
        <v>400000</v>
      </c>
      <c r="C4" s="15" t="s">
        <v>11</v>
      </c>
      <c r="D4" s="16">
        <v>0.11</v>
      </c>
      <c r="E4" s="17" t="s">
        <v>9</v>
      </c>
      <c r="F4" s="18">
        <v>4558.3900000000003</v>
      </c>
      <c r="G4" s="18">
        <v>345198.32</v>
      </c>
      <c r="H4" s="18">
        <v>0</v>
      </c>
      <c r="I4" s="17" t="s">
        <v>12</v>
      </c>
    </row>
    <row r="5" spans="1:12" ht="24.95" customHeight="1" x14ac:dyDescent="0.25">
      <c r="A5" s="3"/>
      <c r="B5" s="14">
        <v>200000</v>
      </c>
      <c r="C5" s="15" t="s">
        <v>13</v>
      </c>
      <c r="D5" s="16">
        <v>0.11</v>
      </c>
      <c r="E5" s="17" t="s">
        <v>9</v>
      </c>
      <c r="F5" s="18">
        <v>2285.19</v>
      </c>
      <c r="G5" s="18">
        <v>172230.36</v>
      </c>
      <c r="H5" s="18">
        <v>0</v>
      </c>
      <c r="I5" s="17" t="s">
        <v>10</v>
      </c>
    </row>
    <row r="6" spans="1:12" ht="24.95" customHeight="1" x14ac:dyDescent="0.25">
      <c r="A6" s="3"/>
      <c r="B6" s="14">
        <v>200000</v>
      </c>
      <c r="C6" s="15" t="s">
        <v>14</v>
      </c>
      <c r="D6" s="16">
        <v>0.11</v>
      </c>
      <c r="E6" s="17" t="s">
        <v>9</v>
      </c>
      <c r="F6" s="18">
        <v>2285.25</v>
      </c>
      <c r="G6" s="18">
        <v>172227.11</v>
      </c>
      <c r="H6" s="18">
        <v>0</v>
      </c>
      <c r="I6" s="17" t="s">
        <v>10</v>
      </c>
    </row>
    <row r="7" spans="1:12" ht="24.95" customHeight="1" x14ac:dyDescent="0.25">
      <c r="A7" s="3"/>
      <c r="B7" s="14">
        <v>700000</v>
      </c>
      <c r="C7" s="19" t="s">
        <v>15</v>
      </c>
      <c r="D7" s="20">
        <v>0.1</v>
      </c>
      <c r="E7" s="21" t="s">
        <v>9</v>
      </c>
      <c r="F7" s="22">
        <v>7522.25</v>
      </c>
      <c r="G7" s="22">
        <v>598378.77</v>
      </c>
      <c r="H7" s="18">
        <v>0</v>
      </c>
      <c r="I7" s="17" t="s">
        <v>10</v>
      </c>
      <c r="L7" s="1"/>
    </row>
    <row r="8" spans="1:12" ht="24.95" customHeight="1" x14ac:dyDescent="0.25">
      <c r="A8" s="3"/>
      <c r="B8" s="14">
        <v>250000</v>
      </c>
      <c r="C8" s="15" t="s">
        <v>16</v>
      </c>
      <c r="D8" s="16">
        <v>0.12</v>
      </c>
      <c r="E8" s="17" t="s">
        <v>9</v>
      </c>
      <c r="F8" s="18">
        <v>3000.42</v>
      </c>
      <c r="G8" s="18">
        <v>226968.08</v>
      </c>
      <c r="H8" s="18">
        <v>0</v>
      </c>
      <c r="I8" s="17" t="s">
        <v>10</v>
      </c>
    </row>
    <row r="9" spans="1:12" ht="24.95" customHeight="1" x14ac:dyDescent="0.25">
      <c r="A9" s="3"/>
      <c r="B9" s="14">
        <v>250000</v>
      </c>
      <c r="C9" s="15" t="s">
        <v>17</v>
      </c>
      <c r="D9" s="16">
        <v>0.12</v>
      </c>
      <c r="E9" s="17" t="s">
        <v>18</v>
      </c>
      <c r="F9" s="18">
        <v>3000.42</v>
      </c>
      <c r="G9" s="18">
        <v>227084.28</v>
      </c>
      <c r="H9" s="18">
        <v>0</v>
      </c>
      <c r="I9" s="17" t="s">
        <v>10</v>
      </c>
    </row>
    <row r="10" spans="1:12" ht="22.5" customHeight="1" x14ac:dyDescent="0.25">
      <c r="A10" s="3"/>
      <c r="B10" s="3"/>
      <c r="C10" s="3"/>
      <c r="D10" s="3"/>
      <c r="E10" s="3"/>
      <c r="F10" s="3"/>
      <c r="G10" s="3"/>
      <c r="H10" s="3"/>
      <c r="I10" s="3"/>
    </row>
  </sheetData>
  <mergeCells count="1">
    <mergeCell ref="B1:I1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H38"/>
  <sheetViews>
    <sheetView workbookViewId="0">
      <selection activeCell="B30" sqref="B30:F30"/>
    </sheetView>
  </sheetViews>
  <sheetFormatPr baseColWidth="10" defaultRowHeight="15" x14ac:dyDescent="0.25"/>
  <cols>
    <col min="1" max="1" width="13.42578125" customWidth="1"/>
    <col min="2" max="2" width="43.7109375" customWidth="1"/>
    <col min="3" max="3" width="9.85546875" customWidth="1"/>
    <col min="4" max="4" width="11.140625" customWidth="1"/>
    <col min="6" max="6" width="15.85546875" customWidth="1"/>
    <col min="7" max="7" width="10.28515625" customWidth="1"/>
    <col min="8" max="8" width="15.28515625" customWidth="1"/>
  </cols>
  <sheetData>
    <row r="2" spans="1:8" ht="20.25" customHeight="1" x14ac:dyDescent="0.25">
      <c r="A2" s="85" t="s">
        <v>53</v>
      </c>
      <c r="B2" s="85"/>
      <c r="C2" s="85"/>
      <c r="D2" s="85"/>
      <c r="E2" s="85"/>
      <c r="F2" s="85"/>
      <c r="G2" s="85"/>
      <c r="H2" s="85"/>
    </row>
    <row r="3" spans="1:8" ht="30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</row>
    <row r="4" spans="1:8" ht="20.100000000000001" customHeight="1" x14ac:dyDescent="0.25">
      <c r="A4" s="5">
        <v>500000</v>
      </c>
      <c r="B4" s="6" t="s">
        <v>8</v>
      </c>
      <c r="C4" s="7">
        <v>0.11</v>
      </c>
      <c r="D4" s="8" t="s">
        <v>9</v>
      </c>
      <c r="E4" s="9">
        <v>5694.98</v>
      </c>
      <c r="F4" s="13">
        <v>415386.15</v>
      </c>
      <c r="G4" s="9">
        <v>0</v>
      </c>
      <c r="H4" s="8" t="s">
        <v>10</v>
      </c>
    </row>
    <row r="5" spans="1:8" ht="20.100000000000001" customHeight="1" x14ac:dyDescent="0.25">
      <c r="A5" s="5">
        <v>400000</v>
      </c>
      <c r="B5" s="6" t="s">
        <v>11</v>
      </c>
      <c r="C5" s="7">
        <v>0.11</v>
      </c>
      <c r="D5" s="8" t="s">
        <v>9</v>
      </c>
      <c r="E5" s="9">
        <v>4558.3900000000003</v>
      </c>
      <c r="F5" s="13">
        <v>332125.78999999998</v>
      </c>
      <c r="G5" s="9">
        <v>0</v>
      </c>
      <c r="H5" s="8" t="s">
        <v>12</v>
      </c>
    </row>
    <row r="6" spans="1:8" ht="20.100000000000001" customHeight="1" x14ac:dyDescent="0.25">
      <c r="A6" s="5">
        <v>200000</v>
      </c>
      <c r="B6" s="6" t="s">
        <v>13</v>
      </c>
      <c r="C6" s="7">
        <v>0.11</v>
      </c>
      <c r="D6" s="8" t="s">
        <v>9</v>
      </c>
      <c r="E6" s="9">
        <v>2285.19</v>
      </c>
      <c r="F6" s="13">
        <v>165606.62</v>
      </c>
      <c r="G6" s="9">
        <v>0</v>
      </c>
      <c r="H6" s="8" t="s">
        <v>10</v>
      </c>
    </row>
    <row r="7" spans="1:8" ht="20.100000000000001" customHeight="1" x14ac:dyDescent="0.25">
      <c r="A7" s="5">
        <v>200000</v>
      </c>
      <c r="B7" s="6" t="s">
        <v>14</v>
      </c>
      <c r="C7" s="7">
        <v>0.11</v>
      </c>
      <c r="D7" s="8" t="s">
        <v>9</v>
      </c>
      <c r="E7" s="9">
        <v>2285.25</v>
      </c>
      <c r="F7" s="13"/>
      <c r="G7" s="9">
        <v>0</v>
      </c>
      <c r="H7" s="8" t="s">
        <v>10</v>
      </c>
    </row>
    <row r="8" spans="1:8" ht="20.100000000000001" customHeight="1" x14ac:dyDescent="0.25">
      <c r="A8" s="5">
        <v>700000</v>
      </c>
      <c r="B8" s="10" t="s">
        <v>15</v>
      </c>
      <c r="C8" s="11">
        <v>0.1</v>
      </c>
      <c r="D8" s="12" t="s">
        <v>9</v>
      </c>
      <c r="E8" s="13">
        <v>7522.25</v>
      </c>
      <c r="F8" s="13">
        <v>574693.79</v>
      </c>
      <c r="G8" s="9">
        <v>0</v>
      </c>
      <c r="H8" s="8" t="s">
        <v>10</v>
      </c>
    </row>
    <row r="9" spans="1:8" ht="20.100000000000001" customHeight="1" x14ac:dyDescent="0.25">
      <c r="A9" s="5">
        <v>250000</v>
      </c>
      <c r="B9" s="6" t="s">
        <v>16</v>
      </c>
      <c r="C9" s="7">
        <v>0.12</v>
      </c>
      <c r="D9" s="8" t="s">
        <v>9</v>
      </c>
      <c r="E9" s="9">
        <v>3000.42</v>
      </c>
      <c r="F9" s="13">
        <v>220081.81</v>
      </c>
      <c r="G9" s="9">
        <v>0</v>
      </c>
      <c r="H9" s="8" t="s">
        <v>10</v>
      </c>
    </row>
    <row r="10" spans="1:8" ht="20.100000000000001" customHeight="1" x14ac:dyDescent="0.25">
      <c r="A10" s="5">
        <v>250000</v>
      </c>
      <c r="B10" s="6" t="s">
        <v>17</v>
      </c>
      <c r="C10" s="7">
        <v>0.12</v>
      </c>
      <c r="D10" s="8" t="s">
        <v>18</v>
      </c>
      <c r="E10" s="9">
        <v>3000.42</v>
      </c>
      <c r="F10" s="13">
        <v>220207.83</v>
      </c>
      <c r="G10" s="9">
        <v>0</v>
      </c>
      <c r="H10" s="8" t="s">
        <v>10</v>
      </c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ht="16.5" customHeight="1" x14ac:dyDescent="0.25">
      <c r="A15" s="85" t="s">
        <v>54</v>
      </c>
      <c r="B15" s="85"/>
      <c r="C15" s="85"/>
      <c r="D15" s="85"/>
      <c r="E15" s="85"/>
      <c r="F15" s="85"/>
      <c r="G15" s="85"/>
      <c r="H15" s="85"/>
    </row>
    <row r="16" spans="1:8" ht="30" x14ac:dyDescent="0.25">
      <c r="A16" s="38" t="s">
        <v>0</v>
      </c>
      <c r="B16" s="38" t="s">
        <v>1</v>
      </c>
      <c r="C16" s="38" t="s">
        <v>2</v>
      </c>
      <c r="D16" s="38" t="s">
        <v>3</v>
      </c>
      <c r="E16" s="38" t="s">
        <v>4</v>
      </c>
      <c r="F16" s="38" t="s">
        <v>5</v>
      </c>
      <c r="G16" s="38" t="s">
        <v>6</v>
      </c>
      <c r="H16" s="38" t="s">
        <v>7</v>
      </c>
    </row>
    <row r="17" spans="1:8" ht="20.100000000000001" customHeight="1" x14ac:dyDescent="0.25">
      <c r="A17" s="88">
        <v>300000</v>
      </c>
      <c r="B17" s="89" t="s">
        <v>41</v>
      </c>
      <c r="C17" s="90">
        <v>0.105</v>
      </c>
      <c r="D17" s="91" t="s">
        <v>18</v>
      </c>
      <c r="E17" s="92">
        <v>3316.2</v>
      </c>
      <c r="F17" s="92">
        <v>292984.25</v>
      </c>
      <c r="G17" s="13">
        <v>0</v>
      </c>
      <c r="H17" s="91" t="s">
        <v>10</v>
      </c>
    </row>
    <row r="18" spans="1:8" ht="20.100000000000001" customHeight="1" x14ac:dyDescent="0.25">
      <c r="A18" s="5">
        <v>150000</v>
      </c>
      <c r="B18" s="10" t="s">
        <v>42</v>
      </c>
      <c r="C18" s="93">
        <v>0.105</v>
      </c>
      <c r="D18" s="12" t="s">
        <v>18</v>
      </c>
      <c r="E18" s="13">
        <v>1658.1</v>
      </c>
      <c r="F18" s="13">
        <v>146192.37</v>
      </c>
      <c r="G18" s="13">
        <v>0</v>
      </c>
      <c r="H18" s="12" t="s">
        <v>10</v>
      </c>
    </row>
    <row r="19" spans="1:8" ht="20.100000000000001" customHeight="1" x14ac:dyDescent="0.25">
      <c r="A19" s="5">
        <v>200000</v>
      </c>
      <c r="B19" s="10" t="s">
        <v>43</v>
      </c>
      <c r="C19" s="93">
        <v>0.105</v>
      </c>
      <c r="D19" s="12" t="s">
        <v>18</v>
      </c>
      <c r="E19" s="13">
        <v>2210.8000000000002</v>
      </c>
      <c r="F19" s="13">
        <v>195604.25</v>
      </c>
      <c r="G19" s="13">
        <v>0</v>
      </c>
      <c r="H19" s="12" t="s">
        <v>10</v>
      </c>
    </row>
    <row r="20" spans="1:8" ht="20.100000000000001" customHeight="1" x14ac:dyDescent="0.25">
      <c r="A20" s="5">
        <v>300000</v>
      </c>
      <c r="B20" s="10" t="s">
        <v>44</v>
      </c>
      <c r="C20" s="93">
        <v>0.105</v>
      </c>
      <c r="D20" s="12" t="s">
        <v>18</v>
      </c>
      <c r="E20" s="13">
        <v>3316.2</v>
      </c>
      <c r="F20" s="13">
        <v>292234.23</v>
      </c>
      <c r="G20" s="13">
        <v>0</v>
      </c>
      <c r="H20" s="12" t="s">
        <v>10</v>
      </c>
    </row>
    <row r="21" spans="1:8" ht="20.100000000000001" customHeight="1" x14ac:dyDescent="0.25">
      <c r="A21" s="5">
        <v>400000</v>
      </c>
      <c r="B21" s="10" t="s">
        <v>45</v>
      </c>
      <c r="C21" s="93">
        <v>0.105</v>
      </c>
      <c r="D21" s="12" t="s">
        <v>18</v>
      </c>
      <c r="E21" s="13">
        <v>4421.6000000000004</v>
      </c>
      <c r="F21" s="13">
        <v>391565.61</v>
      </c>
      <c r="G21" s="13">
        <v>0</v>
      </c>
      <c r="H21" s="12" t="s">
        <v>10</v>
      </c>
    </row>
    <row r="29" spans="1:8" ht="23.25" customHeight="1" x14ac:dyDescent="0.25">
      <c r="B29" s="120" t="s">
        <v>20</v>
      </c>
      <c r="C29" s="120"/>
      <c r="D29" s="120"/>
      <c r="E29" s="120"/>
      <c r="F29" s="120"/>
    </row>
    <row r="30" spans="1:8" ht="15.75" x14ac:dyDescent="0.25">
      <c r="B30" s="120" t="s">
        <v>21</v>
      </c>
      <c r="C30" s="120"/>
      <c r="D30" s="120"/>
      <c r="E30" s="120"/>
      <c r="F30" s="120"/>
    </row>
    <row r="31" spans="1:8" ht="15.75" x14ac:dyDescent="0.25">
      <c r="B31" s="120" t="s">
        <v>22</v>
      </c>
      <c r="C31" s="120"/>
      <c r="D31" s="120"/>
      <c r="E31" s="120"/>
      <c r="F31" s="120"/>
    </row>
    <row r="32" spans="1:8" ht="15.75" x14ac:dyDescent="0.25">
      <c r="B32" s="120" t="s">
        <v>55</v>
      </c>
      <c r="C32" s="120"/>
      <c r="D32" s="120"/>
      <c r="E32" s="120"/>
      <c r="F32" s="120"/>
    </row>
    <row r="33" spans="2:6" ht="20.100000000000001" customHeight="1" x14ac:dyDescent="0.25">
      <c r="B33" s="114" t="s">
        <v>24</v>
      </c>
      <c r="C33" s="114"/>
      <c r="D33" s="125" t="s">
        <v>0</v>
      </c>
      <c r="E33" s="125"/>
      <c r="F33" s="125"/>
    </row>
    <row r="34" spans="2:6" ht="20.100000000000001" customHeight="1" x14ac:dyDescent="0.25">
      <c r="B34" s="114" t="s">
        <v>25</v>
      </c>
      <c r="C34" s="114"/>
      <c r="D34" s="126">
        <v>196819.31999999998</v>
      </c>
      <c r="E34" s="126"/>
      <c r="F34" s="126"/>
    </row>
    <row r="35" spans="2:6" ht="20.100000000000001" customHeight="1" x14ac:dyDescent="0.25">
      <c r="B35" s="114" t="s">
        <v>26</v>
      </c>
      <c r="C35" s="114"/>
      <c r="D35" s="126">
        <v>51708.37000000001</v>
      </c>
      <c r="E35" s="126"/>
      <c r="F35" s="126"/>
    </row>
    <row r="36" spans="2:6" ht="20.100000000000001" customHeight="1" x14ac:dyDescent="0.25">
      <c r="B36" s="114" t="s">
        <v>56</v>
      </c>
      <c r="C36" s="114"/>
      <c r="D36" s="126">
        <v>8924</v>
      </c>
      <c r="E36" s="126"/>
      <c r="F36" s="126"/>
    </row>
    <row r="37" spans="2:6" ht="20.100000000000001" customHeight="1" x14ac:dyDescent="0.25">
      <c r="B37" s="114" t="s">
        <v>28</v>
      </c>
      <c r="C37" s="114"/>
      <c r="D37" s="126">
        <v>23109.14</v>
      </c>
      <c r="E37" s="126"/>
      <c r="F37" s="126"/>
    </row>
    <row r="38" spans="2:6" ht="20.100000000000001" customHeight="1" x14ac:dyDescent="0.25">
      <c r="B38" s="127" t="s">
        <v>29</v>
      </c>
      <c r="C38" s="127"/>
      <c r="D38" s="128">
        <f>SUM(D34:F37)</f>
        <v>280560.83</v>
      </c>
      <c r="E38" s="128"/>
      <c r="F38" s="128"/>
    </row>
  </sheetData>
  <mergeCells count="18">
    <mergeCell ref="B36:C36"/>
    <mergeCell ref="D36:F36"/>
    <mergeCell ref="B37:C37"/>
    <mergeCell ref="D37:F37"/>
    <mergeCell ref="B38:C38"/>
    <mergeCell ref="D38:F38"/>
    <mergeCell ref="B32:F32"/>
    <mergeCell ref="B33:C33"/>
    <mergeCell ref="D33:F33"/>
    <mergeCell ref="B34:C34"/>
    <mergeCell ref="D34:F34"/>
    <mergeCell ref="B35:C35"/>
    <mergeCell ref="D35:F35"/>
    <mergeCell ref="A2:H2"/>
    <mergeCell ref="A15:H15"/>
    <mergeCell ref="B29:F29"/>
    <mergeCell ref="B30:F30"/>
    <mergeCell ref="B31:F31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H41"/>
  <sheetViews>
    <sheetView workbookViewId="0">
      <selection activeCell="F19" sqref="F19"/>
    </sheetView>
  </sheetViews>
  <sheetFormatPr baseColWidth="10" defaultRowHeight="15" x14ac:dyDescent="0.25"/>
  <cols>
    <col min="1" max="1" width="15" customWidth="1"/>
    <col min="2" max="2" width="39.28515625" customWidth="1"/>
    <col min="6" max="6" width="14.7109375" customWidth="1"/>
  </cols>
  <sheetData>
    <row r="2" spans="1:8" ht="15.75" x14ac:dyDescent="0.25">
      <c r="A2" s="85" t="s">
        <v>57</v>
      </c>
      <c r="B2" s="85"/>
      <c r="C2" s="85"/>
      <c r="D2" s="85"/>
      <c r="E2" s="85"/>
      <c r="F2" s="85"/>
      <c r="G2" s="85"/>
      <c r="H2" s="85"/>
    </row>
    <row r="3" spans="1:8" ht="30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</row>
    <row r="4" spans="1:8" x14ac:dyDescent="0.25">
      <c r="A4" s="5">
        <v>500000</v>
      </c>
      <c r="B4" s="6" t="s">
        <v>8</v>
      </c>
      <c r="C4" s="7">
        <v>0.11</v>
      </c>
      <c r="D4" s="8" t="s">
        <v>9</v>
      </c>
      <c r="E4" s="9">
        <v>5694.98</v>
      </c>
      <c r="F4" s="13">
        <v>413561.3</v>
      </c>
      <c r="G4" s="9">
        <v>0</v>
      </c>
      <c r="H4" s="8" t="s">
        <v>10</v>
      </c>
    </row>
    <row r="5" spans="1:8" x14ac:dyDescent="0.25">
      <c r="A5" s="5">
        <v>400000</v>
      </c>
      <c r="B5" s="6" t="s">
        <v>11</v>
      </c>
      <c r="C5" s="7">
        <v>0.11</v>
      </c>
      <c r="D5" s="8" t="s">
        <v>9</v>
      </c>
      <c r="E5" s="9">
        <v>4558.3900000000003</v>
      </c>
      <c r="F5" s="13">
        <v>330661.8</v>
      </c>
      <c r="G5" s="9">
        <v>0</v>
      </c>
      <c r="H5" s="8" t="s">
        <v>12</v>
      </c>
    </row>
    <row r="6" spans="1:8" x14ac:dyDescent="0.25">
      <c r="A6" s="5">
        <v>200000</v>
      </c>
      <c r="B6" s="6" t="s">
        <v>13</v>
      </c>
      <c r="C6" s="7">
        <v>0.11</v>
      </c>
      <c r="D6" s="8" t="s">
        <v>9</v>
      </c>
      <c r="E6" s="9">
        <v>2285.19</v>
      </c>
      <c r="F6" s="13">
        <v>164864.38</v>
      </c>
      <c r="G6" s="9">
        <v>0</v>
      </c>
      <c r="H6" s="8" t="s">
        <v>10</v>
      </c>
    </row>
    <row r="7" spans="1:8" x14ac:dyDescent="0.25">
      <c r="A7" s="5">
        <v>200000</v>
      </c>
      <c r="B7" s="6" t="s">
        <v>14</v>
      </c>
      <c r="C7" s="7">
        <v>0.11</v>
      </c>
      <c r="D7" s="8" t="s">
        <v>9</v>
      </c>
      <c r="E7" s="9">
        <v>2285.25</v>
      </c>
      <c r="F7" s="13">
        <v>164860.81</v>
      </c>
      <c r="G7" s="9">
        <v>0</v>
      </c>
      <c r="H7" s="8" t="s">
        <v>10</v>
      </c>
    </row>
    <row r="8" spans="1:8" x14ac:dyDescent="0.25">
      <c r="A8" s="5">
        <v>700000</v>
      </c>
      <c r="B8" s="10" t="s">
        <v>15</v>
      </c>
      <c r="C8" s="11">
        <v>0.1</v>
      </c>
      <c r="D8" s="12" t="s">
        <v>9</v>
      </c>
      <c r="E8" s="13">
        <v>7522.25</v>
      </c>
      <c r="F8" s="13">
        <v>572039.17000000004</v>
      </c>
      <c r="G8" s="9">
        <v>0</v>
      </c>
      <c r="H8" s="8" t="s">
        <v>10</v>
      </c>
    </row>
    <row r="9" spans="1:8" x14ac:dyDescent="0.25">
      <c r="A9" s="5">
        <v>250000</v>
      </c>
      <c r="B9" s="6" t="s">
        <v>16</v>
      </c>
      <c r="C9" s="7">
        <v>0.12</v>
      </c>
      <c r="D9" s="8" t="s">
        <v>9</v>
      </c>
      <c r="E9" s="9">
        <v>3000.42</v>
      </c>
      <c r="F9" s="13">
        <v>2193818.2799999998</v>
      </c>
      <c r="G9" s="9">
        <v>0</v>
      </c>
      <c r="H9" s="8" t="s">
        <v>10</v>
      </c>
    </row>
    <row r="10" spans="1:8" x14ac:dyDescent="0.25">
      <c r="A10" s="5">
        <v>250000</v>
      </c>
      <c r="B10" s="6" t="s">
        <v>17</v>
      </c>
      <c r="C10" s="7">
        <v>0.12</v>
      </c>
      <c r="D10" s="8" t="s">
        <v>18</v>
      </c>
      <c r="E10" s="9">
        <v>3000.42</v>
      </c>
      <c r="F10" s="13">
        <v>219445.59</v>
      </c>
      <c r="G10" s="9">
        <v>0</v>
      </c>
      <c r="H10" s="8" t="s">
        <v>10</v>
      </c>
    </row>
    <row r="11" spans="1:8" x14ac:dyDescent="0.25">
      <c r="A11" s="130"/>
      <c r="B11" s="131"/>
      <c r="C11" s="132"/>
      <c r="D11" s="133"/>
      <c r="E11" s="134"/>
      <c r="F11" s="134"/>
      <c r="G11" s="134"/>
      <c r="H11" s="133"/>
    </row>
    <row r="12" spans="1:8" x14ac:dyDescent="0.25">
      <c r="A12" s="130"/>
      <c r="B12" s="131"/>
      <c r="C12" s="132"/>
      <c r="D12" s="133"/>
      <c r="E12" s="134"/>
      <c r="F12" s="134"/>
      <c r="G12" s="134"/>
      <c r="H12" s="133"/>
    </row>
    <row r="13" spans="1:8" ht="17.25" customHeight="1" x14ac:dyDescent="0.25">
      <c r="A13" s="85" t="s">
        <v>61</v>
      </c>
      <c r="B13" s="85"/>
      <c r="C13" s="85"/>
      <c r="D13" s="85"/>
      <c r="E13" s="85"/>
      <c r="F13" s="85"/>
      <c r="G13" s="85"/>
      <c r="H13" s="85"/>
    </row>
    <row r="14" spans="1:8" ht="30" x14ac:dyDescent="0.25">
      <c r="A14" s="38" t="s">
        <v>0</v>
      </c>
      <c r="B14" s="38" t="s">
        <v>1</v>
      </c>
      <c r="C14" s="38" t="s">
        <v>2</v>
      </c>
      <c r="D14" s="38" t="s">
        <v>3</v>
      </c>
      <c r="E14" s="38" t="s">
        <v>4</v>
      </c>
      <c r="F14" s="38" t="s">
        <v>5</v>
      </c>
      <c r="G14" s="38" t="s">
        <v>6</v>
      </c>
      <c r="H14" s="38" t="s">
        <v>7</v>
      </c>
    </row>
    <row r="15" spans="1:8" x14ac:dyDescent="0.25">
      <c r="A15" s="88">
        <v>300000</v>
      </c>
      <c r="B15" s="89" t="s">
        <v>41</v>
      </c>
      <c r="C15" s="90">
        <v>0.105</v>
      </c>
      <c r="D15" s="91" t="s">
        <v>18</v>
      </c>
      <c r="E15" s="92">
        <v>3316.2</v>
      </c>
      <c r="F15" s="92">
        <v>292273.69</v>
      </c>
      <c r="G15" s="9">
        <v>0</v>
      </c>
      <c r="H15" s="91" t="s">
        <v>10</v>
      </c>
    </row>
    <row r="16" spans="1:8" x14ac:dyDescent="0.25">
      <c r="A16" s="5">
        <v>150000</v>
      </c>
      <c r="B16" s="10" t="s">
        <v>42</v>
      </c>
      <c r="C16" s="93">
        <v>0.105</v>
      </c>
      <c r="D16" s="12" t="s">
        <v>18</v>
      </c>
      <c r="E16" s="13">
        <v>1658.1</v>
      </c>
      <c r="F16" s="13">
        <v>145837.99</v>
      </c>
      <c r="G16" s="9">
        <v>0</v>
      </c>
      <c r="H16" s="12" t="s">
        <v>10</v>
      </c>
    </row>
    <row r="17" spans="1:8" x14ac:dyDescent="0.25">
      <c r="A17" s="5">
        <v>200000</v>
      </c>
      <c r="B17" s="10" t="s">
        <v>43</v>
      </c>
      <c r="C17" s="93">
        <v>0.105</v>
      </c>
      <c r="D17" s="12" t="s">
        <v>18</v>
      </c>
      <c r="E17" s="13">
        <v>2210.8000000000002</v>
      </c>
      <c r="F17" s="13">
        <v>195133.04</v>
      </c>
      <c r="G17" s="9">
        <v>0</v>
      </c>
      <c r="H17" s="12" t="s">
        <v>10</v>
      </c>
    </row>
    <row r="18" spans="1:8" x14ac:dyDescent="0.25">
      <c r="A18" s="5">
        <v>300000</v>
      </c>
      <c r="B18" s="10" t="s">
        <v>44</v>
      </c>
      <c r="C18" s="93">
        <v>0.105</v>
      </c>
      <c r="D18" s="12" t="s">
        <v>18</v>
      </c>
      <c r="E18" s="13">
        <v>3316.2</v>
      </c>
      <c r="F18" s="13">
        <v>291600.84000000003</v>
      </c>
      <c r="G18" s="9">
        <v>0</v>
      </c>
      <c r="H18" s="12" t="s">
        <v>10</v>
      </c>
    </row>
    <row r="19" spans="1:8" x14ac:dyDescent="0.25">
      <c r="A19" s="5">
        <v>400000</v>
      </c>
      <c r="B19" s="10" t="s">
        <v>45</v>
      </c>
      <c r="C19" s="93">
        <v>0.105</v>
      </c>
      <c r="D19" s="12" t="s">
        <v>18</v>
      </c>
      <c r="E19" s="13">
        <v>4421.6000000000004</v>
      </c>
      <c r="F19" s="13">
        <v>388801.35</v>
      </c>
      <c r="G19" s="9">
        <v>0</v>
      </c>
      <c r="H19" s="12" t="s">
        <v>10</v>
      </c>
    </row>
    <row r="20" spans="1:8" x14ac:dyDescent="0.25">
      <c r="A20" s="130"/>
      <c r="B20" s="4"/>
      <c r="C20" s="4"/>
      <c r="D20" s="4"/>
      <c r="E20" s="129"/>
      <c r="F20" s="134"/>
      <c r="G20" s="129"/>
      <c r="H20" s="4"/>
    </row>
    <row r="21" spans="1:8" x14ac:dyDescent="0.25">
      <c r="A21" s="130"/>
      <c r="B21" s="4"/>
      <c r="C21" s="4"/>
      <c r="D21" s="4"/>
      <c r="E21" s="129"/>
      <c r="F21" s="134"/>
      <c r="G21" s="129"/>
      <c r="H21" s="4"/>
    </row>
    <row r="22" spans="1:8" x14ac:dyDescent="0.25">
      <c r="A22" s="130"/>
      <c r="B22" s="4"/>
      <c r="C22" s="4"/>
      <c r="D22" s="4"/>
      <c r="E22" s="129"/>
      <c r="F22" s="134"/>
      <c r="G22" s="129"/>
      <c r="H22" s="4"/>
    </row>
    <row r="23" spans="1:8" ht="27.75" customHeight="1" x14ac:dyDescent="0.25">
      <c r="A23" s="85" t="s">
        <v>62</v>
      </c>
      <c r="B23" s="85"/>
      <c r="C23" s="85"/>
      <c r="D23" s="85"/>
      <c r="E23" s="85"/>
      <c r="F23" s="85"/>
      <c r="G23" s="85"/>
      <c r="H23" s="85"/>
    </row>
    <row r="24" spans="1:8" ht="30" x14ac:dyDescent="0.25">
      <c r="A24" s="38" t="s">
        <v>0</v>
      </c>
      <c r="B24" s="38" t="s">
        <v>1</v>
      </c>
      <c r="C24" s="38" t="s">
        <v>2</v>
      </c>
      <c r="D24" s="38" t="s">
        <v>3</v>
      </c>
      <c r="E24" s="38" t="s">
        <v>4</v>
      </c>
      <c r="F24" s="38" t="s">
        <v>5</v>
      </c>
      <c r="G24" s="38" t="s">
        <v>6</v>
      </c>
      <c r="H24" s="38" t="s">
        <v>7</v>
      </c>
    </row>
    <row r="25" spans="1:8" x14ac:dyDescent="0.25">
      <c r="A25" s="135">
        <v>710000</v>
      </c>
      <c r="B25" s="89" t="s">
        <v>58</v>
      </c>
      <c r="C25" s="90" t="s">
        <v>59</v>
      </c>
      <c r="D25" s="91" t="s">
        <v>60</v>
      </c>
      <c r="E25" s="136">
        <v>62337.760000000002</v>
      </c>
      <c r="F25" s="92">
        <v>635525.56000000006</v>
      </c>
      <c r="G25" s="9">
        <v>0</v>
      </c>
      <c r="H25" s="91" t="s">
        <v>10</v>
      </c>
    </row>
    <row r="32" spans="1:8" ht="20.100000000000001" customHeight="1" x14ac:dyDescent="0.25">
      <c r="B32" s="140" t="s">
        <v>20</v>
      </c>
      <c r="C32" s="140"/>
      <c r="D32" s="140"/>
      <c r="E32" s="140"/>
      <c r="F32" s="140"/>
    </row>
    <row r="33" spans="2:6" ht="20.100000000000001" customHeight="1" x14ac:dyDescent="0.25">
      <c r="B33" s="140" t="s">
        <v>21</v>
      </c>
      <c r="C33" s="140"/>
      <c r="D33" s="140"/>
      <c r="E33" s="140"/>
      <c r="F33" s="140"/>
    </row>
    <row r="34" spans="2:6" ht="20.100000000000001" customHeight="1" x14ac:dyDescent="0.25">
      <c r="B34" s="140" t="s">
        <v>22</v>
      </c>
      <c r="C34" s="140"/>
      <c r="D34" s="140"/>
      <c r="E34" s="140"/>
      <c r="F34" s="140"/>
    </row>
    <row r="35" spans="2:6" ht="20.100000000000001" customHeight="1" x14ac:dyDescent="0.25">
      <c r="B35" s="140" t="s">
        <v>63</v>
      </c>
      <c r="C35" s="140"/>
      <c r="D35" s="140"/>
      <c r="E35" s="140"/>
      <c r="F35" s="140"/>
    </row>
    <row r="36" spans="2:6" ht="20.100000000000001" customHeight="1" x14ac:dyDescent="0.25">
      <c r="B36" s="137" t="s">
        <v>24</v>
      </c>
      <c r="C36" s="137"/>
      <c r="D36" s="138" t="s">
        <v>0</v>
      </c>
      <c r="E36" s="138"/>
      <c r="F36" s="138"/>
    </row>
    <row r="37" spans="2:6" ht="20.100000000000001" customHeight="1" x14ac:dyDescent="0.25">
      <c r="B37" s="137" t="s">
        <v>25</v>
      </c>
      <c r="C37" s="137"/>
      <c r="D37" s="139">
        <v>189238.73</v>
      </c>
      <c r="E37" s="139"/>
      <c r="F37" s="139"/>
    </row>
    <row r="38" spans="2:6" ht="20.100000000000001" customHeight="1" x14ac:dyDescent="0.25">
      <c r="B38" s="137" t="s">
        <v>26</v>
      </c>
      <c r="C38" s="137"/>
      <c r="D38" s="139">
        <v>50914.7</v>
      </c>
      <c r="E38" s="139"/>
      <c r="F38" s="139"/>
    </row>
    <row r="39" spans="2:6" ht="20.100000000000001" customHeight="1" x14ac:dyDescent="0.25">
      <c r="B39" s="137" t="s">
        <v>56</v>
      </c>
      <c r="C39" s="137"/>
      <c r="D39" s="139">
        <v>8924</v>
      </c>
      <c r="E39" s="139"/>
      <c r="F39" s="139"/>
    </row>
    <row r="40" spans="2:6" ht="20.100000000000001" customHeight="1" x14ac:dyDescent="0.25">
      <c r="B40" s="137" t="s">
        <v>28</v>
      </c>
      <c r="C40" s="137"/>
      <c r="D40" s="139">
        <v>25175.18</v>
      </c>
      <c r="E40" s="139"/>
      <c r="F40" s="139"/>
    </row>
    <row r="41" spans="2:6" ht="20.100000000000001" customHeight="1" x14ac:dyDescent="0.25">
      <c r="B41" s="137" t="s">
        <v>29</v>
      </c>
      <c r="C41" s="137"/>
      <c r="D41" s="139">
        <f>SUM(D37:F40)</f>
        <v>274252.61</v>
      </c>
      <c r="E41" s="139"/>
      <c r="F41" s="139"/>
    </row>
  </sheetData>
  <mergeCells count="19">
    <mergeCell ref="B39:C39"/>
    <mergeCell ref="D39:F39"/>
    <mergeCell ref="B40:C40"/>
    <mergeCell ref="D40:F40"/>
    <mergeCell ref="B41:C41"/>
    <mergeCell ref="D41:F41"/>
    <mergeCell ref="B35:F35"/>
    <mergeCell ref="B36:C36"/>
    <mergeCell ref="D36:F36"/>
    <mergeCell ref="B37:C37"/>
    <mergeCell ref="D37:F37"/>
    <mergeCell ref="B38:C38"/>
    <mergeCell ref="D38:F38"/>
    <mergeCell ref="A2:H2"/>
    <mergeCell ref="A13:H13"/>
    <mergeCell ref="A23:H23"/>
    <mergeCell ref="B32:F32"/>
    <mergeCell ref="B33:F33"/>
    <mergeCell ref="B34:F34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H35"/>
  <sheetViews>
    <sheetView topLeftCell="A22" workbookViewId="0">
      <selection activeCell="B31" sqref="B31:C31"/>
    </sheetView>
  </sheetViews>
  <sheetFormatPr baseColWidth="10" defaultRowHeight="15" x14ac:dyDescent="0.25"/>
  <cols>
    <col min="1" max="1" width="13.28515625" customWidth="1"/>
    <col min="2" max="2" width="39.140625" customWidth="1"/>
    <col min="6" max="6" width="16.85546875" customWidth="1"/>
    <col min="8" max="8" width="13.7109375" customWidth="1"/>
  </cols>
  <sheetData>
    <row r="1" spans="1:8" ht="20.100000000000001" customHeight="1" x14ac:dyDescent="0.25">
      <c r="A1" s="142"/>
      <c r="B1" s="142"/>
      <c r="C1" s="142"/>
      <c r="D1" s="142"/>
      <c r="E1" s="142"/>
      <c r="F1" s="142"/>
      <c r="G1" s="142"/>
      <c r="H1" s="142"/>
    </row>
    <row r="2" spans="1:8" ht="20.100000000000001" customHeight="1" x14ac:dyDescent="0.25">
      <c r="A2" s="144" t="s">
        <v>64</v>
      </c>
      <c r="B2" s="144"/>
      <c r="C2" s="144"/>
      <c r="D2" s="144"/>
      <c r="E2" s="144"/>
      <c r="F2" s="144"/>
      <c r="G2" s="144"/>
      <c r="H2" s="144"/>
    </row>
    <row r="3" spans="1:8" ht="29.25" customHeight="1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</row>
    <row r="4" spans="1:8" ht="20.100000000000001" customHeight="1" x14ac:dyDescent="0.25">
      <c r="A4" s="141">
        <v>500000</v>
      </c>
      <c r="B4" s="10" t="s">
        <v>8</v>
      </c>
      <c r="C4" s="11">
        <v>0.11</v>
      </c>
      <c r="D4" s="12" t="s">
        <v>9</v>
      </c>
      <c r="E4" s="13">
        <v>5694.98</v>
      </c>
      <c r="F4" s="13">
        <v>411596.15</v>
      </c>
      <c r="G4" s="13">
        <v>0</v>
      </c>
      <c r="H4" s="12" t="s">
        <v>10</v>
      </c>
    </row>
    <row r="5" spans="1:8" ht="20.100000000000001" customHeight="1" x14ac:dyDescent="0.25">
      <c r="A5" s="141">
        <v>400000</v>
      </c>
      <c r="B5" s="10" t="s">
        <v>11</v>
      </c>
      <c r="C5" s="11">
        <v>0.11</v>
      </c>
      <c r="D5" s="12" t="s">
        <v>9</v>
      </c>
      <c r="E5" s="13">
        <v>4558.3900000000003</v>
      </c>
      <c r="F5" s="13">
        <v>329084.78999999998</v>
      </c>
      <c r="G5" s="13">
        <v>0</v>
      </c>
      <c r="H5" s="12" t="s">
        <v>12</v>
      </c>
    </row>
    <row r="6" spans="1:8" ht="20.100000000000001" customHeight="1" x14ac:dyDescent="0.25">
      <c r="A6" s="141">
        <v>200000</v>
      </c>
      <c r="B6" s="10" t="s">
        <v>13</v>
      </c>
      <c r="C6" s="11">
        <v>0.11</v>
      </c>
      <c r="D6" s="12" t="s">
        <v>9</v>
      </c>
      <c r="E6" s="13">
        <v>2285.19</v>
      </c>
      <c r="F6" s="13">
        <v>164065.67000000001</v>
      </c>
      <c r="G6" s="13">
        <v>0</v>
      </c>
      <c r="H6" s="12" t="s">
        <v>10</v>
      </c>
    </row>
    <row r="7" spans="1:8" ht="20.100000000000001" customHeight="1" x14ac:dyDescent="0.25">
      <c r="A7" s="141">
        <v>200000</v>
      </c>
      <c r="B7" s="10" t="s">
        <v>14</v>
      </c>
      <c r="C7" s="11">
        <v>0.11</v>
      </c>
      <c r="D7" s="12" t="s">
        <v>9</v>
      </c>
      <c r="E7" s="13">
        <v>2285.25</v>
      </c>
      <c r="F7" s="13">
        <v>164062.07</v>
      </c>
      <c r="G7" s="13">
        <v>0</v>
      </c>
      <c r="H7" s="12" t="s">
        <v>10</v>
      </c>
    </row>
    <row r="8" spans="1:8" ht="20.100000000000001" customHeight="1" x14ac:dyDescent="0.25">
      <c r="A8" s="141">
        <v>700000</v>
      </c>
      <c r="B8" s="10" t="s">
        <v>15</v>
      </c>
      <c r="C8" s="11">
        <v>0.1</v>
      </c>
      <c r="D8" s="12" t="s">
        <v>9</v>
      </c>
      <c r="E8" s="13">
        <v>7522.25</v>
      </c>
      <c r="F8" s="13">
        <v>569205.76000000001</v>
      </c>
      <c r="G8" s="13">
        <v>0</v>
      </c>
      <c r="H8" s="12" t="s">
        <v>10</v>
      </c>
    </row>
    <row r="9" spans="1:8" ht="20.100000000000001" customHeight="1" x14ac:dyDescent="0.25">
      <c r="A9" s="141">
        <v>250000</v>
      </c>
      <c r="B9" s="10" t="s">
        <v>16</v>
      </c>
      <c r="C9" s="11">
        <v>0.12</v>
      </c>
      <c r="D9" s="12" t="s">
        <v>9</v>
      </c>
      <c r="E9" s="13">
        <v>3000.42</v>
      </c>
      <c r="F9" s="13">
        <v>218475.09</v>
      </c>
      <c r="G9" s="13">
        <v>0</v>
      </c>
      <c r="H9" s="12" t="s">
        <v>10</v>
      </c>
    </row>
    <row r="10" spans="1:8" ht="20.100000000000001" customHeight="1" x14ac:dyDescent="0.25">
      <c r="A10" s="141">
        <v>250000</v>
      </c>
      <c r="B10" s="10" t="s">
        <v>17</v>
      </c>
      <c r="C10" s="11">
        <v>0.12</v>
      </c>
      <c r="D10" s="12" t="s">
        <v>18</v>
      </c>
      <c r="E10" s="13">
        <v>3000.42</v>
      </c>
      <c r="F10" s="13">
        <v>218603.65</v>
      </c>
      <c r="G10" s="13">
        <v>0</v>
      </c>
      <c r="H10" s="12" t="s">
        <v>10</v>
      </c>
    </row>
    <row r="11" spans="1:8" ht="20.100000000000001" customHeight="1" x14ac:dyDescent="0.25">
      <c r="A11" s="130"/>
      <c r="B11" s="131"/>
      <c r="C11" s="132"/>
      <c r="D11" s="133"/>
      <c r="E11" s="134"/>
      <c r="F11" s="134"/>
      <c r="G11" s="134"/>
      <c r="H11" s="133"/>
    </row>
    <row r="12" spans="1:8" ht="20.100000000000001" customHeight="1" x14ac:dyDescent="0.25">
      <c r="A12" s="130"/>
      <c r="B12" s="131"/>
      <c r="C12" s="132"/>
      <c r="D12" s="133"/>
      <c r="E12" s="134"/>
      <c r="F12" s="134"/>
      <c r="G12" s="134"/>
      <c r="H12" s="133"/>
    </row>
    <row r="13" spans="1:8" ht="20.100000000000001" customHeight="1" x14ac:dyDescent="0.25">
      <c r="A13" s="144" t="s">
        <v>65</v>
      </c>
      <c r="B13" s="144"/>
      <c r="C13" s="144"/>
      <c r="D13" s="144"/>
      <c r="E13" s="144"/>
      <c r="F13" s="144"/>
      <c r="G13" s="144"/>
      <c r="H13" s="144"/>
    </row>
    <row r="14" spans="1:8" ht="29.25" customHeight="1" x14ac:dyDescent="0.25">
      <c r="A14" s="38" t="s">
        <v>0</v>
      </c>
      <c r="B14" s="38" t="s">
        <v>1</v>
      </c>
      <c r="C14" s="38" t="s">
        <v>2</v>
      </c>
      <c r="D14" s="38" t="s">
        <v>3</v>
      </c>
      <c r="E14" s="38" t="s">
        <v>4</v>
      </c>
      <c r="F14" s="38" t="s">
        <v>5</v>
      </c>
      <c r="G14" s="38" t="s">
        <v>6</v>
      </c>
      <c r="H14" s="38" t="s">
        <v>7</v>
      </c>
    </row>
    <row r="15" spans="1:8" ht="20.100000000000001" customHeight="1" x14ac:dyDescent="0.25">
      <c r="A15" s="141">
        <v>300000</v>
      </c>
      <c r="B15" s="10" t="s">
        <v>41</v>
      </c>
      <c r="C15" s="93">
        <v>0.105</v>
      </c>
      <c r="D15" s="12" t="s">
        <v>18</v>
      </c>
      <c r="E15" s="13">
        <v>3316.2</v>
      </c>
      <c r="F15" s="13">
        <v>291472.96000000002</v>
      </c>
      <c r="G15" s="13"/>
      <c r="H15" s="12" t="s">
        <v>10</v>
      </c>
    </row>
    <row r="16" spans="1:8" ht="20.100000000000001" customHeight="1" x14ac:dyDescent="0.25">
      <c r="A16" s="141">
        <v>150000</v>
      </c>
      <c r="B16" s="10" t="s">
        <v>42</v>
      </c>
      <c r="C16" s="93">
        <v>0.105</v>
      </c>
      <c r="D16" s="12" t="s">
        <v>18</v>
      </c>
      <c r="E16" s="13">
        <v>1658.1</v>
      </c>
      <c r="F16" s="13">
        <v>145438.49</v>
      </c>
      <c r="G16" s="13"/>
      <c r="H16" s="12" t="s">
        <v>10</v>
      </c>
    </row>
    <row r="17" spans="1:8" ht="20.100000000000001" customHeight="1" x14ac:dyDescent="0.25">
      <c r="A17" s="141">
        <v>200000</v>
      </c>
      <c r="B17" s="10" t="s">
        <v>43</v>
      </c>
      <c r="C17" s="93">
        <v>0.105</v>
      </c>
      <c r="D17" s="12" t="s">
        <v>18</v>
      </c>
      <c r="E17" s="13">
        <v>2210.8000000000002</v>
      </c>
      <c r="F17" s="13">
        <v>194601.67</v>
      </c>
      <c r="G17" s="13"/>
      <c r="H17" s="12" t="s">
        <v>10</v>
      </c>
    </row>
    <row r="18" spans="1:8" ht="20.100000000000001" customHeight="1" x14ac:dyDescent="0.25">
      <c r="A18" s="141">
        <v>300000</v>
      </c>
      <c r="B18" s="10" t="s">
        <v>44</v>
      </c>
      <c r="C18" s="93">
        <v>0.105</v>
      </c>
      <c r="D18" s="12" t="s">
        <v>18</v>
      </c>
      <c r="E18" s="13">
        <v>3316.2</v>
      </c>
      <c r="F18" s="13">
        <v>290710.65999999997</v>
      </c>
      <c r="G18" s="13"/>
      <c r="H18" s="12" t="s">
        <v>10</v>
      </c>
    </row>
    <row r="19" spans="1:8" ht="20.100000000000001" customHeight="1" x14ac:dyDescent="0.25">
      <c r="A19" s="141">
        <v>400000</v>
      </c>
      <c r="B19" s="10" t="s">
        <v>45</v>
      </c>
      <c r="C19" s="93">
        <v>0.105</v>
      </c>
      <c r="D19" s="12" t="s">
        <v>18</v>
      </c>
      <c r="E19" s="13">
        <v>4421.6000000000004</v>
      </c>
      <c r="F19" s="13">
        <v>387725.99</v>
      </c>
      <c r="G19" s="13"/>
      <c r="H19" s="12" t="s">
        <v>10</v>
      </c>
    </row>
    <row r="20" spans="1:8" ht="20.100000000000001" customHeight="1" x14ac:dyDescent="0.25">
      <c r="A20" s="130"/>
      <c r="B20" s="142"/>
      <c r="C20" s="142"/>
      <c r="D20" s="142"/>
      <c r="E20" s="143"/>
      <c r="F20" s="134"/>
      <c r="G20" s="143"/>
      <c r="H20" s="142"/>
    </row>
    <row r="21" spans="1:8" ht="20.100000000000001" customHeight="1" x14ac:dyDescent="0.25">
      <c r="A21" s="130"/>
      <c r="B21" s="142"/>
      <c r="C21" s="142"/>
      <c r="D21" s="142"/>
      <c r="E21" s="143"/>
      <c r="F21" s="134"/>
      <c r="G21" s="143"/>
      <c r="H21" s="142"/>
    </row>
    <row r="22" spans="1:8" ht="20.100000000000001" customHeight="1" x14ac:dyDescent="0.25">
      <c r="A22" s="144" t="s">
        <v>66</v>
      </c>
      <c r="B22" s="144"/>
      <c r="C22" s="144"/>
      <c r="D22" s="144"/>
      <c r="E22" s="144"/>
      <c r="F22" s="144"/>
      <c r="G22" s="144"/>
      <c r="H22" s="144"/>
    </row>
    <row r="23" spans="1:8" ht="30.75" customHeight="1" x14ac:dyDescent="0.25">
      <c r="A23" s="38" t="s">
        <v>0</v>
      </c>
      <c r="B23" s="38" t="s">
        <v>1</v>
      </c>
      <c r="C23" s="38" t="s">
        <v>2</v>
      </c>
      <c r="D23" s="38" t="s">
        <v>3</v>
      </c>
      <c r="E23" s="38" t="s">
        <v>4</v>
      </c>
      <c r="F23" s="38" t="s">
        <v>5</v>
      </c>
      <c r="G23" s="38" t="s">
        <v>6</v>
      </c>
      <c r="H23" s="38" t="s">
        <v>7</v>
      </c>
    </row>
    <row r="24" spans="1:8" ht="20.100000000000001" customHeight="1" x14ac:dyDescent="0.25">
      <c r="A24" s="141">
        <v>710000</v>
      </c>
      <c r="B24" s="10" t="s">
        <v>58</v>
      </c>
      <c r="C24" s="93" t="s">
        <v>59</v>
      </c>
      <c r="D24" s="12" t="s">
        <v>60</v>
      </c>
      <c r="E24" s="13">
        <v>62337.760000000002</v>
      </c>
      <c r="F24" s="13">
        <v>596410.65</v>
      </c>
      <c r="G24" s="13"/>
      <c r="H24" s="12" t="s">
        <v>10</v>
      </c>
    </row>
    <row r="25" spans="1:8" ht="20.100000000000001" customHeight="1" x14ac:dyDescent="0.25">
      <c r="A25" s="142"/>
      <c r="B25" s="142"/>
      <c r="C25" s="142"/>
      <c r="D25" s="142"/>
      <c r="E25" s="142"/>
      <c r="F25" s="142"/>
      <c r="G25" s="142"/>
      <c r="H25" s="142"/>
    </row>
    <row r="26" spans="1:8" ht="20.100000000000001" customHeight="1" x14ac:dyDescent="0.25">
      <c r="B26" s="98" t="s">
        <v>20</v>
      </c>
      <c r="C26" s="98"/>
      <c r="D26" s="98"/>
      <c r="E26" s="98"/>
      <c r="F26" s="98"/>
    </row>
    <row r="27" spans="1:8" ht="20.100000000000001" customHeight="1" x14ac:dyDescent="0.25">
      <c r="B27" s="98" t="s">
        <v>21</v>
      </c>
      <c r="C27" s="98"/>
      <c r="D27" s="98"/>
      <c r="E27" s="98"/>
      <c r="F27" s="98"/>
    </row>
    <row r="28" spans="1:8" ht="20.100000000000001" customHeight="1" x14ac:dyDescent="0.25">
      <c r="B28" s="98" t="s">
        <v>22</v>
      </c>
      <c r="C28" s="98"/>
      <c r="D28" s="98"/>
      <c r="E28" s="98"/>
      <c r="F28" s="98"/>
    </row>
    <row r="29" spans="1:8" ht="20.100000000000001" customHeight="1" x14ac:dyDescent="0.25">
      <c r="B29" s="98" t="s">
        <v>67</v>
      </c>
      <c r="C29" s="98"/>
      <c r="D29" s="98"/>
      <c r="E29" s="98"/>
      <c r="F29" s="98"/>
    </row>
    <row r="30" spans="1:8" ht="20.100000000000001" customHeight="1" x14ac:dyDescent="0.25">
      <c r="B30" s="47" t="s">
        <v>24</v>
      </c>
      <c r="C30" s="47"/>
      <c r="D30" s="99" t="s">
        <v>0</v>
      </c>
      <c r="E30" s="99"/>
      <c r="F30" s="99"/>
    </row>
    <row r="31" spans="1:8" ht="20.100000000000001" customHeight="1" x14ac:dyDescent="0.25">
      <c r="B31" s="47" t="s">
        <v>25</v>
      </c>
      <c r="C31" s="47"/>
      <c r="D31" s="100">
        <v>204108.34</v>
      </c>
      <c r="E31" s="100"/>
      <c r="F31" s="100"/>
    </row>
    <row r="32" spans="1:8" ht="20.100000000000001" customHeight="1" x14ac:dyDescent="0.25">
      <c r="B32" s="47" t="s">
        <v>26</v>
      </c>
      <c r="C32" s="47"/>
      <c r="D32" s="100">
        <f>59548.23+210+540+431.74</f>
        <v>60729.97</v>
      </c>
      <c r="E32" s="100"/>
      <c r="F32" s="100"/>
    </row>
    <row r="33" spans="2:6" ht="20.100000000000001" customHeight="1" x14ac:dyDescent="0.25">
      <c r="B33" s="47" t="s">
        <v>56</v>
      </c>
      <c r="C33" s="47"/>
      <c r="D33" s="100">
        <v>8924</v>
      </c>
      <c r="E33" s="100"/>
      <c r="F33" s="100"/>
    </row>
    <row r="34" spans="2:6" ht="20.100000000000001" customHeight="1" x14ac:dyDescent="0.25">
      <c r="B34" s="47" t="s">
        <v>28</v>
      </c>
      <c r="C34" s="47"/>
      <c r="D34" s="100">
        <f>3674.49+300.1+19093.82</f>
        <v>23068.41</v>
      </c>
      <c r="E34" s="100"/>
      <c r="F34" s="100"/>
    </row>
    <row r="35" spans="2:6" ht="20.100000000000001" customHeight="1" x14ac:dyDescent="0.25">
      <c r="B35" s="145" t="s">
        <v>29</v>
      </c>
      <c r="C35" s="145"/>
      <c r="D35" s="146">
        <f>SUM(D31:F34)</f>
        <v>296830.71999999997</v>
      </c>
      <c r="E35" s="146"/>
      <c r="F35" s="146"/>
    </row>
  </sheetData>
  <mergeCells count="19">
    <mergeCell ref="B33:C33"/>
    <mergeCell ref="D33:F33"/>
    <mergeCell ref="B34:C34"/>
    <mergeCell ref="D34:F34"/>
    <mergeCell ref="B35:C35"/>
    <mergeCell ref="D35:F35"/>
    <mergeCell ref="B29:F29"/>
    <mergeCell ref="B30:C30"/>
    <mergeCell ref="D30:F30"/>
    <mergeCell ref="B31:C31"/>
    <mergeCell ref="D31:F31"/>
    <mergeCell ref="B32:C32"/>
    <mergeCell ref="D32:F32"/>
    <mergeCell ref="A2:H2"/>
    <mergeCell ref="A13:H13"/>
    <mergeCell ref="A22:H22"/>
    <mergeCell ref="B26:F26"/>
    <mergeCell ref="B27:F27"/>
    <mergeCell ref="B28:F28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3"/>
  <sheetViews>
    <sheetView workbookViewId="0">
      <selection activeCell="B21" sqref="B21:C21"/>
    </sheetView>
  </sheetViews>
  <sheetFormatPr baseColWidth="10" defaultRowHeight="15" x14ac:dyDescent="0.25"/>
  <cols>
    <col min="1" max="1" width="15.5703125" customWidth="1"/>
    <col min="2" max="2" width="40.28515625" customWidth="1"/>
    <col min="3" max="3" width="10" customWidth="1"/>
    <col min="6" max="6" width="16.28515625" customWidth="1"/>
  </cols>
  <sheetData>
    <row r="1" spans="1:8" ht="29.25" customHeight="1" x14ac:dyDescent="0.25">
      <c r="A1" s="43" t="s">
        <v>30</v>
      </c>
      <c r="B1" s="43"/>
      <c r="C1" s="43"/>
      <c r="D1" s="43"/>
      <c r="E1" s="43"/>
      <c r="F1" s="43"/>
      <c r="G1" s="43"/>
      <c r="H1" s="43"/>
    </row>
    <row r="2" spans="1:8" ht="30" x14ac:dyDescent="0.2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28" t="s">
        <v>7</v>
      </c>
    </row>
    <row r="3" spans="1:8" ht="24.95" customHeight="1" x14ac:dyDescent="0.25">
      <c r="A3" s="14">
        <v>500000</v>
      </c>
      <c r="B3" s="15" t="s">
        <v>8</v>
      </c>
      <c r="C3" s="16">
        <v>0.11</v>
      </c>
      <c r="D3" s="17" t="s">
        <v>9</v>
      </c>
      <c r="E3" s="18">
        <v>5694.98</v>
      </c>
      <c r="F3" s="22">
        <v>430009.9</v>
      </c>
      <c r="G3" s="18">
        <v>0</v>
      </c>
      <c r="H3" s="17" t="s">
        <v>10</v>
      </c>
    </row>
    <row r="4" spans="1:8" ht="24.95" customHeight="1" x14ac:dyDescent="0.25">
      <c r="A4" s="14">
        <v>400000</v>
      </c>
      <c r="B4" s="15" t="s">
        <v>11</v>
      </c>
      <c r="C4" s="16">
        <v>0.11</v>
      </c>
      <c r="D4" s="17" t="s">
        <v>9</v>
      </c>
      <c r="E4" s="18">
        <v>4558.3900000000003</v>
      </c>
      <c r="F4" s="22">
        <v>343856.12</v>
      </c>
      <c r="G4" s="18">
        <v>0</v>
      </c>
      <c r="H4" s="17" t="s">
        <v>12</v>
      </c>
    </row>
    <row r="5" spans="1:8" ht="24.95" customHeight="1" x14ac:dyDescent="0.25">
      <c r="A5" s="14">
        <v>200000</v>
      </c>
      <c r="B5" s="15" t="s">
        <v>13</v>
      </c>
      <c r="C5" s="16">
        <v>0.11</v>
      </c>
      <c r="D5" s="17" t="s">
        <v>9</v>
      </c>
      <c r="E5" s="18">
        <v>2285.19</v>
      </c>
      <c r="F5" s="22">
        <v>171549.83</v>
      </c>
      <c r="G5" s="18">
        <v>0</v>
      </c>
      <c r="H5" s="17" t="s">
        <v>10</v>
      </c>
    </row>
    <row r="6" spans="1:8" ht="24.95" customHeight="1" x14ac:dyDescent="0.25">
      <c r="A6" s="14">
        <v>200000</v>
      </c>
      <c r="B6" s="15" t="s">
        <v>14</v>
      </c>
      <c r="C6" s="16">
        <v>0.11</v>
      </c>
      <c r="D6" s="17" t="s">
        <v>9</v>
      </c>
      <c r="E6" s="18">
        <v>2285.25</v>
      </c>
      <c r="F6" s="22">
        <v>171546.55</v>
      </c>
      <c r="G6" s="18">
        <v>0</v>
      </c>
      <c r="H6" s="17" t="s">
        <v>10</v>
      </c>
    </row>
    <row r="7" spans="1:8" ht="24.95" customHeight="1" x14ac:dyDescent="0.25">
      <c r="A7" s="14">
        <v>700000</v>
      </c>
      <c r="B7" s="19" t="s">
        <v>15</v>
      </c>
      <c r="C7" s="20">
        <v>0.1</v>
      </c>
      <c r="D7" s="21" t="s">
        <v>9</v>
      </c>
      <c r="E7" s="22">
        <v>7522.25</v>
      </c>
      <c r="F7" s="22">
        <v>595924.76</v>
      </c>
      <c r="G7" s="18">
        <v>0</v>
      </c>
      <c r="H7" s="17" t="s">
        <v>10</v>
      </c>
    </row>
    <row r="8" spans="1:8" ht="24.95" customHeight="1" x14ac:dyDescent="0.25">
      <c r="A8" s="14">
        <v>250000</v>
      </c>
      <c r="B8" s="15" t="s">
        <v>16</v>
      </c>
      <c r="C8" s="16">
        <v>0.12</v>
      </c>
      <c r="D8" s="17" t="s">
        <v>9</v>
      </c>
      <c r="E8" s="18">
        <v>3000.42</v>
      </c>
      <c r="F8" s="22">
        <v>226274.55</v>
      </c>
      <c r="G8" s="18">
        <v>0</v>
      </c>
      <c r="H8" s="17" t="s">
        <v>10</v>
      </c>
    </row>
    <row r="9" spans="1:8" ht="24.95" customHeight="1" x14ac:dyDescent="0.25">
      <c r="A9" s="14">
        <v>250000</v>
      </c>
      <c r="B9" s="15" t="s">
        <v>17</v>
      </c>
      <c r="C9" s="16">
        <v>0.12</v>
      </c>
      <c r="D9" s="17" t="s">
        <v>18</v>
      </c>
      <c r="E9" s="18">
        <v>3000.42</v>
      </c>
      <c r="F9" s="22">
        <v>226317.47</v>
      </c>
      <c r="G9" s="18">
        <v>0</v>
      </c>
      <c r="H9" s="17" t="s">
        <v>10</v>
      </c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4" spans="1:8" x14ac:dyDescent="0.25">
      <c r="B14" s="147" t="s">
        <v>20</v>
      </c>
      <c r="C14" s="147"/>
      <c r="D14" s="147"/>
      <c r="E14" s="147"/>
      <c r="F14" s="147"/>
    </row>
    <row r="15" spans="1:8" x14ac:dyDescent="0.25">
      <c r="B15" s="147" t="s">
        <v>21</v>
      </c>
      <c r="C15" s="147"/>
      <c r="D15" s="147"/>
      <c r="E15" s="147"/>
      <c r="F15" s="147"/>
    </row>
    <row r="16" spans="1:8" x14ac:dyDescent="0.25">
      <c r="B16" s="147" t="s">
        <v>22</v>
      </c>
      <c r="C16" s="147"/>
      <c r="D16" s="147"/>
      <c r="E16" s="147"/>
      <c r="F16" s="147"/>
    </row>
    <row r="17" spans="2:6" x14ac:dyDescent="0.25">
      <c r="B17" s="147" t="s">
        <v>23</v>
      </c>
      <c r="C17" s="147"/>
      <c r="D17" s="147"/>
      <c r="E17" s="147"/>
      <c r="F17" s="147"/>
    </row>
    <row r="18" spans="2:6" x14ac:dyDescent="0.25">
      <c r="B18" s="147" t="s">
        <v>24</v>
      </c>
      <c r="C18" s="147"/>
      <c r="D18" s="147" t="s">
        <v>0</v>
      </c>
      <c r="E18" s="147"/>
      <c r="F18" s="147"/>
    </row>
    <row r="19" spans="2:6" x14ac:dyDescent="0.25">
      <c r="B19" s="121" t="s">
        <v>25</v>
      </c>
      <c r="C19" s="121"/>
      <c r="D19" s="123">
        <v>127438.41</v>
      </c>
      <c r="E19" s="123"/>
      <c r="F19" s="123"/>
    </row>
    <row r="20" spans="2:6" x14ac:dyDescent="0.25">
      <c r="B20" s="121" t="s">
        <v>26</v>
      </c>
      <c r="C20" s="121"/>
      <c r="D20" s="123">
        <v>31684.21</v>
      </c>
      <c r="E20" s="123"/>
      <c r="F20" s="123"/>
    </row>
    <row r="21" spans="2:6" x14ac:dyDescent="0.25">
      <c r="B21" s="121" t="s">
        <v>27</v>
      </c>
      <c r="C21" s="121"/>
      <c r="D21" s="123">
        <v>2538.5500000000002</v>
      </c>
      <c r="E21" s="123"/>
      <c r="F21" s="123"/>
    </row>
    <row r="22" spans="2:6" x14ac:dyDescent="0.25">
      <c r="B22" s="121" t="s">
        <v>28</v>
      </c>
      <c r="C22" s="121"/>
      <c r="D22" s="123">
        <v>18216.43</v>
      </c>
      <c r="E22" s="123"/>
      <c r="F22" s="123"/>
    </row>
    <row r="23" spans="2:6" ht="21" customHeight="1" x14ac:dyDescent="0.25">
      <c r="B23" s="138" t="s">
        <v>29</v>
      </c>
      <c r="C23" s="138"/>
      <c r="D23" s="139">
        <v>179877.6</v>
      </c>
      <c r="E23" s="139"/>
      <c r="F23" s="139"/>
    </row>
  </sheetData>
  <mergeCells count="17">
    <mergeCell ref="B22:C22"/>
    <mergeCell ref="D22:F22"/>
    <mergeCell ref="B23:C23"/>
    <mergeCell ref="D23:F23"/>
    <mergeCell ref="B21:C21"/>
    <mergeCell ref="D21:F21"/>
    <mergeCell ref="A1:H1"/>
    <mergeCell ref="B19:C19"/>
    <mergeCell ref="D19:F19"/>
    <mergeCell ref="B20:C20"/>
    <mergeCell ref="D20:F20"/>
    <mergeCell ref="B14:F14"/>
    <mergeCell ref="B15:F15"/>
    <mergeCell ref="B16:F16"/>
    <mergeCell ref="B17:F17"/>
    <mergeCell ref="B18:C18"/>
    <mergeCell ref="D18:F18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3"/>
  <sheetViews>
    <sheetView workbookViewId="0">
      <selection activeCell="B16" sqref="B16:F16"/>
    </sheetView>
  </sheetViews>
  <sheetFormatPr baseColWidth="10" defaultRowHeight="15" x14ac:dyDescent="0.25"/>
  <cols>
    <col min="1" max="1" width="13.28515625" customWidth="1"/>
    <col min="2" max="2" width="40" customWidth="1"/>
    <col min="3" max="3" width="11.7109375" bestFit="1" customWidth="1"/>
    <col min="5" max="5" width="11.7109375" bestFit="1" customWidth="1"/>
    <col min="6" max="6" width="14.7109375" customWidth="1"/>
    <col min="7" max="7" width="11.7109375" bestFit="1" customWidth="1"/>
  </cols>
  <sheetData>
    <row r="1" spans="1:8" ht="24.95" customHeight="1" x14ac:dyDescent="0.25">
      <c r="A1" s="43" t="s">
        <v>31</v>
      </c>
      <c r="B1" s="43"/>
      <c r="C1" s="43"/>
      <c r="D1" s="43"/>
      <c r="E1" s="43"/>
      <c r="F1" s="43"/>
      <c r="G1" s="43"/>
      <c r="H1" s="43"/>
    </row>
    <row r="2" spans="1:8" ht="31.5" customHeight="1" x14ac:dyDescent="0.2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28" t="s">
        <v>7</v>
      </c>
    </row>
    <row r="3" spans="1:8" ht="24.95" customHeight="1" x14ac:dyDescent="0.25">
      <c r="A3" s="148">
        <v>500000</v>
      </c>
      <c r="B3" s="17" t="s">
        <v>8</v>
      </c>
      <c r="C3" s="16">
        <v>0.11</v>
      </c>
      <c r="D3" s="17" t="s">
        <v>9</v>
      </c>
      <c r="E3" s="18">
        <v>5694.98</v>
      </c>
      <c r="F3" s="22">
        <v>428062.82</v>
      </c>
      <c r="G3" s="18">
        <v>0</v>
      </c>
      <c r="H3" s="17" t="s">
        <v>10</v>
      </c>
    </row>
    <row r="4" spans="1:8" ht="24.95" customHeight="1" x14ac:dyDescent="0.25">
      <c r="A4" s="148">
        <v>400000</v>
      </c>
      <c r="B4" s="17" t="s">
        <v>11</v>
      </c>
      <c r="C4" s="16">
        <v>0.11</v>
      </c>
      <c r="D4" s="17" t="s">
        <v>9</v>
      </c>
      <c r="E4" s="18">
        <v>4558.3900000000003</v>
      </c>
      <c r="F4" s="22">
        <v>342294.72</v>
      </c>
      <c r="G4" s="18">
        <v>0</v>
      </c>
      <c r="H4" s="17" t="s">
        <v>12</v>
      </c>
    </row>
    <row r="5" spans="1:8" ht="24.95" customHeight="1" x14ac:dyDescent="0.25">
      <c r="A5" s="148">
        <v>200000</v>
      </c>
      <c r="B5" s="17" t="s">
        <v>13</v>
      </c>
      <c r="C5" s="16">
        <v>0.11</v>
      </c>
      <c r="D5" s="17" t="s">
        <v>9</v>
      </c>
      <c r="E5" s="18">
        <v>2285.19</v>
      </c>
      <c r="F5" s="22">
        <v>170759.84</v>
      </c>
      <c r="G5" s="18">
        <v>0</v>
      </c>
      <c r="H5" s="17" t="s">
        <v>10</v>
      </c>
    </row>
    <row r="6" spans="1:8" ht="24.95" customHeight="1" x14ac:dyDescent="0.25">
      <c r="A6" s="148">
        <v>200000</v>
      </c>
      <c r="B6" s="17" t="s">
        <v>14</v>
      </c>
      <c r="C6" s="16">
        <v>0.11</v>
      </c>
      <c r="D6" s="17" t="s">
        <v>9</v>
      </c>
      <c r="E6" s="18">
        <v>2285.25</v>
      </c>
      <c r="F6" s="22">
        <v>170756.53</v>
      </c>
      <c r="G6" s="18">
        <v>0</v>
      </c>
      <c r="H6" s="17" t="s">
        <v>10</v>
      </c>
    </row>
    <row r="7" spans="1:8" ht="24.95" customHeight="1" x14ac:dyDescent="0.25">
      <c r="A7" s="148">
        <v>700000</v>
      </c>
      <c r="B7" s="21" t="s">
        <v>15</v>
      </c>
      <c r="C7" s="20">
        <v>0.1</v>
      </c>
      <c r="D7" s="21" t="s">
        <v>9</v>
      </c>
      <c r="E7" s="22">
        <v>7522.25</v>
      </c>
      <c r="F7" s="22">
        <v>593124.31000000006</v>
      </c>
      <c r="G7" s="18">
        <v>0</v>
      </c>
      <c r="H7" s="17" t="s">
        <v>10</v>
      </c>
    </row>
    <row r="8" spans="1:8" ht="24.95" customHeight="1" x14ac:dyDescent="0.25">
      <c r="A8" s="148">
        <v>250000</v>
      </c>
      <c r="B8" s="17" t="s">
        <v>16</v>
      </c>
      <c r="C8" s="16">
        <v>0.12</v>
      </c>
      <c r="D8" s="17" t="s">
        <v>9</v>
      </c>
      <c r="E8" s="18">
        <v>3000.42</v>
      </c>
      <c r="F8" s="22">
        <v>225425.6</v>
      </c>
      <c r="G8" s="18">
        <v>0</v>
      </c>
      <c r="H8" s="17" t="s">
        <v>10</v>
      </c>
    </row>
    <row r="9" spans="1:8" ht="24.95" customHeight="1" x14ac:dyDescent="0.25">
      <c r="A9" s="149">
        <v>250000</v>
      </c>
      <c r="B9" s="25" t="s">
        <v>17</v>
      </c>
      <c r="C9" s="24">
        <v>0.12</v>
      </c>
      <c r="D9" s="25" t="s">
        <v>18</v>
      </c>
      <c r="E9" s="26">
        <v>3000.42</v>
      </c>
      <c r="F9" s="27">
        <v>225543.13</v>
      </c>
      <c r="G9" s="26">
        <v>0</v>
      </c>
      <c r="H9" s="25" t="s">
        <v>10</v>
      </c>
    </row>
    <row r="14" spans="1:8" x14ac:dyDescent="0.25">
      <c r="B14" s="147" t="s">
        <v>20</v>
      </c>
      <c r="C14" s="147"/>
      <c r="D14" s="147"/>
      <c r="E14" s="147"/>
      <c r="F14" s="147"/>
    </row>
    <row r="15" spans="1:8" x14ac:dyDescent="0.25">
      <c r="B15" s="147" t="s">
        <v>21</v>
      </c>
      <c r="C15" s="147"/>
      <c r="D15" s="147"/>
      <c r="E15" s="147"/>
      <c r="F15" s="147"/>
    </row>
    <row r="16" spans="1:8" x14ac:dyDescent="0.25">
      <c r="B16" s="147" t="s">
        <v>22</v>
      </c>
      <c r="C16" s="147"/>
      <c r="D16" s="147"/>
      <c r="E16" s="147"/>
      <c r="F16" s="147"/>
    </row>
    <row r="17" spans="2:6" x14ac:dyDescent="0.25">
      <c r="B17" s="147" t="s">
        <v>32</v>
      </c>
      <c r="C17" s="147"/>
      <c r="D17" s="147"/>
      <c r="E17" s="147"/>
      <c r="F17" s="147"/>
    </row>
    <row r="18" spans="2:6" x14ac:dyDescent="0.25">
      <c r="B18" s="147" t="s">
        <v>24</v>
      </c>
      <c r="C18" s="147"/>
      <c r="D18" s="147" t="s">
        <v>0</v>
      </c>
      <c r="E18" s="147"/>
      <c r="F18" s="147"/>
    </row>
    <row r="19" spans="2:6" x14ac:dyDescent="0.25">
      <c r="B19" s="121" t="s">
        <v>25</v>
      </c>
      <c r="C19" s="121"/>
      <c r="D19" s="123">
        <v>122349.09</v>
      </c>
      <c r="E19" s="123"/>
      <c r="F19" s="123"/>
    </row>
    <row r="20" spans="2:6" x14ac:dyDescent="0.25">
      <c r="B20" s="121" t="s">
        <v>26</v>
      </c>
      <c r="C20" s="121"/>
      <c r="D20" s="123">
        <v>19460.64</v>
      </c>
      <c r="E20" s="123"/>
      <c r="F20" s="123"/>
    </row>
    <row r="21" spans="2:6" x14ac:dyDescent="0.25">
      <c r="B21" s="121" t="s">
        <v>27</v>
      </c>
      <c r="C21" s="121"/>
      <c r="D21" s="123">
        <v>2538.5500000000002</v>
      </c>
      <c r="E21" s="123"/>
      <c r="F21" s="123"/>
    </row>
    <row r="22" spans="2:6" x14ac:dyDescent="0.25">
      <c r="B22" s="121" t="s">
        <v>28</v>
      </c>
      <c r="C22" s="121"/>
      <c r="D22" s="123">
        <v>15152.13</v>
      </c>
      <c r="E22" s="123"/>
      <c r="F22" s="123"/>
    </row>
    <row r="23" spans="2:6" ht="25.5" customHeight="1" x14ac:dyDescent="0.25">
      <c r="B23" s="117" t="s">
        <v>29</v>
      </c>
      <c r="C23" s="117"/>
      <c r="D23" s="124">
        <v>159500.41</v>
      </c>
      <c r="E23" s="124"/>
      <c r="F23" s="124"/>
    </row>
  </sheetData>
  <mergeCells count="17">
    <mergeCell ref="B19:C19"/>
    <mergeCell ref="D19:F19"/>
    <mergeCell ref="B20:C20"/>
    <mergeCell ref="D20:F20"/>
    <mergeCell ref="A1:H1"/>
    <mergeCell ref="B14:F14"/>
    <mergeCell ref="B15:F15"/>
    <mergeCell ref="B16:F16"/>
    <mergeCell ref="B17:F17"/>
    <mergeCell ref="B18:C18"/>
    <mergeCell ref="D18:F18"/>
    <mergeCell ref="B21:C21"/>
    <mergeCell ref="D21:F21"/>
    <mergeCell ref="B22:C22"/>
    <mergeCell ref="D22:F22"/>
    <mergeCell ref="B23:C23"/>
    <mergeCell ref="D23:F23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H24"/>
  <sheetViews>
    <sheetView workbookViewId="0">
      <selection activeCell="B8" sqref="B8"/>
    </sheetView>
  </sheetViews>
  <sheetFormatPr baseColWidth="10" defaultRowHeight="15" x14ac:dyDescent="0.25"/>
  <cols>
    <col min="1" max="1" width="12.85546875" customWidth="1"/>
    <col min="2" max="2" width="40.42578125" customWidth="1"/>
    <col min="3" max="3" width="10.5703125" customWidth="1"/>
    <col min="4" max="4" width="10.42578125" customWidth="1"/>
    <col min="6" max="6" width="18.140625" customWidth="1"/>
    <col min="7" max="7" width="10.140625" customWidth="1"/>
  </cols>
  <sheetData>
    <row r="2" spans="1:8" ht="27.75" customHeight="1" x14ac:dyDescent="0.25">
      <c r="A2" s="42" t="s">
        <v>33</v>
      </c>
      <c r="B2" s="42"/>
      <c r="C2" s="42"/>
      <c r="D2" s="42"/>
      <c r="E2" s="42"/>
      <c r="F2" s="42"/>
      <c r="G2" s="42"/>
      <c r="H2" s="42"/>
    </row>
    <row r="3" spans="1:8" ht="30" x14ac:dyDescent="0.25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</row>
    <row r="4" spans="1:8" ht="24.95" customHeight="1" x14ac:dyDescent="0.25">
      <c r="A4" s="14">
        <v>500000</v>
      </c>
      <c r="B4" s="15" t="s">
        <v>8</v>
      </c>
      <c r="C4" s="16">
        <v>0.11</v>
      </c>
      <c r="D4" s="17" t="s">
        <v>9</v>
      </c>
      <c r="E4" s="18">
        <v>5694.98</v>
      </c>
      <c r="F4" s="22">
        <v>426356.07</v>
      </c>
      <c r="G4" s="18">
        <v>0</v>
      </c>
      <c r="H4" s="17" t="s">
        <v>10</v>
      </c>
    </row>
    <row r="5" spans="1:8" ht="24.95" customHeight="1" x14ac:dyDescent="0.25">
      <c r="A5" s="14">
        <v>400000</v>
      </c>
      <c r="B5" s="15" t="s">
        <v>11</v>
      </c>
      <c r="C5" s="16">
        <v>0.11</v>
      </c>
      <c r="D5" s="17" t="s">
        <v>9</v>
      </c>
      <c r="E5" s="18">
        <v>4558.3900000000003</v>
      </c>
      <c r="F5" s="22">
        <v>340925.48</v>
      </c>
      <c r="G5" s="18">
        <v>0</v>
      </c>
      <c r="H5" s="17" t="s">
        <v>12</v>
      </c>
    </row>
    <row r="6" spans="1:8" ht="24.95" customHeight="1" x14ac:dyDescent="0.25">
      <c r="A6" s="14">
        <v>200000</v>
      </c>
      <c r="B6" s="15" t="s">
        <v>13</v>
      </c>
      <c r="C6" s="16">
        <v>0.11</v>
      </c>
      <c r="D6" s="17" t="s">
        <v>9</v>
      </c>
      <c r="E6" s="18">
        <v>2285.19</v>
      </c>
      <c r="F6" s="22">
        <v>170065.62</v>
      </c>
      <c r="G6" s="18">
        <v>0</v>
      </c>
      <c r="H6" s="17" t="s">
        <v>10</v>
      </c>
    </row>
    <row r="7" spans="1:8" ht="24.95" customHeight="1" x14ac:dyDescent="0.25">
      <c r="A7" s="14">
        <v>200000</v>
      </c>
      <c r="B7" s="15" t="s">
        <v>14</v>
      </c>
      <c r="C7" s="16">
        <v>0.11</v>
      </c>
      <c r="D7" s="17" t="s">
        <v>9</v>
      </c>
      <c r="E7" s="18">
        <v>2285.25</v>
      </c>
      <c r="F7" s="22">
        <v>170062.27</v>
      </c>
      <c r="G7" s="18">
        <v>0</v>
      </c>
      <c r="H7" s="17" t="s">
        <v>10</v>
      </c>
    </row>
    <row r="8" spans="1:8" ht="24.95" customHeight="1" x14ac:dyDescent="0.25">
      <c r="A8" s="14">
        <v>700000</v>
      </c>
      <c r="B8" s="19" t="s">
        <v>15</v>
      </c>
      <c r="C8" s="20">
        <v>0.1</v>
      </c>
      <c r="D8" s="21" t="s">
        <v>9</v>
      </c>
      <c r="E8" s="22">
        <v>7522.25</v>
      </c>
      <c r="F8" s="22">
        <v>590625.79</v>
      </c>
      <c r="G8" s="18">
        <v>0</v>
      </c>
      <c r="H8" s="17" t="s">
        <v>10</v>
      </c>
    </row>
    <row r="9" spans="1:8" ht="24.95" customHeight="1" x14ac:dyDescent="0.25">
      <c r="A9" s="14">
        <v>250000</v>
      </c>
      <c r="B9" s="15" t="s">
        <v>16</v>
      </c>
      <c r="C9" s="16">
        <v>0.12</v>
      </c>
      <c r="D9" s="17" t="s">
        <v>9</v>
      </c>
      <c r="E9" s="18">
        <v>3000.42</v>
      </c>
      <c r="F9" s="22">
        <v>224716.39</v>
      </c>
      <c r="G9" s="18">
        <v>0</v>
      </c>
      <c r="H9" s="17" t="s">
        <v>10</v>
      </c>
    </row>
    <row r="10" spans="1:8" ht="24.95" customHeight="1" x14ac:dyDescent="0.25">
      <c r="A10" s="14">
        <v>250000</v>
      </c>
      <c r="B10" s="15" t="s">
        <v>17</v>
      </c>
      <c r="C10" s="16">
        <v>0.12</v>
      </c>
      <c r="D10" s="17" t="s">
        <v>18</v>
      </c>
      <c r="E10" s="18">
        <v>3000.42</v>
      </c>
      <c r="F10" s="22">
        <v>224835.11</v>
      </c>
      <c r="G10" s="18">
        <v>0</v>
      </c>
      <c r="H10" s="17" t="s">
        <v>10</v>
      </c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4" spans="1:8" ht="15.75" thickBot="1" x14ac:dyDescent="0.3"/>
    <row r="15" spans="1:8" x14ac:dyDescent="0.25">
      <c r="B15" s="64" t="s">
        <v>20</v>
      </c>
      <c r="C15" s="65"/>
      <c r="D15" s="65"/>
      <c r="E15" s="65"/>
      <c r="F15" s="66"/>
    </row>
    <row r="16" spans="1:8" x14ac:dyDescent="0.25">
      <c r="B16" s="67" t="s">
        <v>21</v>
      </c>
      <c r="C16" s="68"/>
      <c r="D16" s="68"/>
      <c r="E16" s="68"/>
      <c r="F16" s="69"/>
    </row>
    <row r="17" spans="2:6" x14ac:dyDescent="0.25">
      <c r="B17" s="60" t="s">
        <v>22</v>
      </c>
      <c r="C17" s="60"/>
      <c r="D17" s="60"/>
      <c r="E17" s="60"/>
      <c r="F17" s="60"/>
    </row>
    <row r="18" spans="2:6" x14ac:dyDescent="0.25">
      <c r="B18" s="60" t="s">
        <v>34</v>
      </c>
      <c r="C18" s="60"/>
      <c r="D18" s="60"/>
      <c r="E18" s="60"/>
      <c r="F18" s="60"/>
    </row>
    <row r="19" spans="2:6" x14ac:dyDescent="0.25">
      <c r="B19" s="70" t="s">
        <v>24</v>
      </c>
      <c r="C19" s="76"/>
      <c r="D19" s="71"/>
      <c r="E19" s="70" t="s">
        <v>0</v>
      </c>
      <c r="F19" s="71"/>
    </row>
    <row r="20" spans="2:6" x14ac:dyDescent="0.25">
      <c r="B20" s="77" t="s">
        <v>25</v>
      </c>
      <c r="C20" s="78"/>
      <c r="D20" s="79"/>
      <c r="E20" s="72">
        <v>200821.27</v>
      </c>
      <c r="F20" s="73"/>
    </row>
    <row r="21" spans="2:6" x14ac:dyDescent="0.25">
      <c r="B21" s="77" t="s">
        <v>26</v>
      </c>
      <c r="C21" s="78"/>
      <c r="D21" s="79"/>
      <c r="E21" s="72">
        <v>15853.76</v>
      </c>
      <c r="F21" s="73"/>
    </row>
    <row r="22" spans="2:6" x14ac:dyDescent="0.25">
      <c r="B22" s="77" t="s">
        <v>27</v>
      </c>
      <c r="C22" s="78"/>
      <c r="D22" s="79"/>
      <c r="E22" s="72">
        <v>2464.6</v>
      </c>
      <c r="F22" s="73"/>
    </row>
    <row r="23" spans="2:6" x14ac:dyDescent="0.25">
      <c r="B23" s="77" t="s">
        <v>28</v>
      </c>
      <c r="C23" s="78"/>
      <c r="D23" s="79"/>
      <c r="E23" s="72">
        <v>4198.9399999999996</v>
      </c>
      <c r="F23" s="73"/>
    </row>
    <row r="24" spans="2:6" x14ac:dyDescent="0.25">
      <c r="B24" s="61" t="s">
        <v>29</v>
      </c>
      <c r="C24" s="62"/>
      <c r="D24" s="63"/>
      <c r="E24" s="74">
        <f>SUM(E20:E23)</f>
        <v>223338.57</v>
      </c>
      <c r="F24" s="75"/>
    </row>
  </sheetData>
  <mergeCells count="17">
    <mergeCell ref="B23:D23"/>
    <mergeCell ref="A2:H2"/>
    <mergeCell ref="B17:F17"/>
    <mergeCell ref="B18:F18"/>
    <mergeCell ref="B24:D24"/>
    <mergeCell ref="B15:F15"/>
    <mergeCell ref="B16:F16"/>
    <mergeCell ref="E19:F19"/>
    <mergeCell ref="E20:F20"/>
    <mergeCell ref="E21:F21"/>
    <mergeCell ref="E22:F22"/>
    <mergeCell ref="E23:F23"/>
    <mergeCell ref="E24:F24"/>
    <mergeCell ref="B19:D19"/>
    <mergeCell ref="B20:D20"/>
    <mergeCell ref="B21:D21"/>
    <mergeCell ref="B22:D22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2"/>
  <sheetViews>
    <sheetView workbookViewId="0">
      <selection activeCell="C6" sqref="C6"/>
    </sheetView>
  </sheetViews>
  <sheetFormatPr baseColWidth="10" defaultRowHeight="15" x14ac:dyDescent="0.25"/>
  <cols>
    <col min="1" max="1" width="14.42578125" customWidth="1"/>
    <col min="2" max="2" width="40.85546875" customWidth="1"/>
    <col min="3" max="3" width="10.28515625" customWidth="1"/>
    <col min="5" max="5" width="11.7109375" bestFit="1" customWidth="1"/>
    <col min="6" max="6" width="14.7109375" customWidth="1"/>
    <col min="7" max="7" width="10.42578125" customWidth="1"/>
    <col min="8" max="8" width="13.5703125" customWidth="1"/>
  </cols>
  <sheetData>
    <row r="2" spans="1:8" ht="24.95" customHeight="1" x14ac:dyDescent="0.25">
      <c r="A2" s="42" t="s">
        <v>35</v>
      </c>
      <c r="B2" s="42"/>
      <c r="C2" s="42"/>
      <c r="D2" s="42"/>
      <c r="E2" s="42"/>
      <c r="F2" s="42"/>
      <c r="G2" s="42"/>
      <c r="H2" s="42"/>
    </row>
    <row r="3" spans="1:8" ht="32.25" customHeight="1" x14ac:dyDescent="0.25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</row>
    <row r="4" spans="1:8" ht="24.95" customHeight="1" x14ac:dyDescent="0.25">
      <c r="A4" s="14">
        <v>500000</v>
      </c>
      <c r="B4" s="15" t="s">
        <v>8</v>
      </c>
      <c r="C4" s="16">
        <v>0.11</v>
      </c>
      <c r="D4" s="17" t="s">
        <v>9</v>
      </c>
      <c r="E4" s="18">
        <v>5694.98</v>
      </c>
      <c r="F4" s="22">
        <v>424505.29</v>
      </c>
      <c r="G4" s="18">
        <v>0</v>
      </c>
      <c r="H4" s="17" t="s">
        <v>10</v>
      </c>
    </row>
    <row r="5" spans="1:8" ht="24.95" customHeight="1" x14ac:dyDescent="0.25">
      <c r="A5" s="14">
        <v>400000</v>
      </c>
      <c r="B5" s="15" t="s">
        <v>11</v>
      </c>
      <c r="C5" s="16">
        <v>0.11</v>
      </c>
      <c r="D5" s="17" t="s">
        <v>9</v>
      </c>
      <c r="E5" s="18">
        <v>4558.3900000000003</v>
      </c>
      <c r="F5" s="22">
        <v>339441</v>
      </c>
      <c r="G5" s="18">
        <v>0</v>
      </c>
      <c r="H5" s="17" t="s">
        <v>12</v>
      </c>
    </row>
    <row r="6" spans="1:8" ht="24.95" customHeight="1" x14ac:dyDescent="0.25">
      <c r="A6" s="14">
        <v>200000</v>
      </c>
      <c r="B6" s="15" t="s">
        <v>13</v>
      </c>
      <c r="C6" s="16">
        <v>0.11</v>
      </c>
      <c r="D6" s="17" t="s">
        <v>9</v>
      </c>
      <c r="E6" s="18">
        <v>2285.19</v>
      </c>
      <c r="F6" s="22">
        <v>169313.8</v>
      </c>
      <c r="G6" s="18">
        <v>0</v>
      </c>
      <c r="H6" s="17" t="s">
        <v>10</v>
      </c>
    </row>
    <row r="7" spans="1:8" ht="24.95" customHeight="1" x14ac:dyDescent="0.25">
      <c r="A7" s="14">
        <v>200000</v>
      </c>
      <c r="B7" s="15" t="s">
        <v>14</v>
      </c>
      <c r="C7" s="16">
        <v>0.11</v>
      </c>
      <c r="D7" s="17" t="s">
        <v>9</v>
      </c>
      <c r="E7" s="18">
        <v>2285.25</v>
      </c>
      <c r="F7" s="22">
        <v>169310.43</v>
      </c>
      <c r="G7" s="18">
        <v>0</v>
      </c>
      <c r="H7" s="17" t="s">
        <v>10</v>
      </c>
    </row>
    <row r="8" spans="1:8" ht="24.95" customHeight="1" x14ac:dyDescent="0.25">
      <c r="A8" s="14">
        <v>700000</v>
      </c>
      <c r="B8" s="19" t="s">
        <v>15</v>
      </c>
      <c r="C8" s="20">
        <v>0.1</v>
      </c>
      <c r="D8" s="21" t="s">
        <v>9</v>
      </c>
      <c r="E8" s="22">
        <v>7522.25</v>
      </c>
      <c r="F8" s="22">
        <v>587944.74</v>
      </c>
      <c r="G8" s="18">
        <v>0</v>
      </c>
      <c r="H8" s="17" t="s">
        <v>10</v>
      </c>
    </row>
    <row r="9" spans="1:8" ht="24.95" customHeight="1" x14ac:dyDescent="0.25">
      <c r="A9" s="14">
        <v>250000</v>
      </c>
      <c r="B9" s="15" t="s">
        <v>16</v>
      </c>
      <c r="C9" s="16">
        <v>0.12</v>
      </c>
      <c r="D9" s="17" t="s">
        <v>9</v>
      </c>
      <c r="E9" s="18">
        <v>3000.42</v>
      </c>
      <c r="F9" s="22">
        <v>223926.29</v>
      </c>
      <c r="G9" s="18">
        <v>0</v>
      </c>
      <c r="H9" s="17" t="s">
        <v>10</v>
      </c>
    </row>
    <row r="10" spans="1:8" ht="24.95" customHeight="1" x14ac:dyDescent="0.25">
      <c r="A10" s="14">
        <v>250000</v>
      </c>
      <c r="B10" s="15" t="s">
        <v>17</v>
      </c>
      <c r="C10" s="16">
        <v>0.12</v>
      </c>
      <c r="D10" s="17" t="s">
        <v>18</v>
      </c>
      <c r="E10" s="18">
        <v>3000.42</v>
      </c>
      <c r="F10" s="22">
        <v>224046.19</v>
      </c>
      <c r="G10" s="18">
        <v>0</v>
      </c>
      <c r="H10" s="17" t="s">
        <v>10</v>
      </c>
    </row>
    <row r="11" spans="1:8" ht="24.95" customHeight="1" x14ac:dyDescent="0.25">
      <c r="F11" s="1"/>
    </row>
    <row r="12" spans="1:8" ht="15.75" thickBot="1" x14ac:dyDescent="0.3"/>
    <row r="13" spans="1:8" x14ac:dyDescent="0.25">
      <c r="B13" s="50" t="s">
        <v>20</v>
      </c>
      <c r="C13" s="51"/>
      <c r="D13" s="51"/>
      <c r="E13" s="51"/>
      <c r="F13" s="52"/>
    </row>
    <row r="14" spans="1:8" x14ac:dyDescent="0.25">
      <c r="B14" s="53" t="s">
        <v>21</v>
      </c>
      <c r="C14" s="54"/>
      <c r="D14" s="54"/>
      <c r="E14" s="54"/>
      <c r="F14" s="55"/>
    </row>
    <row r="15" spans="1:8" x14ac:dyDescent="0.25">
      <c r="B15" s="53" t="s">
        <v>22</v>
      </c>
      <c r="C15" s="54"/>
      <c r="D15" s="54"/>
      <c r="E15" s="54"/>
      <c r="F15" s="55"/>
    </row>
    <row r="16" spans="1:8" ht="15.75" thickBot="1" x14ac:dyDescent="0.3">
      <c r="B16" s="53" t="s">
        <v>36</v>
      </c>
      <c r="C16" s="54"/>
      <c r="D16" s="54"/>
      <c r="E16" s="54"/>
      <c r="F16" s="55"/>
    </row>
    <row r="17" spans="2:6" ht="15.75" thickBot="1" x14ac:dyDescent="0.3">
      <c r="B17" s="56" t="s">
        <v>24</v>
      </c>
      <c r="C17" s="57"/>
      <c r="D17" s="58" t="s">
        <v>0</v>
      </c>
      <c r="E17" s="58"/>
      <c r="F17" s="59"/>
    </row>
    <row r="18" spans="2:6" x14ac:dyDescent="0.25">
      <c r="B18" s="44" t="s">
        <v>25</v>
      </c>
      <c r="C18" s="44"/>
      <c r="D18" s="45">
        <v>180011.8</v>
      </c>
      <c r="E18" s="45"/>
      <c r="F18" s="46"/>
    </row>
    <row r="19" spans="2:6" x14ac:dyDescent="0.25">
      <c r="B19" s="47" t="s">
        <v>26</v>
      </c>
      <c r="C19" s="47"/>
      <c r="D19" s="48">
        <v>17023.259999999998</v>
      </c>
      <c r="E19" s="48"/>
      <c r="F19" s="49"/>
    </row>
    <row r="20" spans="2:6" x14ac:dyDescent="0.25">
      <c r="B20" s="47" t="s">
        <v>27</v>
      </c>
      <c r="C20" s="47"/>
      <c r="D20" s="48">
        <v>1608.6</v>
      </c>
      <c r="E20" s="48"/>
      <c r="F20" s="49"/>
    </row>
    <row r="21" spans="2:6" x14ac:dyDescent="0.25">
      <c r="B21" s="47" t="s">
        <v>28</v>
      </c>
      <c r="C21" s="47"/>
      <c r="D21" s="48">
        <v>3938.56</v>
      </c>
      <c r="E21" s="48"/>
      <c r="F21" s="49"/>
    </row>
    <row r="22" spans="2:6" x14ac:dyDescent="0.25">
      <c r="B22" s="80" t="s">
        <v>29</v>
      </c>
      <c r="C22" s="80"/>
      <c r="D22" s="81">
        <f>SUM(D18:F21)</f>
        <v>202582.22</v>
      </c>
      <c r="E22" s="81"/>
      <c r="F22" s="82"/>
    </row>
  </sheetData>
  <mergeCells count="17">
    <mergeCell ref="B21:C21"/>
    <mergeCell ref="D21:F21"/>
    <mergeCell ref="B22:C22"/>
    <mergeCell ref="D22:F22"/>
    <mergeCell ref="B18:C18"/>
    <mergeCell ref="D18:F18"/>
    <mergeCell ref="B19:C19"/>
    <mergeCell ref="D19:F19"/>
    <mergeCell ref="B20:C20"/>
    <mergeCell ref="D20:F20"/>
    <mergeCell ref="B17:C17"/>
    <mergeCell ref="D17:F17"/>
    <mergeCell ref="A2:H2"/>
    <mergeCell ref="B13:F13"/>
    <mergeCell ref="B14:F14"/>
    <mergeCell ref="B15:F15"/>
    <mergeCell ref="B16:F16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22"/>
  <sheetViews>
    <sheetView workbookViewId="0">
      <selection activeCell="B22" sqref="B22:F22"/>
    </sheetView>
  </sheetViews>
  <sheetFormatPr baseColWidth="10" defaultRowHeight="15" x14ac:dyDescent="0.25"/>
  <cols>
    <col min="1" max="1" width="15.42578125" customWidth="1"/>
    <col min="2" max="2" width="42.7109375" customWidth="1"/>
    <col min="6" max="6" width="13.140625" customWidth="1"/>
    <col min="8" max="8" width="13.28515625" customWidth="1"/>
  </cols>
  <sheetData>
    <row r="1" spans="1:8" ht="26.25" customHeight="1" x14ac:dyDescent="0.25">
      <c r="A1" s="42" t="s">
        <v>39</v>
      </c>
      <c r="B1" s="42"/>
      <c r="C1" s="42"/>
      <c r="D1" s="42"/>
      <c r="E1" s="42"/>
      <c r="F1" s="42"/>
      <c r="G1" s="42"/>
      <c r="H1" s="42"/>
    </row>
    <row r="2" spans="1:8" ht="30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</row>
    <row r="3" spans="1:8" ht="21.95" customHeight="1" x14ac:dyDescent="0.25">
      <c r="A3" s="14">
        <v>500000</v>
      </c>
      <c r="B3" s="15" t="s">
        <v>8</v>
      </c>
      <c r="C3" s="16">
        <v>0.11</v>
      </c>
      <c r="D3" s="17" t="s">
        <v>9</v>
      </c>
      <c r="E3" s="18">
        <v>5694.98</v>
      </c>
      <c r="F3" s="22">
        <v>422765.4</v>
      </c>
      <c r="G3" s="18">
        <v>0</v>
      </c>
      <c r="H3" s="17" t="s">
        <v>10</v>
      </c>
    </row>
    <row r="4" spans="1:8" ht="21.95" customHeight="1" x14ac:dyDescent="0.25">
      <c r="A4" s="14">
        <v>400000</v>
      </c>
      <c r="B4" s="15" t="s">
        <v>11</v>
      </c>
      <c r="C4" s="16">
        <v>0.11</v>
      </c>
      <c r="D4" s="17" t="s">
        <v>9</v>
      </c>
      <c r="E4" s="18">
        <v>4558.3900000000003</v>
      </c>
      <c r="F4" s="22">
        <v>338045.16</v>
      </c>
      <c r="G4" s="18">
        <v>0</v>
      </c>
      <c r="H4" s="17" t="s">
        <v>12</v>
      </c>
    </row>
    <row r="5" spans="1:8" ht="21.95" customHeight="1" x14ac:dyDescent="0.25">
      <c r="A5" s="14">
        <v>200000</v>
      </c>
      <c r="B5" s="15" t="s">
        <v>13</v>
      </c>
      <c r="C5" s="16">
        <v>0.11</v>
      </c>
      <c r="D5" s="17" t="s">
        <v>9</v>
      </c>
      <c r="E5" s="18">
        <v>2285.19</v>
      </c>
      <c r="F5" s="22">
        <v>168606.1</v>
      </c>
      <c r="G5" s="18">
        <v>0</v>
      </c>
      <c r="H5" s="17" t="s">
        <v>10</v>
      </c>
    </row>
    <row r="6" spans="1:8" ht="21.95" customHeight="1" x14ac:dyDescent="0.25">
      <c r="A6" s="14">
        <v>200000</v>
      </c>
      <c r="B6" s="15" t="s">
        <v>14</v>
      </c>
      <c r="C6" s="16">
        <v>0.11</v>
      </c>
      <c r="D6" s="17" t="s">
        <v>9</v>
      </c>
      <c r="E6" s="18">
        <v>2285.25</v>
      </c>
      <c r="F6" s="22">
        <v>168602.69</v>
      </c>
      <c r="G6" s="18">
        <v>0</v>
      </c>
      <c r="H6" s="17" t="s">
        <v>10</v>
      </c>
    </row>
    <row r="7" spans="1:8" ht="21.95" customHeight="1" x14ac:dyDescent="0.25">
      <c r="A7" s="14">
        <v>700000</v>
      </c>
      <c r="B7" s="19" t="s">
        <v>15</v>
      </c>
      <c r="C7" s="20">
        <v>0.1</v>
      </c>
      <c r="D7" s="21" t="s">
        <v>9</v>
      </c>
      <c r="E7" s="22">
        <v>7522.25</v>
      </c>
      <c r="F7" s="22">
        <v>585402.35</v>
      </c>
      <c r="G7" s="18">
        <v>0</v>
      </c>
      <c r="H7" s="17" t="s">
        <v>10</v>
      </c>
    </row>
    <row r="8" spans="1:8" ht="21.95" customHeight="1" x14ac:dyDescent="0.25">
      <c r="A8" s="14">
        <v>250000</v>
      </c>
      <c r="B8" s="15" t="s">
        <v>16</v>
      </c>
      <c r="C8" s="16">
        <v>0.12</v>
      </c>
      <c r="D8" s="17" t="s">
        <v>9</v>
      </c>
      <c r="E8" s="18">
        <v>3000.42</v>
      </c>
      <c r="F8" s="22">
        <v>223201.85</v>
      </c>
      <c r="G8" s="18">
        <v>0</v>
      </c>
      <c r="H8" s="17" t="s">
        <v>10</v>
      </c>
    </row>
    <row r="9" spans="1:8" ht="21.95" customHeight="1" x14ac:dyDescent="0.25">
      <c r="A9" s="14">
        <v>250000</v>
      </c>
      <c r="B9" s="15" t="s">
        <v>17</v>
      </c>
      <c r="C9" s="16">
        <v>0.12</v>
      </c>
      <c r="D9" s="17" t="s">
        <v>18</v>
      </c>
      <c r="E9" s="18">
        <v>3000.42</v>
      </c>
      <c r="F9" s="22">
        <v>223322.96</v>
      </c>
      <c r="G9" s="18">
        <v>0</v>
      </c>
      <c r="H9" s="17" t="s">
        <v>10</v>
      </c>
    </row>
    <row r="12" spans="1:8" ht="15.75" thickBot="1" x14ac:dyDescent="0.3"/>
    <row r="13" spans="1:8" x14ac:dyDescent="0.25">
      <c r="B13" s="50" t="s">
        <v>20</v>
      </c>
      <c r="C13" s="51"/>
      <c r="D13" s="51"/>
      <c r="E13" s="51"/>
      <c r="F13" s="52"/>
    </row>
    <row r="14" spans="1:8" x14ac:dyDescent="0.25">
      <c r="B14" s="53" t="s">
        <v>21</v>
      </c>
      <c r="C14" s="54"/>
      <c r="D14" s="54"/>
      <c r="E14" s="54"/>
      <c r="F14" s="55"/>
    </row>
    <row r="15" spans="1:8" x14ac:dyDescent="0.25">
      <c r="B15" s="53" t="s">
        <v>22</v>
      </c>
      <c r="C15" s="54"/>
      <c r="D15" s="54"/>
      <c r="E15" s="54"/>
      <c r="F15" s="55"/>
    </row>
    <row r="16" spans="1:8" ht="15.75" thickBot="1" x14ac:dyDescent="0.3">
      <c r="B16" s="53" t="s">
        <v>40</v>
      </c>
      <c r="C16" s="54"/>
      <c r="D16" s="54"/>
      <c r="E16" s="54"/>
      <c r="F16" s="55"/>
    </row>
    <row r="17" spans="2:6" ht="21.95" customHeight="1" thickBot="1" x14ac:dyDescent="0.3">
      <c r="B17" s="56" t="s">
        <v>24</v>
      </c>
      <c r="C17" s="57"/>
      <c r="D17" s="58" t="s">
        <v>0</v>
      </c>
      <c r="E17" s="58"/>
      <c r="F17" s="59"/>
    </row>
    <row r="18" spans="2:6" ht="21.95" customHeight="1" x14ac:dyDescent="0.25">
      <c r="B18" s="44" t="s">
        <v>25</v>
      </c>
      <c r="C18" s="44"/>
      <c r="D18" s="45">
        <v>179321.97</v>
      </c>
      <c r="E18" s="45"/>
      <c r="F18" s="46"/>
    </row>
    <row r="19" spans="2:6" ht="21.95" customHeight="1" x14ac:dyDescent="0.25">
      <c r="B19" s="47" t="s">
        <v>26</v>
      </c>
      <c r="C19" s="47"/>
      <c r="D19" s="48">
        <v>15323.26</v>
      </c>
      <c r="E19" s="48"/>
      <c r="F19" s="49"/>
    </row>
    <row r="20" spans="2:6" ht="21.95" customHeight="1" x14ac:dyDescent="0.25">
      <c r="B20" s="47" t="s">
        <v>27</v>
      </c>
      <c r="C20" s="47"/>
      <c r="D20" s="48">
        <v>271.8</v>
      </c>
      <c r="E20" s="48"/>
      <c r="F20" s="49"/>
    </row>
    <row r="21" spans="2:6" ht="21.95" customHeight="1" x14ac:dyDescent="0.25">
      <c r="B21" s="47" t="s">
        <v>28</v>
      </c>
      <c r="C21" s="47"/>
      <c r="D21" s="48">
        <v>7757.67</v>
      </c>
      <c r="E21" s="48"/>
      <c r="F21" s="49"/>
    </row>
    <row r="22" spans="2:6" ht="21.95" customHeight="1" x14ac:dyDescent="0.25">
      <c r="B22" s="80" t="s">
        <v>29</v>
      </c>
      <c r="C22" s="80"/>
      <c r="D22" s="81">
        <f>SUM(D18:F21)</f>
        <v>202674.7</v>
      </c>
      <c r="E22" s="81"/>
      <c r="F22" s="82"/>
    </row>
  </sheetData>
  <mergeCells count="17">
    <mergeCell ref="B21:C21"/>
    <mergeCell ref="D21:F21"/>
    <mergeCell ref="B22:C22"/>
    <mergeCell ref="D22:F22"/>
    <mergeCell ref="B18:C18"/>
    <mergeCell ref="D18:F18"/>
    <mergeCell ref="B19:C19"/>
    <mergeCell ref="D19:F19"/>
    <mergeCell ref="B20:C20"/>
    <mergeCell ref="D20:F20"/>
    <mergeCell ref="B17:C17"/>
    <mergeCell ref="D17:F17"/>
    <mergeCell ref="A1:H1"/>
    <mergeCell ref="B13:F13"/>
    <mergeCell ref="B14:F14"/>
    <mergeCell ref="B15:F15"/>
    <mergeCell ref="B16:F16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38"/>
  <sheetViews>
    <sheetView workbookViewId="0">
      <selection activeCell="B35" sqref="B35:C35"/>
    </sheetView>
  </sheetViews>
  <sheetFormatPr baseColWidth="10" defaultRowHeight="15" x14ac:dyDescent="0.25"/>
  <cols>
    <col min="1" max="1" width="13.85546875" customWidth="1"/>
    <col min="2" max="2" width="41.28515625" customWidth="1"/>
    <col min="3" max="3" width="8.28515625" customWidth="1"/>
    <col min="6" max="6" width="15.140625" customWidth="1"/>
    <col min="7" max="7" width="9.7109375" customWidth="1"/>
    <col min="8" max="8" width="14.140625" customWidth="1"/>
  </cols>
  <sheetData>
    <row r="2" spans="1:8" ht="21.75" customHeight="1" x14ac:dyDescent="0.25">
      <c r="A2" s="42" t="s">
        <v>38</v>
      </c>
      <c r="B2" s="42"/>
      <c r="C2" s="42"/>
      <c r="D2" s="42"/>
      <c r="E2" s="42"/>
      <c r="F2" s="42"/>
      <c r="G2" s="42"/>
      <c r="H2" s="42"/>
    </row>
    <row r="3" spans="1:8" ht="30" x14ac:dyDescent="0.25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</row>
    <row r="4" spans="1:8" ht="21.95" customHeight="1" x14ac:dyDescent="0.25">
      <c r="A4" s="14">
        <v>500000</v>
      </c>
      <c r="B4" s="15" t="s">
        <v>8</v>
      </c>
      <c r="C4" s="16">
        <v>0.11</v>
      </c>
      <c r="D4" s="17" t="s">
        <v>9</v>
      </c>
      <c r="E4" s="18">
        <v>5694.98</v>
      </c>
      <c r="F4" s="22">
        <v>420882.24</v>
      </c>
      <c r="G4" s="18">
        <v>0</v>
      </c>
      <c r="H4" s="17" t="s">
        <v>10</v>
      </c>
    </row>
    <row r="5" spans="1:8" ht="21.95" customHeight="1" x14ac:dyDescent="0.25">
      <c r="A5" s="14">
        <v>400000</v>
      </c>
      <c r="B5" s="15" t="s">
        <v>11</v>
      </c>
      <c r="C5" s="16">
        <v>0.11</v>
      </c>
      <c r="D5" s="17" t="s">
        <v>9</v>
      </c>
      <c r="E5" s="18">
        <v>4558.3900000000003</v>
      </c>
      <c r="F5" s="22">
        <v>336534.72</v>
      </c>
      <c r="G5" s="18">
        <v>0</v>
      </c>
      <c r="H5" s="17" t="s">
        <v>12</v>
      </c>
    </row>
    <row r="6" spans="1:8" ht="21.95" customHeight="1" x14ac:dyDescent="0.25">
      <c r="A6" s="14">
        <v>200000</v>
      </c>
      <c r="B6" s="15" t="s">
        <v>13</v>
      </c>
      <c r="C6" s="16">
        <v>0.11</v>
      </c>
      <c r="D6" s="17" t="s">
        <v>9</v>
      </c>
      <c r="E6" s="18">
        <v>2285.19</v>
      </c>
      <c r="F6" s="22">
        <v>167841.13</v>
      </c>
      <c r="G6" s="18">
        <v>0</v>
      </c>
      <c r="H6" s="17" t="s">
        <v>10</v>
      </c>
    </row>
    <row r="7" spans="1:8" ht="21.95" customHeight="1" x14ac:dyDescent="0.25">
      <c r="A7" s="14">
        <v>200000</v>
      </c>
      <c r="B7" s="15" t="s">
        <v>14</v>
      </c>
      <c r="C7" s="16">
        <v>0.11</v>
      </c>
      <c r="D7" s="17" t="s">
        <v>9</v>
      </c>
      <c r="E7" s="18">
        <v>2285.25</v>
      </c>
      <c r="F7" s="22">
        <v>167837.69</v>
      </c>
      <c r="G7" s="18">
        <v>0</v>
      </c>
      <c r="H7" s="17" t="s">
        <v>10</v>
      </c>
    </row>
    <row r="8" spans="1:8" ht="21.95" customHeight="1" x14ac:dyDescent="0.25">
      <c r="A8" s="14">
        <v>700000</v>
      </c>
      <c r="B8" s="19" t="s">
        <v>15</v>
      </c>
      <c r="C8" s="20">
        <v>0.1</v>
      </c>
      <c r="D8" s="21" t="s">
        <v>9</v>
      </c>
      <c r="E8" s="22">
        <v>7522.25</v>
      </c>
      <c r="F8" s="22">
        <v>582678.48</v>
      </c>
      <c r="G8" s="18">
        <v>0</v>
      </c>
      <c r="H8" s="17" t="s">
        <v>10</v>
      </c>
    </row>
    <row r="9" spans="1:8" ht="21.95" customHeight="1" x14ac:dyDescent="0.25">
      <c r="A9" s="14">
        <v>250000</v>
      </c>
      <c r="B9" s="15" t="s">
        <v>16</v>
      </c>
      <c r="C9" s="16">
        <v>0.12</v>
      </c>
      <c r="D9" s="17" t="s">
        <v>9</v>
      </c>
      <c r="E9" s="18">
        <v>3000.42</v>
      </c>
      <c r="F9" s="22">
        <v>222396.85</v>
      </c>
      <c r="G9" s="18">
        <v>0</v>
      </c>
      <c r="H9" s="17" t="s">
        <v>10</v>
      </c>
    </row>
    <row r="10" spans="1:8" ht="21.95" customHeight="1" x14ac:dyDescent="0.25">
      <c r="A10" s="14">
        <v>250000</v>
      </c>
      <c r="B10" s="15" t="s">
        <v>17</v>
      </c>
      <c r="C10" s="16">
        <v>0.12</v>
      </c>
      <c r="D10" s="17" t="s">
        <v>18</v>
      </c>
      <c r="E10" s="18">
        <v>3000.42</v>
      </c>
      <c r="F10" s="22">
        <v>222519.15</v>
      </c>
      <c r="G10" s="18">
        <v>0</v>
      </c>
      <c r="H10" s="17" t="s">
        <v>10</v>
      </c>
    </row>
    <row r="15" spans="1:8" ht="36" customHeight="1" x14ac:dyDescent="0.25">
      <c r="A15" s="85" t="s">
        <v>47</v>
      </c>
      <c r="B15" s="85"/>
      <c r="C15" s="85"/>
      <c r="D15" s="85"/>
      <c r="E15" s="85"/>
      <c r="F15" s="85"/>
      <c r="G15" s="85"/>
      <c r="H15" s="85"/>
    </row>
    <row r="16" spans="1:8" ht="30" x14ac:dyDescent="0.25">
      <c r="A16" s="38" t="s">
        <v>0</v>
      </c>
      <c r="B16" s="38" t="s">
        <v>1</v>
      </c>
      <c r="C16" s="38" t="s">
        <v>2</v>
      </c>
      <c r="D16" s="38" t="s">
        <v>3</v>
      </c>
      <c r="E16" s="38" t="s">
        <v>4</v>
      </c>
      <c r="F16" s="38" t="s">
        <v>5</v>
      </c>
      <c r="G16" s="38" t="s">
        <v>6</v>
      </c>
      <c r="H16" s="38" t="s">
        <v>7</v>
      </c>
    </row>
    <row r="17" spans="1:8" x14ac:dyDescent="0.25">
      <c r="A17" s="36">
        <v>300000</v>
      </c>
      <c r="B17" s="19" t="s">
        <v>41</v>
      </c>
      <c r="C17" s="37">
        <v>0.105</v>
      </c>
      <c r="D17" s="21" t="s">
        <v>18</v>
      </c>
      <c r="E17" s="22">
        <v>3316.2</v>
      </c>
      <c r="F17" s="22">
        <v>138175.41</v>
      </c>
      <c r="G17" s="18">
        <v>0</v>
      </c>
      <c r="H17" s="21" t="s">
        <v>10</v>
      </c>
    </row>
    <row r="18" spans="1:8" x14ac:dyDescent="0.25">
      <c r="A18" s="36">
        <v>150000</v>
      </c>
      <c r="B18" s="19" t="s">
        <v>42</v>
      </c>
      <c r="C18" s="37">
        <v>0.105</v>
      </c>
      <c r="D18" s="21" t="s">
        <v>18</v>
      </c>
      <c r="E18" s="22">
        <v>1658.1</v>
      </c>
      <c r="F18" s="22">
        <v>58859.71</v>
      </c>
      <c r="G18" s="18">
        <v>0</v>
      </c>
      <c r="H18" s="21" t="s">
        <v>10</v>
      </c>
    </row>
    <row r="19" spans="1:8" x14ac:dyDescent="0.25">
      <c r="A19" s="36">
        <v>200000</v>
      </c>
      <c r="B19" s="19" t="s">
        <v>43</v>
      </c>
      <c r="C19" s="37">
        <v>0.105</v>
      </c>
      <c r="D19" s="21" t="s">
        <v>18</v>
      </c>
      <c r="E19" s="22">
        <v>2210.8000000000002</v>
      </c>
      <c r="F19" s="22">
        <v>78477.72</v>
      </c>
      <c r="G19" s="18">
        <v>0</v>
      </c>
      <c r="H19" s="21" t="s">
        <v>10</v>
      </c>
    </row>
    <row r="20" spans="1:8" x14ac:dyDescent="0.25">
      <c r="A20" s="36">
        <v>300000</v>
      </c>
      <c r="B20" s="19" t="s">
        <v>44</v>
      </c>
      <c r="C20" s="37">
        <v>0.105</v>
      </c>
      <c r="D20" s="21" t="s">
        <v>18</v>
      </c>
      <c r="E20" s="22">
        <v>3316.2</v>
      </c>
      <c r="F20" s="22">
        <v>117716.59</v>
      </c>
      <c r="G20" s="18">
        <v>0</v>
      </c>
      <c r="H20" s="21" t="s">
        <v>10</v>
      </c>
    </row>
    <row r="21" spans="1:8" x14ac:dyDescent="0.25">
      <c r="A21" s="36">
        <v>400000</v>
      </c>
      <c r="B21" s="19" t="s">
        <v>45</v>
      </c>
      <c r="C21" s="37">
        <v>0.105</v>
      </c>
      <c r="D21" s="21" t="s">
        <v>18</v>
      </c>
      <c r="E21" s="22">
        <v>4421.6000000000004</v>
      </c>
      <c r="F21" s="22">
        <v>156955.45000000001</v>
      </c>
      <c r="G21" s="18">
        <v>0</v>
      </c>
      <c r="H21" s="21" t="s">
        <v>10</v>
      </c>
    </row>
    <row r="22" spans="1:8" x14ac:dyDescent="0.25">
      <c r="A22" s="35"/>
      <c r="B22" s="35"/>
      <c r="C22" s="35"/>
      <c r="D22" s="35"/>
      <c r="E22" s="35"/>
      <c r="F22" s="35"/>
      <c r="G22" s="35"/>
      <c r="H22" s="35"/>
    </row>
    <row r="29" spans="1:8" ht="18.75" x14ac:dyDescent="0.3">
      <c r="B29" s="94" t="s">
        <v>20</v>
      </c>
      <c r="C29" s="94"/>
      <c r="D29" s="94"/>
      <c r="E29" s="94"/>
      <c r="F29" s="94"/>
    </row>
    <row r="30" spans="1:8" x14ac:dyDescent="0.25">
      <c r="B30" s="60" t="s">
        <v>21</v>
      </c>
      <c r="C30" s="60"/>
      <c r="D30" s="60"/>
      <c r="E30" s="60"/>
      <c r="F30" s="60"/>
    </row>
    <row r="31" spans="1:8" ht="18.75" x14ac:dyDescent="0.3">
      <c r="B31" s="94" t="s">
        <v>22</v>
      </c>
      <c r="C31" s="94"/>
      <c r="D31" s="94"/>
      <c r="E31" s="94"/>
      <c r="F31" s="94"/>
    </row>
    <row r="32" spans="1:8" x14ac:dyDescent="0.25">
      <c r="B32" s="60" t="s">
        <v>37</v>
      </c>
      <c r="C32" s="60"/>
      <c r="D32" s="60"/>
      <c r="E32" s="60"/>
      <c r="F32" s="60"/>
    </row>
    <row r="33" spans="2:6" ht="21.95" customHeight="1" x14ac:dyDescent="0.25">
      <c r="B33" s="83" t="s">
        <v>24</v>
      </c>
      <c r="C33" s="83"/>
      <c r="D33" s="95" t="s">
        <v>0</v>
      </c>
      <c r="E33" s="95"/>
      <c r="F33" s="95"/>
    </row>
    <row r="34" spans="2:6" ht="21.95" customHeight="1" x14ac:dyDescent="0.25">
      <c r="B34" s="83" t="s">
        <v>25</v>
      </c>
      <c r="C34" s="83"/>
      <c r="D34" s="96">
        <v>137357.20000000001</v>
      </c>
      <c r="E34" s="96"/>
      <c r="F34" s="96"/>
    </row>
    <row r="35" spans="2:6" ht="21.95" customHeight="1" x14ac:dyDescent="0.25">
      <c r="B35" s="83" t="s">
        <v>26</v>
      </c>
      <c r="C35" s="83"/>
      <c r="D35" s="96">
        <v>13037.97</v>
      </c>
      <c r="E35" s="96"/>
      <c r="F35" s="96"/>
    </row>
    <row r="36" spans="2:6" ht="21.95" customHeight="1" x14ac:dyDescent="0.25">
      <c r="B36" s="83" t="s">
        <v>27</v>
      </c>
      <c r="C36" s="83"/>
      <c r="D36" s="96">
        <v>271.8</v>
      </c>
      <c r="E36" s="96"/>
      <c r="F36" s="96"/>
    </row>
    <row r="37" spans="2:6" ht="21.95" customHeight="1" x14ac:dyDescent="0.25">
      <c r="B37" s="83" t="s">
        <v>28</v>
      </c>
      <c r="C37" s="83"/>
      <c r="D37" s="96">
        <v>8680.27</v>
      </c>
      <c r="E37" s="96"/>
      <c r="F37" s="96"/>
    </row>
    <row r="38" spans="2:6" ht="21.95" customHeight="1" x14ac:dyDescent="0.25">
      <c r="B38" s="84" t="s">
        <v>29</v>
      </c>
      <c r="C38" s="84"/>
      <c r="D38" s="97">
        <f>SUM(D34:F37)</f>
        <v>159347.24</v>
      </c>
      <c r="E38" s="97"/>
      <c r="F38" s="97"/>
    </row>
  </sheetData>
  <mergeCells count="18">
    <mergeCell ref="A2:H2"/>
    <mergeCell ref="B34:C34"/>
    <mergeCell ref="D34:F34"/>
    <mergeCell ref="B35:C35"/>
    <mergeCell ref="D35:F35"/>
    <mergeCell ref="B29:F29"/>
    <mergeCell ref="B30:F30"/>
    <mergeCell ref="B31:F31"/>
    <mergeCell ref="B32:F32"/>
    <mergeCell ref="B33:C33"/>
    <mergeCell ref="A15:H15"/>
    <mergeCell ref="D33:F33"/>
    <mergeCell ref="B37:C37"/>
    <mergeCell ref="D37:F37"/>
    <mergeCell ref="B38:C38"/>
    <mergeCell ref="D38:F38"/>
    <mergeCell ref="B36:C36"/>
    <mergeCell ref="D36:F36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B26" sqref="B26:F35"/>
    </sheetView>
  </sheetViews>
  <sheetFormatPr baseColWidth="10" defaultRowHeight="15" x14ac:dyDescent="0.25"/>
  <cols>
    <col min="1" max="1" width="13.85546875" customWidth="1"/>
    <col min="2" max="2" width="44.85546875" customWidth="1"/>
    <col min="3" max="3" width="11.7109375" bestFit="1" customWidth="1"/>
    <col min="5" max="5" width="11.7109375" bestFit="1" customWidth="1"/>
    <col min="6" max="6" width="13.140625" customWidth="1"/>
    <col min="7" max="7" width="10.28515625" customWidth="1"/>
    <col min="8" max="8" width="14.140625" customWidth="1"/>
  </cols>
  <sheetData>
    <row r="1" spans="1:8" ht="15" customHeight="1" x14ac:dyDescent="0.25"/>
    <row r="2" spans="1:8" ht="28.5" customHeight="1" x14ac:dyDescent="0.25">
      <c r="A2" s="86" t="s">
        <v>46</v>
      </c>
      <c r="B2" s="86"/>
      <c r="C2" s="86"/>
      <c r="D2" s="86"/>
      <c r="E2" s="86"/>
      <c r="F2" s="86"/>
      <c r="G2" s="86"/>
      <c r="H2" s="86"/>
    </row>
    <row r="3" spans="1:8" ht="30" x14ac:dyDescent="0.2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</row>
    <row r="4" spans="1:8" ht="24.95" customHeight="1" x14ac:dyDescent="0.25">
      <c r="A4" s="14">
        <v>500000</v>
      </c>
      <c r="B4" s="15" t="s">
        <v>8</v>
      </c>
      <c r="C4" s="16">
        <v>0.11</v>
      </c>
      <c r="D4" s="17" t="s">
        <v>9</v>
      </c>
      <c r="E4" s="18">
        <v>5694.98</v>
      </c>
      <c r="F4" s="22">
        <v>419108.59</v>
      </c>
      <c r="G4" s="18">
        <v>0</v>
      </c>
      <c r="H4" s="17" t="s">
        <v>10</v>
      </c>
    </row>
    <row r="5" spans="1:8" ht="24.95" customHeight="1" x14ac:dyDescent="0.25">
      <c r="A5" s="14">
        <v>400000</v>
      </c>
      <c r="B5" s="15" t="s">
        <v>11</v>
      </c>
      <c r="C5" s="16">
        <v>0.11</v>
      </c>
      <c r="D5" s="17" t="s">
        <v>9</v>
      </c>
      <c r="E5" s="18">
        <v>4558.3900000000003</v>
      </c>
      <c r="F5" s="22">
        <v>335111.81</v>
      </c>
      <c r="G5" s="18">
        <v>0</v>
      </c>
      <c r="H5" s="17" t="s">
        <v>12</v>
      </c>
    </row>
    <row r="6" spans="1:8" ht="24.95" customHeight="1" x14ac:dyDescent="0.25">
      <c r="A6" s="14">
        <v>200000</v>
      </c>
      <c r="B6" s="15" t="s">
        <v>13</v>
      </c>
      <c r="C6" s="16">
        <v>0.11</v>
      </c>
      <c r="D6" s="17" t="s">
        <v>9</v>
      </c>
      <c r="E6" s="18">
        <v>2285.19</v>
      </c>
      <c r="F6" s="22">
        <v>167119.71</v>
      </c>
      <c r="G6" s="18">
        <v>0</v>
      </c>
      <c r="H6" s="17" t="s">
        <v>10</v>
      </c>
    </row>
    <row r="7" spans="1:8" ht="24.95" customHeight="1" x14ac:dyDescent="0.25">
      <c r="A7" s="14">
        <v>200000</v>
      </c>
      <c r="B7" s="15" t="s">
        <v>14</v>
      </c>
      <c r="C7" s="16">
        <v>0.11</v>
      </c>
      <c r="D7" s="17" t="s">
        <v>9</v>
      </c>
      <c r="E7" s="18">
        <v>2285.25</v>
      </c>
      <c r="F7" s="22">
        <v>167116.23000000001</v>
      </c>
      <c r="G7" s="18">
        <v>0</v>
      </c>
      <c r="H7" s="17" t="s">
        <v>10</v>
      </c>
    </row>
    <row r="8" spans="1:8" ht="24.95" customHeight="1" x14ac:dyDescent="0.25">
      <c r="A8" s="14">
        <v>700000</v>
      </c>
      <c r="B8" s="19" t="s">
        <v>15</v>
      </c>
      <c r="C8" s="20">
        <v>0.1</v>
      </c>
      <c r="D8" s="21" t="s">
        <v>9</v>
      </c>
      <c r="E8" s="22">
        <v>7522.25</v>
      </c>
      <c r="F8" s="22">
        <v>580091.49</v>
      </c>
      <c r="G8" s="18">
        <v>0</v>
      </c>
      <c r="H8" s="17" t="s">
        <v>10</v>
      </c>
    </row>
    <row r="9" spans="1:8" ht="24.95" customHeight="1" x14ac:dyDescent="0.25">
      <c r="A9" s="14">
        <v>250000</v>
      </c>
      <c r="B9" s="15" t="s">
        <v>16</v>
      </c>
      <c r="C9" s="16">
        <v>0.12</v>
      </c>
      <c r="D9" s="17" t="s">
        <v>9</v>
      </c>
      <c r="E9" s="18">
        <v>3000.42</v>
      </c>
      <c r="F9" s="22">
        <v>221656.86</v>
      </c>
      <c r="G9" s="18">
        <v>0</v>
      </c>
      <c r="H9" s="17" t="s">
        <v>10</v>
      </c>
    </row>
    <row r="10" spans="1:8" ht="24.95" customHeight="1" x14ac:dyDescent="0.25">
      <c r="A10" s="14">
        <v>250000</v>
      </c>
      <c r="B10" s="15" t="s">
        <v>17</v>
      </c>
      <c r="C10" s="16">
        <v>0.12</v>
      </c>
      <c r="D10" s="17" t="s">
        <v>18</v>
      </c>
      <c r="E10" s="18">
        <v>3000.42</v>
      </c>
      <c r="F10" s="22">
        <v>221780.41</v>
      </c>
      <c r="G10" s="18">
        <v>0</v>
      </c>
      <c r="H10" s="17" t="s">
        <v>10</v>
      </c>
    </row>
    <row r="11" spans="1:8" x14ac:dyDescent="0.25">
      <c r="A11" s="39"/>
      <c r="B11" s="39"/>
      <c r="C11" s="39"/>
      <c r="D11" s="39"/>
      <c r="E11" s="39"/>
      <c r="F11" s="39"/>
      <c r="G11" s="39"/>
      <c r="H11" s="39"/>
    </row>
    <row r="14" spans="1:8" ht="39" customHeight="1" x14ac:dyDescent="0.25">
      <c r="A14" s="86" t="s">
        <v>51</v>
      </c>
      <c r="B14" s="86"/>
      <c r="C14" s="86"/>
      <c r="D14" s="86"/>
      <c r="E14" s="86"/>
      <c r="F14" s="86"/>
      <c r="G14" s="86"/>
      <c r="H14" s="86"/>
    </row>
    <row r="15" spans="1:8" ht="25.5" x14ac:dyDescent="0.25">
      <c r="A15" s="40" t="s">
        <v>0</v>
      </c>
      <c r="B15" s="40" t="s">
        <v>1</v>
      </c>
      <c r="C15" s="40" t="s">
        <v>2</v>
      </c>
      <c r="D15" s="40" t="s">
        <v>3</v>
      </c>
      <c r="E15" s="40" t="s">
        <v>4</v>
      </c>
      <c r="F15" s="40" t="s">
        <v>5</v>
      </c>
      <c r="G15" s="40" t="s">
        <v>6</v>
      </c>
      <c r="H15" s="40" t="s">
        <v>7</v>
      </c>
    </row>
    <row r="16" spans="1:8" x14ac:dyDescent="0.25">
      <c r="A16" s="30">
        <v>300000</v>
      </c>
      <c r="B16" s="31" t="s">
        <v>41</v>
      </c>
      <c r="C16" s="32">
        <v>0.105</v>
      </c>
      <c r="D16" s="33" t="s">
        <v>18</v>
      </c>
      <c r="E16" s="34">
        <v>3316.2</v>
      </c>
      <c r="F16" s="34">
        <v>136048.42000000001</v>
      </c>
      <c r="G16" s="18">
        <v>0</v>
      </c>
      <c r="H16" s="33" t="s">
        <v>10</v>
      </c>
    </row>
    <row r="17" spans="1:8" x14ac:dyDescent="0.25">
      <c r="A17" s="30">
        <v>150000</v>
      </c>
      <c r="B17" s="31" t="s">
        <v>42</v>
      </c>
      <c r="C17" s="32">
        <v>0.105</v>
      </c>
      <c r="D17" s="33" t="s">
        <v>18</v>
      </c>
      <c r="E17" s="34">
        <v>1658.1</v>
      </c>
      <c r="F17" s="34">
        <v>57726.51</v>
      </c>
      <c r="G17" s="18">
        <v>0</v>
      </c>
      <c r="H17" s="33" t="s">
        <v>10</v>
      </c>
    </row>
    <row r="18" spans="1:8" x14ac:dyDescent="0.25">
      <c r="A18" s="30">
        <v>200000</v>
      </c>
      <c r="B18" s="31" t="s">
        <v>43</v>
      </c>
      <c r="C18" s="32">
        <v>0.105</v>
      </c>
      <c r="D18" s="33" t="s">
        <v>18</v>
      </c>
      <c r="E18" s="34">
        <v>2210.8000000000002</v>
      </c>
      <c r="F18" s="34">
        <v>76964.86</v>
      </c>
      <c r="G18" s="18">
        <v>0</v>
      </c>
      <c r="H18" s="33" t="s">
        <v>10</v>
      </c>
    </row>
    <row r="19" spans="1:8" x14ac:dyDescent="0.25">
      <c r="A19" s="30">
        <v>300000</v>
      </c>
      <c r="B19" s="31" t="s">
        <v>44</v>
      </c>
      <c r="C19" s="32">
        <v>0.105</v>
      </c>
      <c r="D19" s="33" t="s">
        <v>18</v>
      </c>
      <c r="E19" s="34">
        <v>3316.2</v>
      </c>
      <c r="F19" s="34">
        <v>115447.29</v>
      </c>
      <c r="G19" s="18">
        <v>0</v>
      </c>
      <c r="H19" s="33" t="s">
        <v>10</v>
      </c>
    </row>
    <row r="20" spans="1:8" x14ac:dyDescent="0.25">
      <c r="A20" s="30">
        <v>400000</v>
      </c>
      <c r="B20" s="31" t="s">
        <v>45</v>
      </c>
      <c r="C20" s="32">
        <v>0.105</v>
      </c>
      <c r="D20" s="33" t="s">
        <v>18</v>
      </c>
      <c r="E20" s="34">
        <v>4421.6000000000004</v>
      </c>
      <c r="F20" s="34">
        <v>153929.72</v>
      </c>
      <c r="G20" s="18">
        <v>0</v>
      </c>
      <c r="H20" s="33" t="s">
        <v>10</v>
      </c>
    </row>
    <row r="25" spans="1:8" ht="15.75" thickBot="1" x14ac:dyDescent="0.3"/>
    <row r="26" spans="1:8" ht="15.75" x14ac:dyDescent="0.25">
      <c r="B26" s="101" t="s">
        <v>20</v>
      </c>
      <c r="C26" s="102"/>
      <c r="D26" s="102"/>
      <c r="E26" s="102"/>
      <c r="F26" s="103"/>
    </row>
    <row r="27" spans="1:8" ht="15.75" x14ac:dyDescent="0.25">
      <c r="B27" s="104" t="s">
        <v>21</v>
      </c>
      <c r="C27" s="105"/>
      <c r="D27" s="105"/>
      <c r="E27" s="105"/>
      <c r="F27" s="106"/>
    </row>
    <row r="28" spans="1:8" ht="15.75" x14ac:dyDescent="0.25">
      <c r="B28" s="104" t="s">
        <v>22</v>
      </c>
      <c r="C28" s="105"/>
      <c r="D28" s="105"/>
      <c r="E28" s="105"/>
      <c r="F28" s="106"/>
    </row>
    <row r="29" spans="1:8" ht="16.5" thickBot="1" x14ac:dyDescent="0.3">
      <c r="B29" s="104" t="s">
        <v>48</v>
      </c>
      <c r="C29" s="105"/>
      <c r="D29" s="105"/>
      <c r="E29" s="105"/>
      <c r="F29" s="106"/>
    </row>
    <row r="30" spans="1:8" ht="20.100000000000001" customHeight="1" thickBot="1" x14ac:dyDescent="0.3">
      <c r="B30" s="107" t="s">
        <v>24</v>
      </c>
      <c r="C30" s="108"/>
      <c r="D30" s="109" t="s">
        <v>0</v>
      </c>
      <c r="E30" s="109"/>
      <c r="F30" s="110"/>
    </row>
    <row r="31" spans="1:8" ht="20.100000000000001" customHeight="1" x14ac:dyDescent="0.25">
      <c r="B31" s="111" t="s">
        <v>25</v>
      </c>
      <c r="C31" s="111"/>
      <c r="D31" s="112">
        <v>197513.79999999993</v>
      </c>
      <c r="E31" s="112"/>
      <c r="F31" s="113"/>
    </row>
    <row r="32" spans="1:8" ht="20.100000000000001" customHeight="1" x14ac:dyDescent="0.25">
      <c r="B32" s="114" t="s">
        <v>26</v>
      </c>
      <c r="C32" s="114"/>
      <c r="D32" s="115">
        <v>36097.47</v>
      </c>
      <c r="E32" s="115"/>
      <c r="F32" s="116"/>
    </row>
    <row r="33" spans="2:6" ht="20.100000000000001" customHeight="1" x14ac:dyDescent="0.25">
      <c r="B33" s="114" t="s">
        <v>27</v>
      </c>
      <c r="C33" s="114"/>
      <c r="D33" s="115">
        <v>0</v>
      </c>
      <c r="E33" s="115"/>
      <c r="F33" s="116"/>
    </row>
    <row r="34" spans="2:6" ht="20.100000000000001" customHeight="1" x14ac:dyDescent="0.25">
      <c r="B34" s="114" t="s">
        <v>28</v>
      </c>
      <c r="C34" s="114"/>
      <c r="D34" s="115">
        <v>17475.050000000003</v>
      </c>
      <c r="E34" s="115"/>
      <c r="F34" s="116"/>
    </row>
    <row r="35" spans="2:6" ht="20.100000000000001" customHeight="1" x14ac:dyDescent="0.25">
      <c r="B35" s="117" t="s">
        <v>29</v>
      </c>
      <c r="C35" s="117"/>
      <c r="D35" s="118">
        <f>SUM(D31:F34)</f>
        <v>251086.31999999995</v>
      </c>
      <c r="E35" s="118"/>
      <c r="F35" s="119"/>
    </row>
  </sheetData>
  <mergeCells count="18"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29:F29"/>
    <mergeCell ref="A2:H2"/>
    <mergeCell ref="A14:H14"/>
    <mergeCell ref="B26:F26"/>
    <mergeCell ref="B27:F27"/>
    <mergeCell ref="B28:F28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CC"/>
  </sheetPr>
  <dimension ref="A2:H41"/>
  <sheetViews>
    <sheetView workbookViewId="0">
      <selection activeCell="B9" sqref="B9"/>
    </sheetView>
  </sheetViews>
  <sheetFormatPr baseColWidth="10" defaultRowHeight="15" x14ac:dyDescent="0.25"/>
  <cols>
    <col min="1" max="1" width="14.85546875" customWidth="1"/>
    <col min="2" max="2" width="40.5703125" customWidth="1"/>
    <col min="6" max="6" width="13.7109375" customWidth="1"/>
    <col min="8" max="8" width="14" customWidth="1"/>
  </cols>
  <sheetData>
    <row r="2" spans="1:8" ht="22.5" customHeight="1" x14ac:dyDescent="0.25">
      <c r="A2" s="87" t="s">
        <v>49</v>
      </c>
      <c r="B2" s="87"/>
      <c r="C2" s="87"/>
      <c r="D2" s="87"/>
      <c r="E2" s="87"/>
      <c r="F2" s="87"/>
      <c r="G2" s="87"/>
      <c r="H2" s="87"/>
    </row>
    <row r="3" spans="1:8" ht="30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</row>
    <row r="4" spans="1:8" ht="24.95" customHeight="1" x14ac:dyDescent="0.25">
      <c r="A4" s="36">
        <v>500000</v>
      </c>
      <c r="B4" s="19" t="s">
        <v>8</v>
      </c>
      <c r="C4" s="20">
        <v>0.11</v>
      </c>
      <c r="D4" s="21" t="s">
        <v>9</v>
      </c>
      <c r="E4" s="22">
        <v>5694.98</v>
      </c>
      <c r="F4" s="22">
        <v>417318.42</v>
      </c>
      <c r="G4" s="22">
        <v>0</v>
      </c>
      <c r="H4" s="21" t="s">
        <v>10</v>
      </c>
    </row>
    <row r="5" spans="1:8" ht="24.95" customHeight="1" x14ac:dyDescent="0.25">
      <c r="A5" s="36">
        <v>400000</v>
      </c>
      <c r="B5" s="19" t="s">
        <v>11</v>
      </c>
      <c r="C5" s="20">
        <v>0.11</v>
      </c>
      <c r="D5" s="21" t="s">
        <v>9</v>
      </c>
      <c r="E5" s="22">
        <v>4558.3900000000003</v>
      </c>
      <c r="F5" s="22">
        <v>333675.63</v>
      </c>
      <c r="G5" s="22">
        <v>0</v>
      </c>
      <c r="H5" s="21" t="s">
        <v>12</v>
      </c>
    </row>
    <row r="6" spans="1:8" ht="24.95" customHeight="1" x14ac:dyDescent="0.25">
      <c r="A6" s="36">
        <v>200000</v>
      </c>
      <c r="B6" s="19" t="s">
        <v>13</v>
      </c>
      <c r="C6" s="20">
        <v>0.11</v>
      </c>
      <c r="D6" s="21" t="s">
        <v>9</v>
      </c>
      <c r="E6" s="22">
        <v>2285.19</v>
      </c>
      <c r="F6" s="22">
        <v>166391.56</v>
      </c>
      <c r="G6" s="22">
        <v>0</v>
      </c>
      <c r="H6" s="21" t="s">
        <v>10</v>
      </c>
    </row>
    <row r="7" spans="1:8" ht="24.95" customHeight="1" x14ac:dyDescent="0.25">
      <c r="A7" s="36">
        <v>200000</v>
      </c>
      <c r="B7" s="19" t="s">
        <v>14</v>
      </c>
      <c r="C7" s="20">
        <v>0.11</v>
      </c>
      <c r="D7" s="21" t="s">
        <v>9</v>
      </c>
      <c r="E7" s="22">
        <v>2285.25</v>
      </c>
      <c r="F7" s="22">
        <v>166388.06</v>
      </c>
      <c r="G7" s="22">
        <v>0</v>
      </c>
      <c r="H7" s="21" t="s">
        <v>10</v>
      </c>
    </row>
    <row r="8" spans="1:8" ht="24.95" customHeight="1" x14ac:dyDescent="0.25">
      <c r="A8" s="36">
        <v>700000</v>
      </c>
      <c r="B8" s="19" t="s">
        <v>15</v>
      </c>
      <c r="C8" s="20">
        <v>0.1</v>
      </c>
      <c r="D8" s="21" t="s">
        <v>9</v>
      </c>
      <c r="E8" s="22">
        <v>7522.25</v>
      </c>
      <c r="F8" s="22">
        <v>577482.57999999996</v>
      </c>
      <c r="G8" s="22">
        <v>0</v>
      </c>
      <c r="H8" s="21" t="s">
        <v>10</v>
      </c>
    </row>
    <row r="9" spans="1:8" ht="24.95" customHeight="1" x14ac:dyDescent="0.25">
      <c r="A9" s="36">
        <v>250000</v>
      </c>
      <c r="B9" s="19" t="s">
        <v>16</v>
      </c>
      <c r="C9" s="20">
        <v>0.12</v>
      </c>
      <c r="D9" s="21" t="s">
        <v>9</v>
      </c>
      <c r="E9" s="22">
        <v>3000.42</v>
      </c>
      <c r="F9" s="22">
        <v>220909.35</v>
      </c>
      <c r="G9" s="22">
        <v>0</v>
      </c>
      <c r="H9" s="21" t="s">
        <v>10</v>
      </c>
    </row>
    <row r="10" spans="1:8" ht="24.95" customHeight="1" x14ac:dyDescent="0.25">
      <c r="A10" s="36">
        <v>250000</v>
      </c>
      <c r="B10" s="19" t="s">
        <v>17</v>
      </c>
      <c r="C10" s="20">
        <v>0.12</v>
      </c>
      <c r="D10" s="21" t="s">
        <v>18</v>
      </c>
      <c r="E10" s="22">
        <v>3000.42</v>
      </c>
      <c r="F10" s="22">
        <v>221034.15</v>
      </c>
      <c r="G10" s="22">
        <v>0</v>
      </c>
      <c r="H10" s="21" t="s">
        <v>10</v>
      </c>
    </row>
    <row r="16" spans="1:8" ht="23.25" customHeight="1" x14ac:dyDescent="0.25">
      <c r="A16" s="85" t="s">
        <v>52</v>
      </c>
      <c r="B16" s="85"/>
      <c r="C16" s="85"/>
      <c r="D16" s="85"/>
      <c r="E16" s="85"/>
      <c r="F16" s="85"/>
      <c r="G16" s="85"/>
      <c r="H16" s="85"/>
    </row>
    <row r="17" spans="1:8" ht="33" customHeight="1" x14ac:dyDescent="0.25">
      <c r="A17" s="38" t="s">
        <v>0</v>
      </c>
      <c r="B17" s="38" t="s">
        <v>1</v>
      </c>
      <c r="C17" s="38" t="s">
        <v>2</v>
      </c>
      <c r="D17" s="38" t="s">
        <v>3</v>
      </c>
      <c r="E17" s="38" t="s">
        <v>4</v>
      </c>
      <c r="F17" s="38" t="s">
        <v>5</v>
      </c>
      <c r="G17" s="38" t="s">
        <v>6</v>
      </c>
      <c r="H17" s="38" t="s">
        <v>7</v>
      </c>
    </row>
    <row r="18" spans="1:8" ht="24.95" customHeight="1" x14ac:dyDescent="0.25">
      <c r="A18" s="36">
        <v>300000</v>
      </c>
      <c r="B18" s="19" t="s">
        <v>41</v>
      </c>
      <c r="C18" s="37">
        <v>0.105</v>
      </c>
      <c r="D18" s="21" t="s">
        <v>18</v>
      </c>
      <c r="E18" s="22">
        <v>3316.2</v>
      </c>
      <c r="F18" s="22">
        <v>224458.56</v>
      </c>
      <c r="G18" s="18">
        <v>0</v>
      </c>
      <c r="H18" s="21" t="s">
        <v>10</v>
      </c>
    </row>
    <row r="19" spans="1:8" ht="24.95" customHeight="1" x14ac:dyDescent="0.25">
      <c r="A19" s="36">
        <v>150000</v>
      </c>
      <c r="B19" s="19" t="s">
        <v>42</v>
      </c>
      <c r="C19" s="37">
        <v>0.105</v>
      </c>
      <c r="D19" s="21" t="s">
        <v>18</v>
      </c>
      <c r="E19" s="22">
        <v>1658.1</v>
      </c>
      <c r="F19" s="22">
        <v>101842.11</v>
      </c>
      <c r="G19" s="18">
        <v>0</v>
      </c>
      <c r="H19" s="21" t="s">
        <v>10</v>
      </c>
    </row>
    <row r="20" spans="1:8" ht="24.95" customHeight="1" x14ac:dyDescent="0.25">
      <c r="A20" s="36">
        <v>200000</v>
      </c>
      <c r="B20" s="19" t="s">
        <v>43</v>
      </c>
      <c r="C20" s="37">
        <v>0.105</v>
      </c>
      <c r="D20" s="21" t="s">
        <v>18</v>
      </c>
      <c r="E20" s="22">
        <v>2210.8000000000002</v>
      </c>
      <c r="F20" s="22">
        <v>196127.07</v>
      </c>
      <c r="G20" s="18">
        <v>0</v>
      </c>
      <c r="H20" s="21" t="s">
        <v>10</v>
      </c>
    </row>
    <row r="21" spans="1:8" ht="24.95" customHeight="1" x14ac:dyDescent="0.25">
      <c r="A21" s="36">
        <v>300000</v>
      </c>
      <c r="B21" s="19" t="s">
        <v>44</v>
      </c>
      <c r="C21" s="37">
        <v>0.105</v>
      </c>
      <c r="D21" s="21" t="s">
        <v>18</v>
      </c>
      <c r="E21" s="22">
        <v>3316.2</v>
      </c>
      <c r="F21" s="22">
        <v>203733.15</v>
      </c>
      <c r="G21" s="18">
        <v>0</v>
      </c>
      <c r="H21" s="21" t="s">
        <v>10</v>
      </c>
    </row>
    <row r="22" spans="1:8" ht="24.95" customHeight="1" x14ac:dyDescent="0.25">
      <c r="A22" s="36">
        <v>400000</v>
      </c>
      <c r="B22" s="19" t="s">
        <v>45</v>
      </c>
      <c r="C22" s="37">
        <v>0.105</v>
      </c>
      <c r="D22" s="21" t="s">
        <v>18</v>
      </c>
      <c r="E22" s="22">
        <v>4421.6000000000004</v>
      </c>
      <c r="F22" s="22">
        <v>271565.61</v>
      </c>
      <c r="G22" s="18">
        <v>0</v>
      </c>
      <c r="H22" s="21" t="s">
        <v>10</v>
      </c>
    </row>
    <row r="23" spans="1:8" x14ac:dyDescent="0.25">
      <c r="F23" s="1"/>
    </row>
    <row r="32" spans="1:8" ht="15.75" x14ac:dyDescent="0.25">
      <c r="B32" s="120" t="s">
        <v>20</v>
      </c>
      <c r="C32" s="120"/>
      <c r="D32" s="120"/>
      <c r="E32" s="120"/>
      <c r="F32" s="120"/>
    </row>
    <row r="33" spans="2:6" ht="15.75" x14ac:dyDescent="0.25">
      <c r="B33" s="120" t="s">
        <v>21</v>
      </c>
      <c r="C33" s="120"/>
      <c r="D33" s="120"/>
      <c r="E33" s="120"/>
      <c r="F33" s="120"/>
    </row>
    <row r="34" spans="2:6" ht="15.75" x14ac:dyDescent="0.25">
      <c r="B34" s="120" t="s">
        <v>22</v>
      </c>
      <c r="C34" s="120"/>
      <c r="D34" s="120"/>
      <c r="E34" s="120"/>
      <c r="F34" s="120"/>
    </row>
    <row r="35" spans="2:6" ht="15.75" x14ac:dyDescent="0.25">
      <c r="B35" s="120" t="s">
        <v>50</v>
      </c>
      <c r="C35" s="120"/>
      <c r="D35" s="120"/>
      <c r="E35" s="120"/>
      <c r="F35" s="120"/>
    </row>
    <row r="36" spans="2:6" ht="24.95" customHeight="1" x14ac:dyDescent="0.25">
      <c r="B36" s="121" t="s">
        <v>24</v>
      </c>
      <c r="C36" s="121"/>
      <c r="D36" s="122" t="s">
        <v>0</v>
      </c>
      <c r="E36" s="122"/>
      <c r="F36" s="122"/>
    </row>
    <row r="37" spans="2:6" ht="24.95" customHeight="1" x14ac:dyDescent="0.25">
      <c r="B37" s="121" t="s">
        <v>25</v>
      </c>
      <c r="C37" s="121"/>
      <c r="D37" s="123">
        <v>247811.1</v>
      </c>
      <c r="E37" s="123"/>
      <c r="F37" s="123"/>
    </row>
    <row r="38" spans="2:6" ht="24.95" customHeight="1" x14ac:dyDescent="0.25">
      <c r="B38" s="121" t="s">
        <v>26</v>
      </c>
      <c r="C38" s="121"/>
      <c r="D38" s="123">
        <v>34147.47</v>
      </c>
      <c r="E38" s="123"/>
      <c r="F38" s="123"/>
    </row>
    <row r="39" spans="2:6" ht="24.95" customHeight="1" x14ac:dyDescent="0.25">
      <c r="B39" s="121" t="s">
        <v>27</v>
      </c>
      <c r="C39" s="121"/>
      <c r="D39" s="123">
        <v>0</v>
      </c>
      <c r="E39" s="123"/>
      <c r="F39" s="123"/>
    </row>
    <row r="40" spans="2:6" ht="24.95" customHeight="1" x14ac:dyDescent="0.25">
      <c r="B40" s="121" t="s">
        <v>28</v>
      </c>
      <c r="C40" s="121"/>
      <c r="D40" s="123">
        <v>20293.580000000002</v>
      </c>
      <c r="E40" s="123"/>
      <c r="F40" s="123"/>
    </row>
    <row r="41" spans="2:6" ht="24.95" customHeight="1" x14ac:dyDescent="0.25">
      <c r="B41" s="117" t="s">
        <v>29</v>
      </c>
      <c r="C41" s="117"/>
      <c r="D41" s="124">
        <f>SUM(D37:F40)</f>
        <v>302252.15000000002</v>
      </c>
      <c r="E41" s="124"/>
      <c r="F41" s="124"/>
    </row>
  </sheetData>
  <mergeCells count="18">
    <mergeCell ref="B39:C39"/>
    <mergeCell ref="D39:F39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5:F35"/>
    <mergeCell ref="A2:H2"/>
    <mergeCell ref="A16:H16"/>
    <mergeCell ref="B32:F32"/>
    <mergeCell ref="B33:F33"/>
    <mergeCell ref="B34:F34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2020</vt:lpstr>
      <vt:lpstr>feb. 2020</vt:lpstr>
      <vt:lpstr>marzo 2020</vt:lpstr>
      <vt:lpstr>Abril 2020</vt:lpstr>
      <vt:lpstr>Mayo 2020</vt:lpstr>
      <vt:lpstr>junio 2020</vt:lpstr>
      <vt:lpstr>Julio 2020</vt:lpstr>
      <vt:lpstr>agosto 2020</vt:lpstr>
      <vt:lpstr>sept. 2020</vt:lpstr>
      <vt:lpstr>oct. 2020</vt:lpstr>
      <vt:lpstr>nov. 2020</vt:lpstr>
      <vt:lpstr>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2021-02-15T20:44:20Z</cp:lastPrinted>
  <dcterms:created xsi:type="dcterms:W3CDTF">2020-01-15T19:28:55Z</dcterms:created>
  <dcterms:modified xsi:type="dcterms:W3CDTF">2021-02-15T20:45:00Z</dcterms:modified>
</cp:coreProperties>
</file>