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9615" yWindow="300" windowWidth="9615" windowHeight="11460" tabRatio="904"/>
  </bookViews>
  <sheets>
    <sheet name="Hoja2" sheetId="13" r:id="rId1"/>
  </sheets>
  <definedNames>
    <definedName name="PRUEBA">#REF!</definedName>
    <definedName name="SALDO">#REF!</definedName>
    <definedName name="SALDOS">#REF!</definedName>
  </definedNames>
  <calcPr calcId="124519"/>
</workbook>
</file>

<file path=xl/calcChain.xml><?xml version="1.0" encoding="utf-8"?>
<calcChain xmlns="http://schemas.openxmlformats.org/spreadsheetml/2006/main">
  <c r="E34" i="13"/>
  <c r="G34" s="1"/>
  <c r="E33"/>
  <c r="G33" s="1"/>
  <c r="E32"/>
  <c r="G32" s="1"/>
  <c r="E31"/>
  <c r="G31" s="1"/>
  <c r="E30"/>
  <c r="G30" s="1"/>
  <c r="D28"/>
  <c r="D19" s="1"/>
  <c r="F28"/>
  <c r="C28"/>
  <c r="H34"/>
  <c r="H32"/>
  <c r="H31"/>
  <c r="H30"/>
  <c r="G26"/>
  <c r="G25"/>
  <c r="E26"/>
  <c r="E25"/>
  <c r="E24"/>
  <c r="G24" s="1"/>
  <c r="E23"/>
  <c r="G23" s="1"/>
  <c r="H24"/>
  <c r="H23"/>
  <c r="D21"/>
  <c r="F21"/>
  <c r="C21"/>
  <c r="D12"/>
  <c r="D10" s="1"/>
  <c r="F12"/>
  <c r="F10" s="1"/>
  <c r="C12"/>
  <c r="C10" s="1"/>
  <c r="G16"/>
  <c r="E16"/>
  <c r="H16" s="1"/>
  <c r="E15"/>
  <c r="H15" s="1"/>
  <c r="E17"/>
  <c r="H17" s="1"/>
  <c r="E14"/>
  <c r="H14" s="1"/>
  <c r="F19" l="1"/>
  <c r="F36" s="1"/>
  <c r="D36"/>
  <c r="E21"/>
  <c r="E28"/>
  <c r="H28" s="1"/>
  <c r="G28"/>
  <c r="G21"/>
  <c r="C19"/>
  <c r="C36" s="1"/>
  <c r="H21"/>
  <c r="G17"/>
  <c r="G15"/>
  <c r="E12"/>
  <c r="G14"/>
  <c r="G19" l="1"/>
  <c r="H19"/>
  <c r="G12"/>
  <c r="G10" s="1"/>
  <c r="E19"/>
  <c r="H12"/>
  <c r="H10" s="1"/>
  <c r="E10"/>
  <c r="E36" s="1"/>
  <c r="H36" s="1"/>
  <c r="G36" l="1"/>
</calcChain>
</file>

<file path=xl/sharedStrings.xml><?xml version="1.0" encoding="utf-8"?>
<sst xmlns="http://schemas.openxmlformats.org/spreadsheetml/2006/main" count="48" uniqueCount="26">
  <si>
    <t>REGISTRO NACIONAL DE LAS PERSONAS NATURALES</t>
  </si>
  <si>
    <t>51</t>
  </si>
  <si>
    <t>55</t>
  </si>
  <si>
    <t>GASTOS FINANCIEROS Y OTROS</t>
  </si>
  <si>
    <t>61</t>
  </si>
  <si>
    <t>INVERSIONES EN ACTIVOS FIJOS</t>
  </si>
  <si>
    <t>COD.</t>
  </si>
  <si>
    <t>REMUNERACIONES</t>
  </si>
  <si>
    <t xml:space="preserve"> </t>
  </si>
  <si>
    <t>NUEVA ASIGNACION DE PEP</t>
  </si>
  <si>
    <t>DESCRIPCION</t>
  </si>
  <si>
    <t>54</t>
  </si>
  <si>
    <t>ADQUISICIÓN DE BIENES Y SERVICIOS</t>
  </si>
  <si>
    <t>MODIF.</t>
  </si>
  <si>
    <t>FONDO GENERAL</t>
  </si>
  <si>
    <t>GASTOS DE FUNCIONAMIENTO</t>
  </si>
  <si>
    <t>FONDOS PROPIOS</t>
  </si>
  <si>
    <t>DUI EXTERIOR</t>
  </si>
  <si>
    <t>DUI EL SALVADOR</t>
  </si>
  <si>
    <t>ADQUISICIÓN DE BIENES Y SERVICIOS (EMISION DE DUI)</t>
  </si>
  <si>
    <t>TOTAL GENERAL</t>
  </si>
  <si>
    <t>COMPROMISOS DEVENGADO</t>
  </si>
  <si>
    <t xml:space="preserve">DISPONIBLE DE ASIGNACION </t>
  </si>
  <si>
    <t>% COMPROMETIDO</t>
  </si>
  <si>
    <t>ASIGNACION ORIGINAL 2015</t>
  </si>
  <si>
    <t>EJECUCION PRESUPUESTO 2015 Y COMPROMISOS PRESUPUESTARIOS AL 28 DE FEBRERO</t>
  </si>
</sst>
</file>

<file path=xl/styles.xml><?xml version="1.0" encoding="utf-8"?>
<styleSheet xmlns="http://schemas.openxmlformats.org/spreadsheetml/2006/main">
  <numFmts count="3">
    <numFmt numFmtId="164" formatCode="_-* #,##0\ _P_t_s_-;\-* #,##0\ _P_t_s_-;_-* &quot;-&quot;\ _P_t_s_-;_-@_-"/>
    <numFmt numFmtId="165" formatCode="_-* #,##0.00\ _P_t_s_-;\-* #,##0.00\ _P_t_s_-;_-* &quot;-&quot;??\ _P_t_s_-;_-@_-"/>
    <numFmt numFmtId="166" formatCode="#,##0.00_ ;\-#,##0.00\ "/>
  </numFmts>
  <fonts count="14">
    <font>
      <sz val="10"/>
      <name val="Arial"/>
    </font>
    <font>
      <sz val="10"/>
      <name val="Arial"/>
      <family val="2"/>
    </font>
    <font>
      <b/>
      <sz val="10"/>
      <name val="Courier New"/>
      <family val="3"/>
    </font>
    <font>
      <sz val="8"/>
      <name val="Arial"/>
      <family val="2"/>
    </font>
    <font>
      <b/>
      <sz val="8"/>
      <name val="Arial"/>
      <family val="2"/>
    </font>
    <font>
      <b/>
      <sz val="8"/>
      <name val="Courier New"/>
      <family val="3"/>
    </font>
    <font>
      <b/>
      <sz val="10"/>
      <name val="Arial"/>
      <family val="2"/>
    </font>
    <font>
      <b/>
      <sz val="9"/>
      <name val="Courier New"/>
      <family val="3"/>
    </font>
    <font>
      <sz val="7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b/>
      <u val="double"/>
      <sz val="8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0" fontId="9" fillId="0" borderId="0"/>
    <xf numFmtId="9" fontId="13" fillId="0" borderId="0" applyFont="0" applyFill="0" applyBorder="0" applyAlignment="0" applyProtection="0"/>
  </cellStyleXfs>
  <cellXfs count="83">
    <xf numFmtId="0" fontId="0" fillId="0" borderId="0" xfId="0"/>
    <xf numFmtId="0" fontId="6" fillId="2" borderId="0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/>
    <xf numFmtId="0" fontId="2" fillId="2" borderId="2" xfId="0" applyFont="1" applyFill="1" applyBorder="1" applyProtection="1"/>
    <xf numFmtId="49" fontId="4" fillId="2" borderId="0" xfId="0" applyNumberFormat="1" applyFont="1" applyFill="1" applyBorder="1" applyAlignment="1" applyProtection="1">
      <alignment horizontal="center"/>
      <protection locked="0"/>
    </xf>
    <xf numFmtId="4" fontId="3" fillId="3" borderId="1" xfId="0" applyNumberFormat="1" applyFont="1" applyFill="1" applyBorder="1" applyAlignment="1" applyProtection="1">
      <alignment horizontal="center"/>
    </xf>
    <xf numFmtId="49" fontId="4" fillId="3" borderId="0" xfId="0" applyNumberFormat="1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Protection="1"/>
    <xf numFmtId="49" fontId="4" fillId="3" borderId="4" xfId="0" applyNumberFormat="1" applyFont="1" applyFill="1" applyBorder="1" applyAlignment="1" applyProtection="1">
      <alignment horizontal="center"/>
      <protection locked="0"/>
    </xf>
    <xf numFmtId="165" fontId="7" fillId="3" borderId="2" xfId="1" applyFont="1" applyFill="1" applyBorder="1" applyProtection="1"/>
    <xf numFmtId="4" fontId="8" fillId="3" borderId="1" xfId="1" applyNumberFormat="1" applyFont="1" applyFill="1" applyBorder="1" applyAlignment="1" applyProtection="1">
      <alignment horizontal="right"/>
    </xf>
    <xf numFmtId="4" fontId="8" fillId="3" borderId="1" xfId="1" applyNumberFormat="1" applyFont="1" applyFill="1" applyBorder="1" applyAlignment="1" applyProtection="1">
      <alignment horizontal="right"/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4" fontId="11" fillId="2" borderId="0" xfId="0" applyNumberFormat="1" applyFont="1" applyFill="1" applyBorder="1" applyProtection="1">
      <protection locked="0"/>
    </xf>
    <xf numFmtId="4" fontId="11" fillId="3" borderId="0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1" xfId="0" applyFont="1" applyFill="1" applyBorder="1" applyAlignment="1" applyProtection="1">
      <alignment horizontal="left"/>
      <protection locked="0"/>
    </xf>
    <xf numFmtId="0" fontId="11" fillId="2" borderId="0" xfId="0" applyFont="1" applyFill="1" applyBorder="1" applyProtection="1">
      <protection locked="0"/>
    </xf>
    <xf numFmtId="49" fontId="4" fillId="2" borderId="0" xfId="1" applyNumberFormat="1" applyFont="1" applyFill="1" applyBorder="1" applyAlignment="1" applyProtection="1">
      <protection locked="0"/>
    </xf>
    <xf numFmtId="49" fontId="4" fillId="2" borderId="0" xfId="0" applyNumberFormat="1" applyFont="1" applyFill="1" applyBorder="1" applyAlignment="1" applyProtection="1">
      <protection locked="0"/>
    </xf>
    <xf numFmtId="4" fontId="5" fillId="2" borderId="2" xfId="1" applyNumberFormat="1" applyFont="1" applyFill="1" applyBorder="1" applyAlignment="1" applyProtection="1">
      <protection locked="0"/>
    </xf>
    <xf numFmtId="4" fontId="11" fillId="2" borderId="0" xfId="0" applyNumberFormat="1" applyFont="1" applyFill="1" applyBorder="1" applyAlignment="1" applyProtection="1">
      <protection locked="0"/>
    </xf>
    <xf numFmtId="49" fontId="1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 applyProtection="1">
      <alignment horizontal="right"/>
      <protection locked="0"/>
    </xf>
    <xf numFmtId="166" fontId="11" fillId="3" borderId="1" xfId="0" applyNumberFormat="1" applyFont="1" applyFill="1" applyBorder="1" applyAlignment="1" applyProtection="1">
      <alignment horizontal="right"/>
      <protection locked="0"/>
    </xf>
    <xf numFmtId="0" fontId="11" fillId="3" borderId="1" xfId="0" applyFont="1" applyFill="1" applyBorder="1" applyAlignment="1" applyProtection="1">
      <alignment horizontal="right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12" fillId="5" borderId="8" xfId="0" applyFont="1" applyFill="1" applyBorder="1" applyAlignment="1" applyProtection="1">
      <alignment vertical="center"/>
      <protection locked="0"/>
    </xf>
    <xf numFmtId="4" fontId="4" fillId="3" borderId="1" xfId="1" applyNumberFormat="1" applyFont="1" applyFill="1" applyBorder="1" applyAlignment="1" applyProtection="1">
      <alignment horizontal="right" vertical="center"/>
      <protection locked="0"/>
    </xf>
    <xf numFmtId="10" fontId="4" fillId="3" borderId="1" xfId="1" applyNumberFormat="1" applyFont="1" applyFill="1" applyBorder="1" applyAlignment="1" applyProtection="1">
      <alignment horizontal="right" vertical="center"/>
      <protection locked="0"/>
    </xf>
    <xf numFmtId="49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 applyProtection="1">
      <alignment horizontal="right" vertical="center"/>
      <protection locked="0"/>
    </xf>
    <xf numFmtId="4" fontId="4" fillId="4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" fontId="4" fillId="2" borderId="1" xfId="1" applyNumberFormat="1" applyFont="1" applyFill="1" applyBorder="1" applyAlignment="1" applyProtection="1">
      <alignment horizontal="right"/>
      <protection locked="0"/>
    </xf>
    <xf numFmtId="166" fontId="4" fillId="2" borderId="1" xfId="1" applyNumberFormat="1" applyFont="1" applyFill="1" applyBorder="1" applyAlignment="1" applyProtection="1">
      <alignment horizontal="right"/>
      <protection locked="0"/>
    </xf>
    <xf numFmtId="4" fontId="4" fillId="2" borderId="1" xfId="1" applyNumberFormat="1" applyFont="1" applyFill="1" applyBorder="1" applyAlignment="1" applyProtection="1">
      <alignment horizontal="right"/>
    </xf>
    <xf numFmtId="4" fontId="4" fillId="3" borderId="1" xfId="1" applyNumberFormat="1" applyFont="1" applyFill="1" applyBorder="1" applyAlignment="1" applyProtection="1">
      <alignment horizontal="right"/>
    </xf>
    <xf numFmtId="4" fontId="4" fillId="5" borderId="1" xfId="1" applyNumberFormat="1" applyFont="1" applyFill="1" applyBorder="1" applyAlignment="1" applyProtection="1">
      <alignment horizontal="right" vertical="center"/>
      <protection locked="0"/>
    </xf>
    <xf numFmtId="10" fontId="4" fillId="5" borderId="1" xfId="1" applyNumberFormat="1" applyFont="1" applyFill="1" applyBorder="1" applyAlignment="1" applyProtection="1">
      <alignment horizontal="right" vertical="center"/>
      <protection locked="0"/>
    </xf>
    <xf numFmtId="4" fontId="4" fillId="5" borderId="1" xfId="0" applyNumberFormat="1" applyFont="1" applyFill="1" applyBorder="1" applyAlignment="1" applyProtection="1">
      <alignment horizontal="right" vertical="center"/>
      <protection locked="0"/>
    </xf>
    <xf numFmtId="4" fontId="3" fillId="3" borderId="1" xfId="0" applyNumberFormat="1" applyFont="1" applyFill="1" applyBorder="1" applyAlignment="1" applyProtection="1">
      <alignment horizontal="right" vertical="center"/>
      <protection locked="0"/>
    </xf>
    <xf numFmtId="49" fontId="4" fillId="3" borderId="1" xfId="0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4" fontId="4" fillId="4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0" fontId="12" fillId="5" borderId="8" xfId="0" applyFont="1" applyFill="1" applyBorder="1" applyAlignment="1" applyProtection="1">
      <protection locked="0"/>
    </xf>
    <xf numFmtId="0" fontId="4" fillId="3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Protection="1">
      <protection locked="0"/>
    </xf>
    <xf numFmtId="4" fontId="3" fillId="3" borderId="1" xfId="0" applyNumberFormat="1" applyFont="1" applyFill="1" applyBorder="1" applyAlignment="1" applyProtection="1">
      <protection locked="0"/>
    </xf>
    <xf numFmtId="4" fontId="3" fillId="3" borderId="1" xfId="0" applyNumberFormat="1" applyFont="1" applyFill="1" applyBorder="1" applyProtection="1">
      <protection locked="0"/>
    </xf>
    <xf numFmtId="4" fontId="4" fillId="2" borderId="5" xfId="0" applyNumberFormat="1" applyFont="1" applyFill="1" applyBorder="1" applyAlignment="1" applyProtection="1">
      <protection locked="0"/>
    </xf>
    <xf numFmtId="10" fontId="4" fillId="3" borderId="5" xfId="1" applyNumberFormat="1" applyFont="1" applyFill="1" applyBorder="1" applyAlignment="1" applyProtection="1">
      <alignment horizontal="right" vertical="center"/>
      <protection locked="0"/>
    </xf>
    <xf numFmtId="4" fontId="6" fillId="2" borderId="0" xfId="0" applyNumberFormat="1" applyFont="1" applyFill="1" applyBorder="1" applyAlignment="1" applyProtection="1">
      <alignment horizontal="center"/>
      <protection locked="0"/>
    </xf>
    <xf numFmtId="10" fontId="4" fillId="5" borderId="1" xfId="6" applyNumberFormat="1" applyFont="1" applyFill="1" applyBorder="1" applyAlignment="1" applyProtection="1">
      <alignment horizontal="right" vertical="center"/>
      <protection locked="0"/>
    </xf>
    <xf numFmtId="10" fontId="4" fillId="4" borderId="1" xfId="6" applyNumberFormat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4" fontId="6" fillId="2" borderId="0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7">
    <cellStyle name="Millares" xfId="1" builtinId="3"/>
    <cellStyle name="Millares [0] 2" xfId="2"/>
    <cellStyle name="Millares 2" xfId="3"/>
    <cellStyle name="Normal" xfId="0" builtinId="0"/>
    <cellStyle name="Normal 2" xfId="4"/>
    <cellStyle name="Normal 3" xfId="5"/>
    <cellStyle name="Porcentual" xfId="6" builtinId="5"/>
  </cellStyles>
  <dxfs count="0"/>
  <tableStyles count="0" defaultTableStyle="TableStyleMedium9" defaultPivotStyle="PivotStyleLight16"/>
  <colors>
    <mruColors>
      <color rgb="FFFFFF99"/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7"/>
  <sheetViews>
    <sheetView tabSelected="1" workbookViewId="0">
      <selection activeCell="H34" sqref="H34"/>
    </sheetView>
  </sheetViews>
  <sheetFormatPr baseColWidth="10" defaultRowHeight="12.75"/>
  <cols>
    <col min="1" max="1" width="5.42578125" customWidth="1"/>
    <col min="2" max="2" width="49.7109375" customWidth="1"/>
    <col min="3" max="3" width="14.28515625" customWidth="1"/>
    <col min="4" max="4" width="13.28515625" customWidth="1"/>
    <col min="5" max="5" width="14.85546875" customWidth="1"/>
    <col min="6" max="6" width="15.5703125" customWidth="1"/>
    <col min="7" max="7" width="13.140625" customWidth="1"/>
    <col min="8" max="8" width="14.42578125" customWidth="1"/>
  </cols>
  <sheetData>
    <row r="1" spans="1:1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>
      <c r="A3" s="69" t="s">
        <v>0</v>
      </c>
      <c r="B3" s="69"/>
      <c r="C3" s="69"/>
      <c r="D3" s="69"/>
      <c r="E3" s="69"/>
      <c r="F3" s="69"/>
      <c r="G3" s="69"/>
      <c r="H3" s="69"/>
      <c r="I3" s="64"/>
      <c r="J3" s="64"/>
      <c r="K3" s="64"/>
      <c r="L3" s="64"/>
    </row>
    <row r="4" spans="1:12">
      <c r="A4" s="69" t="s">
        <v>25</v>
      </c>
      <c r="B4" s="69"/>
      <c r="C4" s="69"/>
      <c r="D4" s="69"/>
      <c r="E4" s="69"/>
      <c r="F4" s="69"/>
      <c r="G4" s="69"/>
      <c r="H4" s="69"/>
      <c r="I4" s="64"/>
      <c r="J4" s="64"/>
      <c r="K4" s="64"/>
      <c r="L4" s="64"/>
    </row>
    <row r="5" spans="1:12">
      <c r="A5" s="61"/>
      <c r="B5" s="61"/>
      <c r="C5" s="61"/>
      <c r="D5" s="61"/>
      <c r="E5" s="61"/>
      <c r="F5" s="61"/>
      <c r="G5" s="61"/>
      <c r="H5" s="61"/>
      <c r="I5" s="64"/>
      <c r="J5" s="64"/>
      <c r="K5" s="64"/>
      <c r="L5" s="64"/>
    </row>
    <row r="6" spans="1:12" ht="13.5" thickBot="1">
      <c r="A6" s="1"/>
      <c r="B6" s="1"/>
      <c r="C6" s="19"/>
      <c r="D6" s="20"/>
      <c r="E6" s="5"/>
      <c r="F6" s="7"/>
      <c r="G6" s="9"/>
      <c r="H6" s="9"/>
      <c r="I6" s="64"/>
      <c r="J6" s="64"/>
      <c r="K6" s="64"/>
      <c r="L6" s="64"/>
    </row>
    <row r="7" spans="1:12" ht="20.25" customHeight="1">
      <c r="A7" s="70" t="s">
        <v>6</v>
      </c>
      <c r="B7" s="72" t="s">
        <v>10</v>
      </c>
      <c r="C7" s="74" t="s">
        <v>24</v>
      </c>
      <c r="D7" s="76" t="s">
        <v>13</v>
      </c>
      <c r="E7" s="76" t="s">
        <v>9</v>
      </c>
      <c r="F7" s="79" t="s">
        <v>21</v>
      </c>
      <c r="G7" s="81" t="s">
        <v>22</v>
      </c>
      <c r="H7" s="76" t="s">
        <v>23</v>
      </c>
      <c r="I7" s="64"/>
      <c r="J7" s="64"/>
      <c r="K7" s="64"/>
      <c r="L7" s="64"/>
    </row>
    <row r="8" spans="1:12" ht="20.25" customHeight="1" thickBot="1">
      <c r="A8" s="71"/>
      <c r="B8" s="73"/>
      <c r="C8" s="75"/>
      <c r="D8" s="77"/>
      <c r="E8" s="78"/>
      <c r="F8" s="80"/>
      <c r="G8" s="82"/>
      <c r="H8" s="77"/>
      <c r="I8" s="64"/>
      <c r="J8" s="64"/>
      <c r="K8" s="64"/>
      <c r="L8" s="64"/>
    </row>
    <row r="9" spans="1:12" ht="13.5">
      <c r="A9" s="2"/>
      <c r="B9" s="2"/>
      <c r="C9" s="21"/>
      <c r="D9" s="3"/>
      <c r="E9" s="3"/>
      <c r="F9" s="10"/>
      <c r="G9" s="4"/>
      <c r="H9" s="8"/>
      <c r="I9" s="64"/>
      <c r="J9" s="64"/>
      <c r="K9" s="64"/>
      <c r="L9" s="64"/>
    </row>
    <row r="10" spans="1:12">
      <c r="A10" s="65" t="s">
        <v>14</v>
      </c>
      <c r="B10" s="66"/>
      <c r="C10" s="36">
        <f>+C12</f>
        <v>6517750</v>
      </c>
      <c r="D10" s="36">
        <f t="shared" ref="D10:H10" si="0">+D12</f>
        <v>0</v>
      </c>
      <c r="E10" s="36">
        <f t="shared" si="0"/>
        <v>6517750</v>
      </c>
      <c r="F10" s="36">
        <f t="shared" si="0"/>
        <v>985309.11</v>
      </c>
      <c r="G10" s="36">
        <f t="shared" si="0"/>
        <v>5532440.8899999997</v>
      </c>
      <c r="H10" s="63">
        <f t="shared" si="0"/>
        <v>0.15117319780599134</v>
      </c>
      <c r="I10" s="64"/>
      <c r="J10" s="64"/>
      <c r="K10" s="64"/>
      <c r="L10" s="64"/>
    </row>
    <row r="11" spans="1:12">
      <c r="A11" s="37"/>
      <c r="B11" s="37"/>
      <c r="C11" s="38" t="s">
        <v>8</v>
      </c>
      <c r="D11" s="39"/>
      <c r="E11" s="40"/>
      <c r="F11" s="41"/>
      <c r="G11" s="40"/>
      <c r="H11" s="41"/>
      <c r="I11" s="64"/>
      <c r="J11" s="64"/>
      <c r="K11" s="64"/>
      <c r="L11" s="64"/>
    </row>
    <row r="12" spans="1:12">
      <c r="A12" s="31"/>
      <c r="B12" s="31" t="s">
        <v>15</v>
      </c>
      <c r="C12" s="42">
        <f>SUM(C14:C17)</f>
        <v>6517750</v>
      </c>
      <c r="D12" s="42">
        <f t="shared" ref="D12:G12" si="1">SUM(D14:D17)</f>
        <v>0</v>
      </c>
      <c r="E12" s="42">
        <f t="shared" si="1"/>
        <v>6517750</v>
      </c>
      <c r="F12" s="42">
        <f t="shared" si="1"/>
        <v>985309.11</v>
      </c>
      <c r="G12" s="42">
        <f t="shared" si="1"/>
        <v>5532440.8899999997</v>
      </c>
      <c r="H12" s="62">
        <f>+F12/E12</f>
        <v>0.15117319780599134</v>
      </c>
      <c r="I12" s="64"/>
      <c r="J12" s="64"/>
      <c r="K12" s="64"/>
      <c r="L12" s="64"/>
    </row>
    <row r="13" spans="1:12">
      <c r="A13" s="16"/>
      <c r="B13" s="16"/>
      <c r="C13" s="12" t="s">
        <v>8</v>
      </c>
      <c r="D13" s="12" t="s">
        <v>8</v>
      </c>
      <c r="E13" s="12" t="s">
        <v>8</v>
      </c>
      <c r="F13" s="11" t="s">
        <v>8</v>
      </c>
      <c r="G13" s="11"/>
      <c r="H13" s="11" t="s">
        <v>8</v>
      </c>
      <c r="I13" s="64"/>
      <c r="J13" s="64"/>
      <c r="K13" s="64"/>
      <c r="L13" s="64"/>
    </row>
    <row r="14" spans="1:12">
      <c r="A14" s="27" t="s">
        <v>1</v>
      </c>
      <c r="B14" s="28" t="s">
        <v>7</v>
      </c>
      <c r="C14" s="32">
        <v>3551715</v>
      </c>
      <c r="D14" s="32">
        <v>379800</v>
      </c>
      <c r="E14" s="32">
        <f>+C14+D14</f>
        <v>3931515</v>
      </c>
      <c r="F14" s="32">
        <v>579410.89</v>
      </c>
      <c r="G14" s="32">
        <f>+E14-F14</f>
        <v>3352104.11</v>
      </c>
      <c r="H14" s="33">
        <f>+F14/E14</f>
        <v>0.14737598355850098</v>
      </c>
      <c r="I14" s="64"/>
      <c r="J14" s="64"/>
      <c r="K14" s="64"/>
      <c r="L14" s="64"/>
    </row>
    <row r="15" spans="1:12">
      <c r="A15" s="34" t="s">
        <v>11</v>
      </c>
      <c r="B15" s="28" t="s">
        <v>12</v>
      </c>
      <c r="C15" s="32">
        <v>2927210</v>
      </c>
      <c r="D15" s="32">
        <v>-380170</v>
      </c>
      <c r="E15" s="32">
        <f t="shared" ref="E15:E17" si="2">+C15+D15</f>
        <v>2547040</v>
      </c>
      <c r="F15" s="32">
        <v>404360.36</v>
      </c>
      <c r="G15" s="32">
        <f t="shared" ref="G15:G17" si="3">+E15-F15</f>
        <v>2142679.64</v>
      </c>
      <c r="H15" s="33">
        <f>+F15/E15</f>
        <v>0.15875697279979897</v>
      </c>
      <c r="I15" s="64"/>
      <c r="J15" s="64"/>
      <c r="K15" s="64"/>
      <c r="L15" s="64"/>
    </row>
    <row r="16" spans="1:12">
      <c r="A16" s="34" t="s">
        <v>2</v>
      </c>
      <c r="B16" s="28" t="s">
        <v>3</v>
      </c>
      <c r="C16" s="32">
        <v>38825</v>
      </c>
      <c r="D16" s="32">
        <v>0</v>
      </c>
      <c r="E16" s="32">
        <f>+C16+D16</f>
        <v>38825</v>
      </c>
      <c r="F16" s="32">
        <v>1167.8599999999999</v>
      </c>
      <c r="G16" s="32">
        <f t="shared" si="3"/>
        <v>37657.14</v>
      </c>
      <c r="H16" s="33">
        <f>+F16/E16</f>
        <v>3.0080103026400514E-2</v>
      </c>
      <c r="I16" s="64"/>
      <c r="J16" s="64"/>
      <c r="K16" s="64"/>
      <c r="L16" s="64"/>
    </row>
    <row r="17" spans="1:12">
      <c r="A17" s="34" t="s">
        <v>4</v>
      </c>
      <c r="B17" s="28" t="s">
        <v>5</v>
      </c>
      <c r="C17" s="35">
        <v>0</v>
      </c>
      <c r="D17" s="35">
        <v>370</v>
      </c>
      <c r="E17" s="32">
        <f t="shared" si="2"/>
        <v>370</v>
      </c>
      <c r="F17" s="35">
        <v>370</v>
      </c>
      <c r="G17" s="32">
        <f t="shared" si="3"/>
        <v>0</v>
      </c>
      <c r="H17" s="33">
        <f>+F17/E17</f>
        <v>1</v>
      </c>
      <c r="I17" s="64"/>
      <c r="J17" s="64"/>
      <c r="K17" s="64"/>
      <c r="L17" s="64"/>
    </row>
    <row r="18" spans="1:12">
      <c r="A18" s="23"/>
      <c r="B18" s="17"/>
      <c r="C18" s="24"/>
      <c r="D18" s="25"/>
      <c r="E18" s="26"/>
      <c r="F18" s="26"/>
      <c r="G18" s="26"/>
      <c r="H18" s="26"/>
      <c r="I18" s="64"/>
      <c r="J18" s="64"/>
      <c r="K18" s="64"/>
      <c r="L18" s="64"/>
    </row>
    <row r="19" spans="1:12">
      <c r="A19" s="65" t="s">
        <v>16</v>
      </c>
      <c r="B19" s="66"/>
      <c r="C19" s="48">
        <f>+C21+C28</f>
        <v>8924850</v>
      </c>
      <c r="D19" s="48">
        <f t="shared" ref="D19:H19" si="4">+D21+D28</f>
        <v>0</v>
      </c>
      <c r="E19" s="48">
        <f t="shared" si="4"/>
        <v>8924850</v>
      </c>
      <c r="F19" s="48">
        <f t="shared" si="4"/>
        <v>838305.65</v>
      </c>
      <c r="G19" s="48">
        <f t="shared" si="4"/>
        <v>8086544.3499999996</v>
      </c>
      <c r="H19" s="63">
        <f t="shared" si="4"/>
        <v>0.19598540987267823</v>
      </c>
      <c r="I19" s="64"/>
      <c r="J19" s="64"/>
      <c r="K19" s="64"/>
      <c r="L19" s="64"/>
    </row>
    <row r="20" spans="1:12">
      <c r="A20" s="49"/>
      <c r="B20" s="50"/>
      <c r="C20" s="51"/>
      <c r="D20" s="51"/>
      <c r="E20" s="51"/>
      <c r="F20" s="45"/>
      <c r="G20" s="45"/>
      <c r="H20" s="45"/>
      <c r="I20" s="64"/>
      <c r="J20" s="64"/>
      <c r="K20" s="64"/>
      <c r="L20" s="64"/>
    </row>
    <row r="21" spans="1:12">
      <c r="A21" s="52"/>
      <c r="B21" s="30" t="s">
        <v>17</v>
      </c>
      <c r="C21" s="44">
        <f>SUM(C22:C26)</f>
        <v>2189527.1399999997</v>
      </c>
      <c r="D21" s="44">
        <f t="shared" ref="D21:G21" si="5">SUM(D22:D26)</f>
        <v>0</v>
      </c>
      <c r="E21" s="44">
        <f t="shared" si="5"/>
        <v>2189527.1399999997</v>
      </c>
      <c r="F21" s="44">
        <f t="shared" si="5"/>
        <v>232024.86</v>
      </c>
      <c r="G21" s="44">
        <f t="shared" si="5"/>
        <v>1957502.2799999998</v>
      </c>
      <c r="H21" s="62">
        <f>+F21/E21</f>
        <v>0.1059703055336414</v>
      </c>
      <c r="I21" s="64"/>
      <c r="J21" s="64"/>
      <c r="K21" s="64"/>
      <c r="L21" s="64"/>
    </row>
    <row r="22" spans="1:12">
      <c r="A22" s="46"/>
      <c r="B22" s="47"/>
      <c r="C22" s="45"/>
      <c r="D22" s="45"/>
      <c r="E22" s="45"/>
      <c r="F22" s="45"/>
      <c r="G22" s="45"/>
      <c r="H22" s="45"/>
      <c r="I22" s="64"/>
      <c r="J22" s="64"/>
      <c r="K22" s="64"/>
      <c r="L22" s="64"/>
    </row>
    <row r="23" spans="1:12">
      <c r="A23" s="27" t="s">
        <v>1</v>
      </c>
      <c r="B23" s="28" t="s">
        <v>7</v>
      </c>
      <c r="C23" s="35">
        <v>1625527.14</v>
      </c>
      <c r="D23" s="35">
        <v>0</v>
      </c>
      <c r="E23" s="35">
        <f t="shared" ref="E23:E26" si="6">+C23+D23</f>
        <v>1625527.14</v>
      </c>
      <c r="F23" s="35">
        <v>232024.86</v>
      </c>
      <c r="G23" s="32">
        <f t="shared" ref="G23:G26" si="7">+E23-F23</f>
        <v>1393502.2799999998</v>
      </c>
      <c r="H23" s="33">
        <f t="shared" ref="H23:H24" si="8">+F23/E23</f>
        <v>0.14273822582869949</v>
      </c>
      <c r="I23" s="64"/>
      <c r="J23" s="64"/>
      <c r="K23" s="64"/>
      <c r="L23" s="64"/>
    </row>
    <row r="24" spans="1:12">
      <c r="A24" s="27" t="s">
        <v>11</v>
      </c>
      <c r="B24" s="28" t="s">
        <v>12</v>
      </c>
      <c r="C24" s="35">
        <v>564000</v>
      </c>
      <c r="D24" s="35">
        <v>0</v>
      </c>
      <c r="E24" s="35">
        <f t="shared" si="6"/>
        <v>564000</v>
      </c>
      <c r="F24" s="35">
        <v>0</v>
      </c>
      <c r="G24" s="32">
        <f t="shared" si="7"/>
        <v>564000</v>
      </c>
      <c r="H24" s="33">
        <f t="shared" si="8"/>
        <v>0</v>
      </c>
      <c r="I24" s="64"/>
      <c r="J24" s="64"/>
      <c r="K24" s="64"/>
      <c r="L24" s="64"/>
    </row>
    <row r="25" spans="1:12">
      <c r="A25" s="34" t="s">
        <v>2</v>
      </c>
      <c r="B25" s="53" t="s">
        <v>3</v>
      </c>
      <c r="C25" s="32">
        <v>0</v>
      </c>
      <c r="D25" s="32">
        <v>0</v>
      </c>
      <c r="E25" s="32">
        <f t="shared" si="6"/>
        <v>0</v>
      </c>
      <c r="F25" s="32">
        <v>0</v>
      </c>
      <c r="G25" s="32">
        <f t="shared" si="7"/>
        <v>0</v>
      </c>
      <c r="H25" s="33">
        <v>0</v>
      </c>
      <c r="I25" s="64"/>
      <c r="J25" s="64"/>
      <c r="K25" s="64"/>
      <c r="L25" s="64"/>
    </row>
    <row r="26" spans="1:12">
      <c r="A26" s="34" t="s">
        <v>4</v>
      </c>
      <c r="B26" s="53" t="s">
        <v>5</v>
      </c>
      <c r="C26" s="32">
        <v>0</v>
      </c>
      <c r="D26" s="32">
        <v>0</v>
      </c>
      <c r="E26" s="32">
        <f t="shared" si="6"/>
        <v>0</v>
      </c>
      <c r="F26" s="32">
        <v>0</v>
      </c>
      <c r="G26" s="32">
        <f t="shared" si="7"/>
        <v>0</v>
      </c>
      <c r="H26" s="33">
        <v>0</v>
      </c>
      <c r="I26" s="64"/>
      <c r="J26" s="64"/>
      <c r="K26" s="64"/>
      <c r="L26" s="64"/>
    </row>
    <row r="27" spans="1:12">
      <c r="A27" s="50"/>
      <c r="B27" s="37"/>
      <c r="C27" s="54"/>
      <c r="D27" s="54"/>
      <c r="E27" s="54"/>
      <c r="F27" s="35"/>
      <c r="G27" s="54"/>
      <c r="H27" s="35"/>
      <c r="I27" s="64"/>
      <c r="J27" s="64"/>
      <c r="K27" s="64"/>
      <c r="L27" s="64"/>
    </row>
    <row r="28" spans="1:12">
      <c r="A28" s="52"/>
      <c r="B28" s="52" t="s">
        <v>18</v>
      </c>
      <c r="C28" s="44">
        <f>SUM(C29:C34)</f>
        <v>6735322.8600000003</v>
      </c>
      <c r="D28" s="44">
        <f t="shared" ref="D28:G28" si="9">SUM(D29:D34)</f>
        <v>0</v>
      </c>
      <c r="E28" s="44">
        <f t="shared" si="9"/>
        <v>6735322.8600000003</v>
      </c>
      <c r="F28" s="44">
        <f t="shared" si="9"/>
        <v>606280.79</v>
      </c>
      <c r="G28" s="44">
        <f t="shared" si="9"/>
        <v>6129042.0699999994</v>
      </c>
      <c r="H28" s="43">
        <f>+F28/E28</f>
        <v>9.0015104339036839E-2</v>
      </c>
      <c r="I28" s="64"/>
      <c r="J28" s="64"/>
      <c r="K28" s="64"/>
      <c r="L28" s="64"/>
    </row>
    <row r="29" spans="1:12">
      <c r="A29" s="50"/>
      <c r="B29" s="37"/>
      <c r="C29" s="54"/>
      <c r="D29" s="54"/>
      <c r="E29" s="54"/>
      <c r="F29" s="35"/>
      <c r="G29" s="54"/>
      <c r="H29" s="35"/>
      <c r="I29" s="64"/>
      <c r="J29" s="64"/>
      <c r="K29" s="64"/>
      <c r="L29" s="64"/>
    </row>
    <row r="30" spans="1:12">
      <c r="A30" s="29" t="s">
        <v>11</v>
      </c>
      <c r="B30" s="28" t="s">
        <v>19</v>
      </c>
      <c r="C30" s="35">
        <v>6086850</v>
      </c>
      <c r="D30" s="35">
        <v>-250300</v>
      </c>
      <c r="E30" s="35">
        <f t="shared" ref="E30:E34" si="10">+C30+D30</f>
        <v>5836550</v>
      </c>
      <c r="F30" s="35">
        <v>569327.86</v>
      </c>
      <c r="G30" s="32">
        <f t="shared" ref="G30:G34" si="11">+E30-F30</f>
        <v>5267222.1399999997</v>
      </c>
      <c r="H30" s="33">
        <f t="shared" ref="H30:H34" si="12">+F30/E30</f>
        <v>9.7545272464041252E-2</v>
      </c>
      <c r="I30" s="64"/>
      <c r="J30" s="64"/>
      <c r="K30" s="64"/>
      <c r="L30" s="64"/>
    </row>
    <row r="31" spans="1:12">
      <c r="A31" s="29" t="s">
        <v>1</v>
      </c>
      <c r="B31" s="28" t="s">
        <v>7</v>
      </c>
      <c r="C31" s="35">
        <v>189607.86</v>
      </c>
      <c r="D31" s="35">
        <v>0</v>
      </c>
      <c r="E31" s="35">
        <f t="shared" si="10"/>
        <v>189607.86</v>
      </c>
      <c r="F31" s="35">
        <v>36952.93</v>
      </c>
      <c r="G31" s="32">
        <f t="shared" si="11"/>
        <v>152654.93</v>
      </c>
      <c r="H31" s="33">
        <f t="shared" si="12"/>
        <v>0.19489134047502041</v>
      </c>
      <c r="I31" s="64"/>
      <c r="J31" s="64"/>
      <c r="K31" s="64"/>
      <c r="L31" s="64"/>
    </row>
    <row r="32" spans="1:12">
      <c r="A32" s="29" t="s">
        <v>11</v>
      </c>
      <c r="B32" s="28" t="s">
        <v>12</v>
      </c>
      <c r="C32" s="35">
        <v>458865</v>
      </c>
      <c r="D32" s="35">
        <v>0</v>
      </c>
      <c r="E32" s="35">
        <f t="shared" si="10"/>
        <v>458865</v>
      </c>
      <c r="F32" s="35">
        <v>0</v>
      </c>
      <c r="G32" s="32">
        <f t="shared" si="11"/>
        <v>458865</v>
      </c>
      <c r="H32" s="33">
        <f t="shared" si="12"/>
        <v>0</v>
      </c>
      <c r="I32" s="64"/>
      <c r="J32" s="64"/>
      <c r="K32" s="64"/>
      <c r="L32" s="64"/>
    </row>
    <row r="33" spans="1:12">
      <c r="A33" s="55" t="s">
        <v>2</v>
      </c>
      <c r="B33" s="53" t="s">
        <v>3</v>
      </c>
      <c r="C33" s="32">
        <v>0</v>
      </c>
      <c r="D33" s="32">
        <v>0</v>
      </c>
      <c r="E33" s="32">
        <f t="shared" si="10"/>
        <v>0</v>
      </c>
      <c r="F33" s="32">
        <v>0</v>
      </c>
      <c r="G33" s="32">
        <f t="shared" si="11"/>
        <v>0</v>
      </c>
      <c r="H33" s="33">
        <v>0</v>
      </c>
      <c r="I33" s="64"/>
      <c r="J33" s="64"/>
      <c r="K33" s="64"/>
      <c r="L33" s="64"/>
    </row>
    <row r="34" spans="1:12">
      <c r="A34" s="55" t="s">
        <v>4</v>
      </c>
      <c r="B34" s="53" t="s">
        <v>5</v>
      </c>
      <c r="C34" s="32">
        <v>0</v>
      </c>
      <c r="D34" s="32">
        <v>250300</v>
      </c>
      <c r="E34" s="32">
        <f t="shared" si="10"/>
        <v>250300</v>
      </c>
      <c r="F34" s="32">
        <v>0</v>
      </c>
      <c r="G34" s="32">
        <f t="shared" si="11"/>
        <v>250300</v>
      </c>
      <c r="H34" s="33">
        <f t="shared" si="12"/>
        <v>0</v>
      </c>
      <c r="I34" s="64"/>
      <c r="J34" s="64"/>
      <c r="K34" s="64"/>
      <c r="L34" s="64"/>
    </row>
    <row r="35" spans="1:12" ht="13.5" thickBot="1">
      <c r="A35" s="56"/>
      <c r="B35" s="56"/>
      <c r="C35" s="57"/>
      <c r="D35" s="57"/>
      <c r="E35" s="58"/>
      <c r="F35" s="6"/>
      <c r="G35" s="6"/>
      <c r="H35" s="6"/>
      <c r="I35" s="64"/>
      <c r="J35" s="64"/>
      <c r="K35" s="64"/>
      <c r="L35" s="64"/>
    </row>
    <row r="36" spans="1:12" ht="13.5" thickBot="1">
      <c r="A36" s="67" t="s">
        <v>20</v>
      </c>
      <c r="B36" s="68"/>
      <c r="C36" s="59">
        <f>+C10+C19</f>
        <v>15442600</v>
      </c>
      <c r="D36" s="59">
        <f>+D10+D19</f>
        <v>0</v>
      </c>
      <c r="E36" s="59">
        <f t="shared" ref="E36:G36" si="13">+E10+E19</f>
        <v>15442600</v>
      </c>
      <c r="F36" s="59">
        <f t="shared" si="13"/>
        <v>1823614.76</v>
      </c>
      <c r="G36" s="59">
        <f t="shared" si="13"/>
        <v>13618985.239999998</v>
      </c>
      <c r="H36" s="60">
        <f>+F36/E36</f>
        <v>0.11808987864737804</v>
      </c>
      <c r="I36" s="64"/>
      <c r="J36" s="64"/>
      <c r="K36" s="64"/>
      <c r="L36" s="64"/>
    </row>
    <row r="37" spans="1:12">
      <c r="A37" s="18"/>
      <c r="B37" s="13"/>
      <c r="C37" s="22"/>
      <c r="D37" s="22"/>
      <c r="E37" s="14"/>
      <c r="F37" s="15"/>
      <c r="G37" s="14"/>
      <c r="H37" s="15"/>
      <c r="I37" s="64"/>
      <c r="J37" s="64"/>
      <c r="K37" s="64"/>
      <c r="L37" s="64"/>
    </row>
    <row r="38" spans="1:12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</row>
    <row r="39" spans="1:12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</row>
    <row r="40" spans="1:12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</row>
    <row r="41" spans="1:12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</row>
    <row r="42" spans="1:12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</row>
    <row r="43" spans="1:12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</row>
    <row r="44" spans="1:12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</row>
    <row r="45" spans="1:12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</row>
    <row r="46" spans="1:1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</row>
    <row r="47" spans="1:1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</row>
  </sheetData>
  <mergeCells count="13">
    <mergeCell ref="A10:B10"/>
    <mergeCell ref="A19:B19"/>
    <mergeCell ref="A36:B36"/>
    <mergeCell ref="A3:H3"/>
    <mergeCell ref="A4:H4"/>
    <mergeCell ref="A7:A8"/>
    <mergeCell ref="B7:B8"/>
    <mergeCell ref="C7:C8"/>
    <mergeCell ref="D7:D8"/>
    <mergeCell ref="E7:E8"/>
    <mergeCell ref="F7:F8"/>
    <mergeCell ref="G7:G8"/>
    <mergeCell ref="H7:H8"/>
  </mergeCells>
  <pageMargins left="0.70866141732283472" right="0.70866141732283472" top="0.74803149606299213" bottom="0.74803149606299213" header="0.31496062992125984" footer="0.31496062992125984"/>
  <pageSetup scale="88" fitToHeight="0" orientation="landscape" r:id="rId1"/>
  <ignoredErrors>
    <ignoredError sqref="C10:H13 C16:E16 C14 E14 C15 E15 C18:H22 C17 E17 C27:H29 C23 E23 C24 E24:H24 C35:H36 C30 E30 C31 E31 C32 E32 C33 E33 C34 E34 G14:H14 G15:H15 G16:H16 G17:H17 G23:H23 G30:H30 G31:H31 G32:H32 G33 G34:H34 C25:G25 C26:G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VALLADARES</dc:creator>
  <cp:lastModifiedBy> </cp:lastModifiedBy>
  <cp:lastPrinted>2014-05-09T23:34:38Z</cp:lastPrinted>
  <dcterms:created xsi:type="dcterms:W3CDTF">1997-07-09T13:24:52Z</dcterms:created>
  <dcterms:modified xsi:type="dcterms:W3CDTF">2015-04-13T21:25:43Z</dcterms:modified>
</cp:coreProperties>
</file>