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9615" yWindow="120" windowWidth="9615" windowHeight="11640" tabRatio="850"/>
  </bookViews>
  <sheets>
    <sheet name="Ejecución presupuestaria" sheetId="57" r:id="rId1"/>
  </sheets>
  <definedNames>
    <definedName name="PRUEBA">#REF!</definedName>
    <definedName name="SALDO">#REF!</definedName>
    <definedName name="SALDOS">#REF!</definedName>
  </definedNames>
  <calcPr calcId="152511"/>
</workbook>
</file>

<file path=xl/calcChain.xml><?xml version="1.0" encoding="utf-8"?>
<calcChain xmlns="http://schemas.openxmlformats.org/spreadsheetml/2006/main">
  <c r="D65" i="57" l="1"/>
  <c r="D64" i="57"/>
  <c r="D63" i="57"/>
  <c r="D62" i="57"/>
  <c r="D61" i="57"/>
  <c r="B65" i="57"/>
  <c r="D9" i="57"/>
  <c r="B19" i="57"/>
  <c r="B13" i="57"/>
  <c r="C13" i="57"/>
  <c r="C19" i="57"/>
  <c r="D20" i="57"/>
  <c r="B48" i="57" s="1"/>
  <c r="D48" i="57" s="1"/>
  <c r="D21" i="57"/>
  <c r="D22" i="57"/>
  <c r="D23" i="57"/>
  <c r="C41" i="57"/>
  <c r="C47" i="57"/>
  <c r="D19" i="57" l="1"/>
  <c r="B50" i="57"/>
  <c r="D50" i="57" s="1"/>
  <c r="B51" i="57"/>
  <c r="D51" i="57" s="1"/>
  <c r="B49" i="57"/>
  <c r="D49" i="57" s="1"/>
  <c r="B7" i="57"/>
  <c r="C65" i="57"/>
  <c r="D47" i="57" l="1"/>
  <c r="B47" i="57"/>
  <c r="D17" i="57"/>
  <c r="B45" i="57" l="1"/>
  <c r="D16" i="57"/>
  <c r="D11" i="57"/>
  <c r="B39" i="57" l="1"/>
  <c r="B44" i="57"/>
  <c r="D14" i="57"/>
  <c r="B6" i="57"/>
  <c r="B25" i="57" s="1"/>
  <c r="D10" i="57"/>
  <c r="D8" i="57"/>
  <c r="C7" i="57"/>
  <c r="C6" i="57" s="1"/>
  <c r="C25" i="57" s="1"/>
  <c r="D15" i="57"/>
  <c r="B43" i="57" s="1"/>
  <c r="D13" i="57" l="1"/>
  <c r="B42" i="57"/>
  <c r="B37" i="57"/>
  <c r="B36" i="57"/>
  <c r="B38" i="57"/>
  <c r="D7" i="57"/>
  <c r="D45" i="57"/>
  <c r="B41" i="57" l="1"/>
  <c r="B35" i="57"/>
  <c r="B34" i="57" s="1"/>
  <c r="D6" i="57"/>
  <c r="D25" i="57" s="1"/>
  <c r="D44" i="57"/>
  <c r="D37" i="57"/>
  <c r="D39" i="57"/>
  <c r="D43" i="57"/>
  <c r="B53" i="57" l="1"/>
  <c r="C35" i="57"/>
  <c r="D38" i="57"/>
  <c r="D36" i="57"/>
  <c r="D42" i="57"/>
  <c r="D41" i="57" s="1"/>
  <c r="C34" i="57" l="1"/>
  <c r="C53" i="57" s="1"/>
  <c r="D35" i="57"/>
  <c r="D34" i="57" s="1"/>
  <c r="D53" i="57" s="1"/>
</calcChain>
</file>

<file path=xl/sharedStrings.xml><?xml version="1.0" encoding="utf-8"?>
<sst xmlns="http://schemas.openxmlformats.org/spreadsheetml/2006/main" count="53" uniqueCount="26">
  <si>
    <t>54 Bienes y Servicios</t>
  </si>
  <si>
    <t>55 Gastos Financieros</t>
  </si>
  <si>
    <t>61 Maquinaria y Equipo</t>
  </si>
  <si>
    <t>Registro Nacional de las Personas Naturales</t>
  </si>
  <si>
    <t>Fondo General</t>
  </si>
  <si>
    <t xml:space="preserve">Fuente Financiera y Rubro de Gasto </t>
  </si>
  <si>
    <t>Total General</t>
  </si>
  <si>
    <t>Monto Asignado</t>
  </si>
  <si>
    <t>51 Remuneraciones</t>
  </si>
  <si>
    <t>Gastos Devengados</t>
  </si>
  <si>
    <t>Fuente Financiera y Rubro de Gasto</t>
  </si>
  <si>
    <t>Modificaciones</t>
  </si>
  <si>
    <t>Gastos de Funcionamiento</t>
  </si>
  <si>
    <t>Disponible de Asignación</t>
  </si>
  <si>
    <t>Nueva Asignación</t>
  </si>
  <si>
    <t>55 Gastos Financieros y Otros</t>
  </si>
  <si>
    <t>Recursos Propios</t>
  </si>
  <si>
    <t>Total</t>
  </si>
  <si>
    <t>Rubro</t>
  </si>
  <si>
    <t>Asignado</t>
  </si>
  <si>
    <t>Ejecutado</t>
  </si>
  <si>
    <t>Porcentaje de ejecución</t>
  </si>
  <si>
    <t>Asignación Modificada</t>
  </si>
  <si>
    <t>Presupuesto Asignado 2012 y Modificaciones Realizadas al 31/12/12</t>
  </si>
  <si>
    <t>Presupuesto Asignado 2012 y Gastos Devengados al 31/12/12</t>
  </si>
  <si>
    <t>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</si>
</sst>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* #,##0\ _P_t_s_-;\-* #,##0\ _P_t_s_-;_-* &quot;-&quot;\ _P_t_s_-;_-@_-"/>
    <numFmt numFmtId="165" formatCode="_-* #,##0.00\ _P_t_s_-;\-* #,##0.00\ _P_t_s_-;_-* &quot;-&quot;??\ _P_t_s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6" fillId="0" borderId="0"/>
    <xf numFmtId="9" fontId="8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" fontId="0" fillId="2" borderId="0" xfId="0" applyNumberForma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4" fontId="2" fillId="4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10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0" fillId="2" borderId="0" xfId="0" applyNumberFormat="1" applyFill="1" applyAlignment="1">
      <alignment vertical="center"/>
    </xf>
    <xf numFmtId="10" fontId="0" fillId="2" borderId="0" xfId="5" applyNumberFormat="1" applyFont="1" applyFill="1" applyAlignment="1">
      <alignment vertical="center"/>
    </xf>
    <xf numFmtId="44" fontId="2" fillId="2" borderId="0" xfId="0" applyNumberFormat="1" applyFont="1" applyFill="1" applyAlignment="1">
      <alignment vertical="center"/>
    </xf>
    <xf numFmtId="10" fontId="2" fillId="2" borderId="0" xfId="5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</cellXfs>
  <cellStyles count="6">
    <cellStyle name="Millares [0] 2" xfId="1"/>
    <cellStyle name="Millares 2" xfId="2"/>
    <cellStyle name="Normal" xfId="0" builtinId="0"/>
    <cellStyle name="Normal 2" xfId="3"/>
    <cellStyle name="Normal 3" xfId="4"/>
    <cellStyle name="Porcentaje" xfId="5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00FF00"/>
      <color rgb="FFCCFFCC"/>
      <color rgb="FFC0C0C0"/>
      <color rgb="FFFFFF4F"/>
      <color rgb="FFB9CC00"/>
      <color rgb="FFFFE98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13" displayName="Tabla13" ref="A60:D65" totalsRowShown="0" headerRowDxfId="5" dataDxfId="4">
  <tableColumns count="4">
    <tableColumn id="1" name="Rubro" dataDxfId="3"/>
    <tableColumn id="2" name="Asignado" dataDxfId="2"/>
    <tableColumn id="3" name="Ejecutado" dataDxfId="1"/>
    <tableColumn id="4" name="Porcentaje de ejecución" dataDxfId="0" dataCellStyle="Porcentaje">
      <calculatedColumnFormula>+C61/B61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92D050"/>
    <pageSetUpPr fitToPage="1"/>
  </sheetPr>
  <dimension ref="A1:J70"/>
  <sheetViews>
    <sheetView tabSelected="1" topLeftCell="A28" workbookViewId="0">
      <selection activeCell="C69" sqref="C69"/>
    </sheetView>
  </sheetViews>
  <sheetFormatPr baseColWidth="10" defaultRowHeight="12.75" x14ac:dyDescent="0.2"/>
  <cols>
    <col min="1" max="1" width="27.5703125" style="2" customWidth="1"/>
    <col min="2" max="2" width="16" style="2" customWidth="1"/>
    <col min="3" max="3" width="14.5703125" style="2" customWidth="1"/>
    <col min="4" max="4" width="15" style="2" customWidth="1"/>
    <col min="5" max="5" width="12.5703125" style="2" customWidth="1"/>
    <col min="6" max="16384" width="11.42578125" style="2"/>
  </cols>
  <sheetData>
    <row r="1" spans="1:10" x14ac:dyDescent="0.2">
      <c r="A1" s="25" t="s">
        <v>3</v>
      </c>
      <c r="B1" s="25"/>
      <c r="C1" s="25"/>
      <c r="D1" s="25"/>
      <c r="E1" s="1"/>
      <c r="F1" s="1"/>
      <c r="G1" s="1"/>
      <c r="H1" s="1"/>
      <c r="I1" s="1"/>
      <c r="J1" s="1"/>
    </row>
    <row r="2" spans="1:10" x14ac:dyDescent="0.2">
      <c r="A2" s="25" t="s">
        <v>23</v>
      </c>
      <c r="B2" s="25"/>
      <c r="C2" s="25"/>
      <c r="D2" s="25"/>
      <c r="E2" s="1"/>
      <c r="F2" s="1"/>
      <c r="G2" s="1"/>
      <c r="H2" s="1"/>
      <c r="I2" s="1"/>
      <c r="J2" s="1"/>
    </row>
    <row r="3" spans="1:10" ht="6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2.75" customHeight="1" x14ac:dyDescent="0.2">
      <c r="A4" s="26" t="s">
        <v>10</v>
      </c>
      <c r="B4" s="26" t="s">
        <v>7</v>
      </c>
      <c r="C4" s="26" t="s">
        <v>11</v>
      </c>
      <c r="D4" s="26" t="s">
        <v>14</v>
      </c>
      <c r="E4" s="1"/>
      <c r="F4" s="1"/>
      <c r="G4" s="1"/>
      <c r="H4" s="1"/>
      <c r="I4" s="1"/>
      <c r="J4" s="1"/>
    </row>
    <row r="5" spans="1:10" x14ac:dyDescent="0.2">
      <c r="A5" s="26"/>
      <c r="B5" s="26"/>
      <c r="C5" s="26"/>
      <c r="D5" s="26"/>
      <c r="E5" s="1"/>
      <c r="F5" s="1"/>
      <c r="G5" s="1"/>
      <c r="H5" s="1"/>
      <c r="I5" s="1"/>
      <c r="J5" s="1"/>
    </row>
    <row r="6" spans="1:10" x14ac:dyDescent="0.2">
      <c r="A6" s="3" t="s">
        <v>4</v>
      </c>
      <c r="B6" s="4">
        <f>+B7</f>
        <v>6466505</v>
      </c>
      <c r="C6" s="4">
        <f>+C7</f>
        <v>-1.2098411161787226E-10</v>
      </c>
      <c r="D6" s="4">
        <f>+D7</f>
        <v>6466505</v>
      </c>
      <c r="E6" s="1"/>
      <c r="F6" s="1"/>
      <c r="G6" s="1"/>
      <c r="H6" s="1"/>
      <c r="I6" s="1"/>
      <c r="J6" s="1"/>
    </row>
    <row r="7" spans="1:10" x14ac:dyDescent="0.2">
      <c r="A7" s="3" t="s">
        <v>12</v>
      </c>
      <c r="B7" s="4">
        <f>SUM(B8:B11)</f>
        <v>6466505</v>
      </c>
      <c r="C7" s="4">
        <f>SUM(C8:C11)</f>
        <v>-1.2098411161787226E-10</v>
      </c>
      <c r="D7" s="4">
        <f>SUM(D8:D11)</f>
        <v>6466505</v>
      </c>
      <c r="E7" s="1"/>
      <c r="F7" s="1"/>
      <c r="G7" s="1"/>
      <c r="H7" s="1"/>
      <c r="I7" s="1"/>
      <c r="J7" s="1"/>
    </row>
    <row r="8" spans="1:10" x14ac:dyDescent="0.2">
      <c r="A8" s="5" t="s">
        <v>8</v>
      </c>
      <c r="B8" s="6">
        <v>2109700</v>
      </c>
      <c r="C8" s="6">
        <v>1195745.1499999999</v>
      </c>
      <c r="D8" s="6">
        <f>SUM(B8:C8)</f>
        <v>3305445.15</v>
      </c>
      <c r="E8" s="1"/>
      <c r="F8" s="1"/>
      <c r="G8" s="1"/>
      <c r="H8" s="1"/>
      <c r="I8" s="1"/>
      <c r="J8" s="1"/>
    </row>
    <row r="9" spans="1:10" x14ac:dyDescent="0.2">
      <c r="A9" s="7" t="s">
        <v>0</v>
      </c>
      <c r="B9" s="6">
        <v>4330905</v>
      </c>
      <c r="C9" s="6">
        <v>-1198829.28</v>
      </c>
      <c r="D9" s="6">
        <f>SUM(B9:C9)</f>
        <v>3132075.7199999997</v>
      </c>
      <c r="E9" s="1"/>
      <c r="F9" s="1"/>
      <c r="G9" s="1"/>
      <c r="H9" s="1"/>
      <c r="I9" s="1"/>
      <c r="J9" s="1"/>
    </row>
    <row r="10" spans="1:10" x14ac:dyDescent="0.2">
      <c r="A10" s="7" t="s">
        <v>1</v>
      </c>
      <c r="B10" s="6">
        <v>25900</v>
      </c>
      <c r="C10" s="6">
        <v>3039.15</v>
      </c>
      <c r="D10" s="6">
        <f>SUM(B10:C10)</f>
        <v>28939.15</v>
      </c>
      <c r="E10" s="1"/>
      <c r="F10" s="1"/>
      <c r="G10" s="1"/>
      <c r="H10" s="1"/>
      <c r="I10" s="1"/>
      <c r="J10" s="1"/>
    </row>
    <row r="11" spans="1:10" x14ac:dyDescent="0.2">
      <c r="A11" s="7" t="s">
        <v>2</v>
      </c>
      <c r="B11" s="6">
        <v>0</v>
      </c>
      <c r="C11" s="6">
        <v>44.98</v>
      </c>
      <c r="D11" s="6">
        <f>SUM(B11:C11)</f>
        <v>44.98</v>
      </c>
      <c r="E11" s="1"/>
      <c r="F11" s="1"/>
      <c r="G11" s="1"/>
      <c r="H11" s="1"/>
      <c r="I11" s="1"/>
      <c r="J11" s="1"/>
    </row>
    <row r="12" spans="1:10" ht="7.5" customHeight="1" x14ac:dyDescent="0.2">
      <c r="A12" s="8"/>
      <c r="B12" s="6"/>
      <c r="C12" s="6"/>
      <c r="D12" s="6"/>
      <c r="E12" s="1"/>
      <c r="F12" s="1"/>
      <c r="G12" s="1"/>
      <c r="H12" s="1"/>
      <c r="I12" s="1"/>
      <c r="J12" s="1"/>
    </row>
    <row r="13" spans="1:10" ht="12" customHeight="1" x14ac:dyDescent="0.2">
      <c r="A13" s="3" t="s">
        <v>16</v>
      </c>
      <c r="B13" s="4">
        <f>SUM(B14:B17)</f>
        <v>3600000</v>
      </c>
      <c r="C13" s="4">
        <f t="shared" ref="C13:D13" si="0">SUM(C14:C17)</f>
        <v>897050.17999999993</v>
      </c>
      <c r="D13" s="4">
        <f t="shared" si="0"/>
        <v>4497050.18</v>
      </c>
      <c r="E13" s="1"/>
      <c r="F13" s="1"/>
      <c r="G13" s="1"/>
      <c r="H13" s="1"/>
      <c r="I13" s="1"/>
      <c r="J13" s="1"/>
    </row>
    <row r="14" spans="1:10" x14ac:dyDescent="0.2">
      <c r="A14" s="5" t="s">
        <v>8</v>
      </c>
      <c r="B14" s="6">
        <v>0</v>
      </c>
      <c r="C14" s="6">
        <v>0</v>
      </c>
      <c r="D14" s="6">
        <f>SUM(B14:C14)</f>
        <v>0</v>
      </c>
      <c r="E14" s="1"/>
      <c r="F14" s="1"/>
      <c r="G14" s="1"/>
      <c r="H14" s="1"/>
      <c r="I14" s="1"/>
      <c r="J14" s="1"/>
    </row>
    <row r="15" spans="1:10" x14ac:dyDescent="0.2">
      <c r="A15" s="7" t="s">
        <v>0</v>
      </c>
      <c r="B15" s="6">
        <v>3600000</v>
      </c>
      <c r="C15" s="6">
        <v>264493.7</v>
      </c>
      <c r="D15" s="6">
        <f>SUM(B15:C15)</f>
        <v>3864493.7</v>
      </c>
      <c r="E15" s="9"/>
      <c r="F15" s="1"/>
      <c r="G15" s="1"/>
      <c r="H15" s="1"/>
      <c r="I15" s="1"/>
      <c r="J15" s="1"/>
    </row>
    <row r="16" spans="1:10" x14ac:dyDescent="0.2">
      <c r="A16" s="7" t="s">
        <v>1</v>
      </c>
      <c r="B16" s="6">
        <v>0</v>
      </c>
      <c r="C16" s="6">
        <v>1098.52</v>
      </c>
      <c r="D16" s="6">
        <f>SUM(B16:C16)</f>
        <v>1098.52</v>
      </c>
      <c r="E16" s="1"/>
      <c r="F16" s="1"/>
      <c r="G16" s="1"/>
      <c r="H16" s="1"/>
      <c r="I16" s="1"/>
      <c r="J16" s="1"/>
    </row>
    <row r="17" spans="1:10" x14ac:dyDescent="0.2">
      <c r="A17" s="7" t="s">
        <v>2</v>
      </c>
      <c r="B17" s="6">
        <v>0</v>
      </c>
      <c r="C17" s="6">
        <v>631457.96</v>
      </c>
      <c r="D17" s="6">
        <f>SUM(B17:C17)</f>
        <v>631457.96</v>
      </c>
      <c r="E17" s="1"/>
      <c r="F17" s="1"/>
      <c r="G17" s="1"/>
      <c r="H17" s="1"/>
      <c r="I17" s="1"/>
      <c r="J17" s="1"/>
    </row>
    <row r="18" spans="1:10" ht="8.25" customHeight="1" x14ac:dyDescent="0.2">
      <c r="A18" s="8"/>
      <c r="B18" s="6"/>
      <c r="C18" s="6"/>
      <c r="D18" s="6"/>
      <c r="E18" s="9"/>
      <c r="F18" s="1"/>
      <c r="G18" s="1"/>
      <c r="H18" s="1"/>
      <c r="I18" s="1"/>
      <c r="J18" s="1"/>
    </row>
    <row r="19" spans="1:10" x14ac:dyDescent="0.2">
      <c r="A19" s="10" t="s">
        <v>25</v>
      </c>
      <c r="B19" s="4">
        <f>SUM(B20:B23)</f>
        <v>0</v>
      </c>
      <c r="C19" s="4">
        <f>SUM(C20:C23)</f>
        <v>3594</v>
      </c>
      <c r="D19" s="4">
        <f>SUM(D20:D23)</f>
        <v>3594</v>
      </c>
      <c r="E19" s="1"/>
      <c r="F19" s="1"/>
      <c r="G19" s="1"/>
      <c r="H19" s="1"/>
      <c r="I19" s="1"/>
      <c r="J19" s="1"/>
    </row>
    <row r="20" spans="1:10" x14ac:dyDescent="0.2">
      <c r="A20" s="5" t="s">
        <v>8</v>
      </c>
      <c r="B20" s="6">
        <v>0</v>
      </c>
      <c r="C20" s="6">
        <v>3594</v>
      </c>
      <c r="D20" s="6">
        <f>SUM(B20:C20)</f>
        <v>3594</v>
      </c>
      <c r="E20" s="1"/>
      <c r="F20" s="1"/>
      <c r="G20" s="1"/>
      <c r="H20" s="1"/>
      <c r="I20" s="1"/>
      <c r="J20" s="1"/>
    </row>
    <row r="21" spans="1:10" x14ac:dyDescent="0.2">
      <c r="A21" s="7" t="s">
        <v>0</v>
      </c>
      <c r="B21" s="6">
        <v>0</v>
      </c>
      <c r="C21" s="6">
        <v>0</v>
      </c>
      <c r="D21" s="6">
        <f>SUM(B21:C21)</f>
        <v>0</v>
      </c>
      <c r="E21" s="9"/>
      <c r="F21" s="1"/>
      <c r="G21" s="1"/>
      <c r="H21" s="1"/>
      <c r="I21" s="1"/>
      <c r="J21" s="1"/>
    </row>
    <row r="22" spans="1:10" x14ac:dyDescent="0.2">
      <c r="A22" s="7" t="s">
        <v>15</v>
      </c>
      <c r="B22" s="6">
        <v>0</v>
      </c>
      <c r="C22" s="6">
        <v>0</v>
      </c>
      <c r="D22" s="6">
        <f>SUM(B22:C22)</f>
        <v>0</v>
      </c>
      <c r="E22" s="9"/>
      <c r="F22" s="1"/>
      <c r="G22" s="1"/>
      <c r="H22" s="1"/>
      <c r="I22" s="1"/>
      <c r="J22" s="1"/>
    </row>
    <row r="23" spans="1:10" x14ac:dyDescent="0.2">
      <c r="A23" s="7" t="s">
        <v>2</v>
      </c>
      <c r="B23" s="6">
        <v>0</v>
      </c>
      <c r="C23" s="6">
        <v>2.8421709430404007E-14</v>
      </c>
      <c r="D23" s="6">
        <f>SUM(B23:C23)</f>
        <v>2.8421709430404007E-14</v>
      </c>
      <c r="E23" s="1"/>
      <c r="F23" s="1"/>
      <c r="G23" s="1"/>
      <c r="H23" s="1"/>
      <c r="I23" s="1"/>
      <c r="J23" s="1"/>
    </row>
    <row r="24" spans="1:10" ht="6" customHeight="1" x14ac:dyDescent="0.2">
      <c r="A24" s="7"/>
      <c r="B24" s="6"/>
      <c r="C24" s="6"/>
      <c r="D24" s="6"/>
      <c r="E24" s="1"/>
      <c r="F24" s="1"/>
      <c r="G24" s="1"/>
      <c r="H24" s="1"/>
      <c r="I24" s="1"/>
      <c r="J24" s="1"/>
    </row>
    <row r="25" spans="1:10" x14ac:dyDescent="0.2">
      <c r="A25" s="11" t="s">
        <v>6</v>
      </c>
      <c r="B25" s="12">
        <f>+B6+B13+B19</f>
        <v>10066505</v>
      </c>
      <c r="C25" s="12">
        <f t="shared" ref="C25:D25" si="1">+C6+C13+C19</f>
        <v>900644.17999999982</v>
      </c>
      <c r="D25" s="12">
        <f t="shared" si="1"/>
        <v>10967149.18</v>
      </c>
      <c r="E25" s="1"/>
      <c r="F25" s="1"/>
      <c r="G25" s="1"/>
      <c r="H25" s="1"/>
      <c r="I25" s="1"/>
      <c r="J25" s="1"/>
    </row>
    <row r="26" spans="1:1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s="15" customFormat="1" ht="12" x14ac:dyDescent="0.2">
      <c r="A28" s="13"/>
      <c r="B28" s="13"/>
      <c r="C28" s="14"/>
      <c r="D28" s="13"/>
      <c r="E28" s="13"/>
      <c r="F28" s="13"/>
      <c r="G28" s="13"/>
      <c r="H28" s="13"/>
      <c r="I28" s="13"/>
      <c r="J28" s="13"/>
    </row>
    <row r="29" spans="1:10" s="15" customFormat="1" x14ac:dyDescent="0.2">
      <c r="A29" s="25" t="s">
        <v>3</v>
      </c>
      <c r="B29" s="25"/>
      <c r="C29" s="25"/>
      <c r="D29" s="25"/>
      <c r="E29" s="13"/>
      <c r="F29" s="13"/>
      <c r="G29" s="13"/>
      <c r="H29" s="13"/>
      <c r="I29" s="13"/>
      <c r="J29" s="13"/>
    </row>
    <row r="30" spans="1:10" s="15" customFormat="1" x14ac:dyDescent="0.2">
      <c r="A30" s="25" t="s">
        <v>24</v>
      </c>
      <c r="B30" s="25"/>
      <c r="C30" s="25"/>
      <c r="D30" s="25"/>
      <c r="E30" s="13"/>
      <c r="F30" s="13"/>
      <c r="G30" s="13"/>
      <c r="H30" s="13"/>
      <c r="I30" s="13"/>
      <c r="J30" s="13"/>
    </row>
    <row r="31" spans="1:10" s="15" customFormat="1" x14ac:dyDescent="0.2">
      <c r="A31" s="16"/>
      <c r="B31" s="16"/>
      <c r="C31" s="16"/>
      <c r="D31" s="16"/>
      <c r="E31" s="13"/>
      <c r="F31" s="13"/>
      <c r="G31" s="13"/>
      <c r="H31" s="13"/>
      <c r="I31" s="13"/>
      <c r="J31" s="13"/>
    </row>
    <row r="32" spans="1:10" x14ac:dyDescent="0.2">
      <c r="A32" s="26" t="s">
        <v>5</v>
      </c>
      <c r="B32" s="26" t="s">
        <v>22</v>
      </c>
      <c r="C32" s="26" t="s">
        <v>9</v>
      </c>
      <c r="D32" s="26" t="s">
        <v>13</v>
      </c>
      <c r="E32" s="1"/>
      <c r="F32" s="1"/>
      <c r="G32" s="1"/>
      <c r="H32" s="1"/>
      <c r="I32" s="1"/>
      <c r="J32" s="1"/>
    </row>
    <row r="33" spans="1:10" x14ac:dyDescent="0.2">
      <c r="A33" s="26"/>
      <c r="B33" s="26"/>
      <c r="C33" s="26"/>
      <c r="D33" s="26"/>
      <c r="E33" s="1"/>
      <c r="F33" s="1"/>
      <c r="G33" s="1"/>
      <c r="H33" s="1"/>
      <c r="I33" s="1"/>
      <c r="J33" s="1"/>
    </row>
    <row r="34" spans="1:10" x14ac:dyDescent="0.2">
      <c r="A34" s="3" t="s">
        <v>4</v>
      </c>
      <c r="B34" s="4">
        <f>SUM(B35)</f>
        <v>6466505</v>
      </c>
      <c r="C34" s="4">
        <f>SUM(C35)</f>
        <v>6433135.6300000008</v>
      </c>
      <c r="D34" s="4">
        <f>SUM(D35)</f>
        <v>33369.36999999969</v>
      </c>
      <c r="E34" s="1"/>
      <c r="F34" s="1"/>
      <c r="G34" s="1"/>
      <c r="H34" s="1"/>
      <c r="I34" s="1"/>
      <c r="J34" s="1"/>
    </row>
    <row r="35" spans="1:10" x14ac:dyDescent="0.2">
      <c r="A35" s="3" t="s">
        <v>12</v>
      </c>
      <c r="B35" s="4">
        <f>SUM(B36:B39)</f>
        <v>6466505</v>
      </c>
      <c r="C35" s="4">
        <f>SUM(C36:C39)</f>
        <v>6433135.6300000008</v>
      </c>
      <c r="D35" s="4">
        <f>SUM(D36:D39)</f>
        <v>33369.36999999969</v>
      </c>
      <c r="E35" s="1"/>
      <c r="F35" s="1"/>
      <c r="G35" s="1"/>
      <c r="H35" s="1"/>
      <c r="I35" s="1"/>
      <c r="J35" s="1"/>
    </row>
    <row r="36" spans="1:10" x14ac:dyDescent="0.2">
      <c r="A36" s="17" t="s">
        <v>8</v>
      </c>
      <c r="B36" s="6">
        <f>+D8</f>
        <v>3305445.15</v>
      </c>
      <c r="C36" s="6">
        <v>3273839.1</v>
      </c>
      <c r="D36" s="6">
        <f>SUM(B36-C36)</f>
        <v>31606.049999999814</v>
      </c>
      <c r="E36" s="1"/>
      <c r="F36" s="1"/>
      <c r="G36" s="1"/>
      <c r="H36" s="1"/>
      <c r="I36" s="1"/>
      <c r="J36" s="1"/>
    </row>
    <row r="37" spans="1:10" x14ac:dyDescent="0.2">
      <c r="A37" s="17" t="s">
        <v>0</v>
      </c>
      <c r="B37" s="6">
        <f>+D9</f>
        <v>3132075.7199999997</v>
      </c>
      <c r="C37" s="6">
        <v>3132075.36</v>
      </c>
      <c r="D37" s="6">
        <f>SUM(B37-C37)</f>
        <v>0.35999999986961484</v>
      </c>
      <c r="E37" s="1"/>
      <c r="F37" s="1"/>
      <c r="G37" s="1"/>
      <c r="H37" s="1"/>
      <c r="I37" s="1"/>
      <c r="J37" s="1"/>
    </row>
    <row r="38" spans="1:10" x14ac:dyDescent="0.2">
      <c r="A38" s="17" t="s">
        <v>1</v>
      </c>
      <c r="B38" s="6">
        <f>+D10</f>
        <v>28939.15</v>
      </c>
      <c r="C38" s="6">
        <v>27176.19</v>
      </c>
      <c r="D38" s="6">
        <f>SUM(B38-C38)</f>
        <v>1762.9600000000028</v>
      </c>
      <c r="E38" s="1"/>
      <c r="F38" s="1"/>
      <c r="G38" s="1"/>
      <c r="H38" s="1"/>
      <c r="I38" s="1"/>
      <c r="J38" s="1"/>
    </row>
    <row r="39" spans="1:10" x14ac:dyDescent="0.2">
      <c r="A39" s="17" t="s">
        <v>2</v>
      </c>
      <c r="B39" s="6">
        <f>+D11</f>
        <v>44.98</v>
      </c>
      <c r="C39" s="6">
        <v>44.98</v>
      </c>
      <c r="D39" s="6">
        <f>SUM(B39-C39)</f>
        <v>0</v>
      </c>
      <c r="E39" s="1"/>
      <c r="F39" s="1"/>
      <c r="G39" s="1"/>
      <c r="H39" s="1"/>
      <c r="I39" s="1"/>
      <c r="J39" s="1"/>
    </row>
    <row r="40" spans="1:10" ht="14.25" customHeight="1" x14ac:dyDescent="0.2">
      <c r="A40" s="17"/>
      <c r="B40" s="9"/>
      <c r="C40" s="9"/>
      <c r="D40" s="9"/>
      <c r="E40" s="1"/>
      <c r="F40" s="1"/>
      <c r="G40" s="1"/>
      <c r="H40" s="1"/>
      <c r="I40" s="1"/>
      <c r="J40" s="1"/>
    </row>
    <row r="41" spans="1:10" ht="13.5" customHeight="1" x14ac:dyDescent="0.2">
      <c r="A41" s="3" t="s">
        <v>16</v>
      </c>
      <c r="B41" s="4">
        <f>SUM(B42:B45)</f>
        <v>4497050.18</v>
      </c>
      <c r="C41" s="4">
        <f>SUM(C42:C45)</f>
        <v>4496740.46</v>
      </c>
      <c r="D41" s="4">
        <f>SUM(D42:D45)</f>
        <v>309.71999999993011</v>
      </c>
      <c r="E41" s="1"/>
      <c r="F41" s="1"/>
      <c r="G41" s="1"/>
      <c r="H41" s="1"/>
      <c r="I41" s="1"/>
      <c r="J41" s="1"/>
    </row>
    <row r="42" spans="1:10" ht="13.5" customHeight="1" x14ac:dyDescent="0.2">
      <c r="A42" s="17" t="s">
        <v>8</v>
      </c>
      <c r="B42" s="6">
        <f>+D14</f>
        <v>0</v>
      </c>
      <c r="C42" s="6">
        <v>0</v>
      </c>
      <c r="D42" s="6">
        <f>SUM(B42-C42)</f>
        <v>0</v>
      </c>
      <c r="E42" s="1"/>
      <c r="F42" s="1"/>
      <c r="G42" s="1"/>
      <c r="H42" s="1"/>
      <c r="I42" s="1"/>
      <c r="J42" s="1"/>
    </row>
    <row r="43" spans="1:10" ht="13.5" customHeight="1" x14ac:dyDescent="0.2">
      <c r="A43" s="17" t="s">
        <v>0</v>
      </c>
      <c r="B43" s="6">
        <f>+D15</f>
        <v>3864493.7</v>
      </c>
      <c r="C43" s="6">
        <v>3864493.7</v>
      </c>
      <c r="D43" s="6">
        <f>SUM(B43-C43)</f>
        <v>0</v>
      </c>
      <c r="E43" s="1"/>
      <c r="F43" s="1"/>
      <c r="G43" s="1"/>
      <c r="H43" s="1"/>
      <c r="I43" s="1"/>
      <c r="J43" s="1"/>
    </row>
    <row r="44" spans="1:10" ht="13.5" customHeight="1" x14ac:dyDescent="0.2">
      <c r="A44" s="17" t="s">
        <v>1</v>
      </c>
      <c r="B44" s="6">
        <f>+D16</f>
        <v>1098.52</v>
      </c>
      <c r="C44" s="6">
        <v>789.1</v>
      </c>
      <c r="D44" s="6">
        <f>SUM(B44-C44)</f>
        <v>309.41999999999996</v>
      </c>
      <c r="E44" s="9"/>
      <c r="F44" s="1"/>
      <c r="G44" s="1"/>
      <c r="H44" s="1"/>
      <c r="I44" s="1"/>
      <c r="J44" s="1"/>
    </row>
    <row r="45" spans="1:10" ht="13.5" customHeight="1" x14ac:dyDescent="0.2">
      <c r="A45" s="17" t="s">
        <v>2</v>
      </c>
      <c r="B45" s="6">
        <f>+D17</f>
        <v>631457.96</v>
      </c>
      <c r="C45" s="6">
        <v>631457.66</v>
      </c>
      <c r="D45" s="6">
        <f>SUM(B45-C45)</f>
        <v>0.29999999993015081</v>
      </c>
      <c r="E45" s="1"/>
      <c r="F45" s="1"/>
      <c r="G45" s="1"/>
      <c r="H45" s="1"/>
      <c r="I45" s="1"/>
      <c r="J45" s="1"/>
    </row>
    <row r="46" spans="1:10" ht="5.25" customHeight="1" x14ac:dyDescent="0.2">
      <c r="A46" s="17"/>
      <c r="B46" s="9"/>
      <c r="C46" s="9"/>
      <c r="D46" s="9"/>
      <c r="E46" s="1"/>
      <c r="F46" s="1"/>
      <c r="G46" s="1"/>
      <c r="H46" s="1"/>
      <c r="I46" s="1"/>
      <c r="J46" s="1"/>
    </row>
    <row r="47" spans="1:10" x14ac:dyDescent="0.2">
      <c r="A47" s="10" t="s">
        <v>25</v>
      </c>
      <c r="B47" s="4">
        <f>SUM(B48:B51)</f>
        <v>3594</v>
      </c>
      <c r="C47" s="4">
        <f>SUM(C48:C51)</f>
        <v>0</v>
      </c>
      <c r="D47" s="4">
        <f>SUM(D48:D51)</f>
        <v>3594</v>
      </c>
      <c r="E47" s="1"/>
      <c r="F47" s="1"/>
      <c r="G47" s="1"/>
      <c r="H47" s="1"/>
      <c r="I47" s="1"/>
      <c r="J47" s="1"/>
    </row>
    <row r="48" spans="1:10" x14ac:dyDescent="0.2">
      <c r="A48" s="5" t="s">
        <v>8</v>
      </c>
      <c r="B48" s="6">
        <f>+D20</f>
        <v>3594</v>
      </c>
      <c r="C48" s="6">
        <v>0</v>
      </c>
      <c r="D48" s="6">
        <f>SUM(B48-C48)</f>
        <v>3594</v>
      </c>
      <c r="E48" s="1"/>
      <c r="F48" s="1"/>
      <c r="G48" s="1"/>
      <c r="H48" s="1"/>
      <c r="I48" s="1"/>
      <c r="J48" s="1"/>
    </row>
    <row r="49" spans="1:10" x14ac:dyDescent="0.2">
      <c r="A49" s="7" t="s">
        <v>0</v>
      </c>
      <c r="B49" s="6">
        <f>+D21</f>
        <v>0</v>
      </c>
      <c r="C49" s="6">
        <v>0</v>
      </c>
      <c r="D49" s="6">
        <f>SUM(B49-C49)</f>
        <v>0</v>
      </c>
      <c r="E49" s="1"/>
      <c r="F49" s="1"/>
      <c r="G49" s="1"/>
      <c r="H49" s="1"/>
      <c r="I49" s="1"/>
      <c r="J49" s="1"/>
    </row>
    <row r="50" spans="1:10" x14ac:dyDescent="0.2">
      <c r="A50" s="7" t="s">
        <v>15</v>
      </c>
      <c r="B50" s="6">
        <f>+D22</f>
        <v>0</v>
      </c>
      <c r="C50" s="6">
        <v>0</v>
      </c>
      <c r="D50" s="6">
        <f>SUM(B50-C50)</f>
        <v>0</v>
      </c>
      <c r="E50" s="9"/>
      <c r="F50" s="1"/>
      <c r="G50" s="1"/>
      <c r="H50" s="1"/>
      <c r="I50" s="1"/>
      <c r="J50" s="1"/>
    </row>
    <row r="51" spans="1:10" x14ac:dyDescent="0.2">
      <c r="A51" s="7" t="s">
        <v>2</v>
      </c>
      <c r="B51" s="6">
        <f>+D23</f>
        <v>2.8421709430404007E-14</v>
      </c>
      <c r="C51" s="6">
        <v>0</v>
      </c>
      <c r="D51" s="6">
        <f>SUM(B51-C51)</f>
        <v>2.8421709430404007E-14</v>
      </c>
      <c r="E51" s="1"/>
      <c r="F51" s="1"/>
      <c r="G51" s="1"/>
      <c r="H51" s="1"/>
      <c r="I51" s="1"/>
      <c r="J51" s="1"/>
    </row>
    <row r="52" spans="1:10" ht="6.75" customHeight="1" x14ac:dyDescent="0.2">
      <c r="A52" s="7"/>
      <c r="B52" s="6"/>
      <c r="C52" s="6"/>
      <c r="D52" s="6"/>
      <c r="E52" s="1"/>
      <c r="F52" s="1"/>
      <c r="G52" s="1"/>
      <c r="H52" s="1"/>
      <c r="I52" s="1"/>
      <c r="J52" s="1"/>
    </row>
    <row r="53" spans="1:10" ht="12.75" customHeight="1" x14ac:dyDescent="0.2">
      <c r="A53" s="11" t="s">
        <v>6</v>
      </c>
      <c r="B53" s="12">
        <f>+B34+B41+B47</f>
        <v>10967149.18</v>
      </c>
      <c r="C53" s="12">
        <f t="shared" ref="C53:D53" si="2">+C34+C41+C47</f>
        <v>10929876.09</v>
      </c>
      <c r="D53" s="12">
        <f t="shared" si="2"/>
        <v>37273.089999999618</v>
      </c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25" t="s">
        <v>3</v>
      </c>
      <c r="B57" s="25"/>
      <c r="C57" s="25"/>
      <c r="D57" s="25"/>
      <c r="E57" s="3"/>
      <c r="F57" s="1"/>
      <c r="G57" s="1"/>
      <c r="H57" s="1"/>
      <c r="I57" s="1"/>
      <c r="J57" s="1"/>
    </row>
    <row r="58" spans="1:10" x14ac:dyDescent="0.2">
      <c r="A58" s="25" t="s">
        <v>24</v>
      </c>
      <c r="B58" s="25"/>
      <c r="C58" s="25"/>
      <c r="D58" s="25"/>
      <c r="E58" s="3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26.25" customHeight="1" x14ac:dyDescent="0.2">
      <c r="A60" s="18" t="s">
        <v>18</v>
      </c>
      <c r="B60" s="19" t="s">
        <v>19</v>
      </c>
      <c r="C60" s="19" t="s">
        <v>20</v>
      </c>
      <c r="D60" s="24" t="s">
        <v>21</v>
      </c>
      <c r="E60" s="1"/>
      <c r="F60" s="1"/>
      <c r="G60" s="1"/>
      <c r="H60" s="1"/>
      <c r="I60" s="1"/>
    </row>
    <row r="61" spans="1:10" x14ac:dyDescent="0.2">
      <c r="A61" s="16">
        <v>51</v>
      </c>
      <c r="B61" s="20">
        <v>3309039.15</v>
      </c>
      <c r="C61" s="20">
        <v>3273839.1</v>
      </c>
      <c r="D61" s="21">
        <f>+C61/B61</f>
        <v>0.98936245586577609</v>
      </c>
      <c r="E61" s="1"/>
      <c r="F61" s="1"/>
      <c r="G61" s="1"/>
      <c r="H61" s="1"/>
      <c r="I61" s="1"/>
    </row>
    <row r="62" spans="1:10" x14ac:dyDescent="0.2">
      <c r="A62" s="16">
        <v>54</v>
      </c>
      <c r="B62" s="20">
        <v>6996569.4199999999</v>
      </c>
      <c r="C62" s="20">
        <v>6996569.0600000005</v>
      </c>
      <c r="D62" s="21">
        <f>+C62/B62</f>
        <v>0.99999994854621199</v>
      </c>
      <c r="E62" s="1"/>
      <c r="F62" s="1"/>
      <c r="G62" s="1"/>
      <c r="H62" s="1"/>
      <c r="I62" s="1"/>
    </row>
    <row r="63" spans="1:10" x14ac:dyDescent="0.2">
      <c r="A63" s="16">
        <v>55</v>
      </c>
      <c r="B63" s="20">
        <v>30037.670000000002</v>
      </c>
      <c r="C63" s="20">
        <v>27965.289999999997</v>
      </c>
      <c r="D63" s="21">
        <f>+C63/B63</f>
        <v>0.93100729850218056</v>
      </c>
      <c r="E63" s="1"/>
      <c r="F63" s="1"/>
      <c r="G63" s="1"/>
      <c r="H63" s="1"/>
      <c r="I63" s="1"/>
    </row>
    <row r="64" spans="1:10" x14ac:dyDescent="0.2">
      <c r="A64" s="16">
        <v>61</v>
      </c>
      <c r="B64" s="20">
        <v>631502.93999999994</v>
      </c>
      <c r="C64" s="20">
        <v>631502.64</v>
      </c>
      <c r="D64" s="21">
        <f>+C64/B64</f>
        <v>0.9999995249428294</v>
      </c>
      <c r="E64" s="1"/>
      <c r="F64" s="1"/>
      <c r="G64" s="1"/>
      <c r="H64" s="1"/>
      <c r="I64" s="1"/>
    </row>
    <row r="65" spans="1:10" x14ac:dyDescent="0.2">
      <c r="A65" s="16" t="s">
        <v>17</v>
      </c>
      <c r="B65" s="22">
        <f>SUM(B61:B64)</f>
        <v>10967149.18</v>
      </c>
      <c r="C65" s="22">
        <f>SUM(C61:C64)</f>
        <v>10929876.09</v>
      </c>
      <c r="D65" s="23">
        <f>+C65/B65</f>
        <v>0.99660138752667171</v>
      </c>
      <c r="E65" s="1"/>
      <c r="F65" s="1"/>
      <c r="G65" s="1"/>
      <c r="H65" s="1"/>
      <c r="I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</sheetData>
  <mergeCells count="14">
    <mergeCell ref="A30:D30"/>
    <mergeCell ref="A57:D57"/>
    <mergeCell ref="A58:D58"/>
    <mergeCell ref="A1:D1"/>
    <mergeCell ref="A2:D2"/>
    <mergeCell ref="B32:B33"/>
    <mergeCell ref="A32:A33"/>
    <mergeCell ref="C4:C5"/>
    <mergeCell ref="C32:C33"/>
    <mergeCell ref="D32:D33"/>
    <mergeCell ref="A4:A5"/>
    <mergeCell ref="D4:D5"/>
    <mergeCell ref="B4:B5"/>
    <mergeCell ref="A29:D29"/>
  </mergeCells>
  <phoneticPr fontId="4" type="noConversion"/>
  <printOptions horizontalCentered="1"/>
  <pageMargins left="0.35433070866141736" right="0.47244094488188981" top="0.48" bottom="0.35433070866141736" header="0.24" footer="0"/>
  <pageSetup scale="10" fitToWidth="0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presupuestaria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de Ramos</dc:creator>
  <cp:lastModifiedBy>Admin</cp:lastModifiedBy>
  <cp:lastPrinted>2017-12-31T17:29:27Z</cp:lastPrinted>
  <dcterms:created xsi:type="dcterms:W3CDTF">1997-07-09T13:24:52Z</dcterms:created>
  <dcterms:modified xsi:type="dcterms:W3CDTF">2019-02-15T18:29:00Z</dcterms:modified>
</cp:coreProperties>
</file>