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9615" yWindow="120" windowWidth="9615" windowHeight="11640" tabRatio="850"/>
  </bookViews>
  <sheets>
    <sheet name="Ejecución presupuestaria" sheetId="57" r:id="rId1"/>
  </sheets>
  <definedNames>
    <definedName name="PRUEBA">#REF!</definedName>
    <definedName name="SALDO">#REF!</definedName>
    <definedName name="SALDOS">#REF!</definedName>
  </definedNames>
  <calcPr calcId="152511"/>
</workbook>
</file>

<file path=xl/calcChain.xml><?xml version="1.0" encoding="utf-8"?>
<calcChain xmlns="http://schemas.openxmlformats.org/spreadsheetml/2006/main">
  <c r="D51" i="57" l="1"/>
  <c r="D50" i="57"/>
  <c r="D49" i="57"/>
  <c r="D48" i="57"/>
  <c r="D47" i="57"/>
  <c r="C51" i="57"/>
  <c r="B51" i="57" l="1"/>
  <c r="D8" i="57"/>
  <c r="B12" i="57"/>
  <c r="C12" i="57"/>
  <c r="C33" i="57"/>
  <c r="B6" i="57" l="1"/>
  <c r="B18" i="57" s="1"/>
  <c r="D16" i="57" l="1"/>
  <c r="B37" i="57" l="1"/>
  <c r="D15" i="57"/>
  <c r="D10" i="57"/>
  <c r="B31" i="57" l="1"/>
  <c r="B36" i="57"/>
  <c r="D13" i="57"/>
  <c r="D9" i="57"/>
  <c r="D7" i="57"/>
  <c r="C6" i="57"/>
  <c r="C18" i="57" s="1"/>
  <c r="D14" i="57"/>
  <c r="B35" i="57" s="1"/>
  <c r="D12" i="57" l="1"/>
  <c r="B34" i="57"/>
  <c r="B29" i="57"/>
  <c r="B28" i="57"/>
  <c r="B30" i="57"/>
  <c r="D6" i="57"/>
  <c r="D18" i="57" s="1"/>
  <c r="D37" i="57"/>
  <c r="B33" i="57" l="1"/>
  <c r="B27" i="57"/>
  <c r="B39" i="57" s="1"/>
  <c r="D36" i="57"/>
  <c r="D29" i="57"/>
  <c r="D31" i="57"/>
  <c r="D35" i="57"/>
  <c r="C27" i="57" l="1"/>
  <c r="C39" i="57" s="1"/>
  <c r="D30" i="57"/>
  <c r="D28" i="57"/>
  <c r="D34" i="57"/>
  <c r="D33" i="57" s="1"/>
  <c r="D27" i="57" l="1"/>
  <c r="D39" i="57" s="1"/>
</calcChain>
</file>

<file path=xl/sharedStrings.xml><?xml version="1.0" encoding="utf-8"?>
<sst xmlns="http://schemas.openxmlformats.org/spreadsheetml/2006/main" count="41" uniqueCount="23">
  <si>
    <t>54 Bienes y Servicios</t>
  </si>
  <si>
    <t>55 Gastos Financieros</t>
  </si>
  <si>
    <t>61 Maquinaria y Equipo</t>
  </si>
  <si>
    <t>Registro Nacional de las Personas Naturales</t>
  </si>
  <si>
    <t xml:space="preserve">Fuente Financiera y Rubro de Gasto </t>
  </si>
  <si>
    <t>Total General</t>
  </si>
  <si>
    <t>Monto Asignado</t>
  </si>
  <si>
    <t>51 Remuneraciones</t>
  </si>
  <si>
    <t>Gastos Devengados</t>
  </si>
  <si>
    <t>Fuente Financiera y Rubro de Gasto</t>
  </si>
  <si>
    <t>Modificaciones</t>
  </si>
  <si>
    <t>Gastos de Funcionamiento</t>
  </si>
  <si>
    <t>Disponible de Asignación</t>
  </si>
  <si>
    <t>Nueva Asignación</t>
  </si>
  <si>
    <t>Recursos Propios</t>
  </si>
  <si>
    <t>Total</t>
  </si>
  <si>
    <t>Rubro</t>
  </si>
  <si>
    <t>Asignado</t>
  </si>
  <si>
    <t>Ejecutado</t>
  </si>
  <si>
    <t>Porcentaje de ejecución</t>
  </si>
  <si>
    <t>Asignación Modificada</t>
  </si>
  <si>
    <t>Presupuesto Asignado 2013 y Modificaciones Realizadas al 31/12/13</t>
  </si>
  <si>
    <t>Presupuesto Asignado 2013 y Gastos Devengados al 31/12/13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</si>
</sst>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_-* #,##0\ _P_t_s_-;\-* #,##0\ _P_t_s_-;_-* &quot;-&quot;\ _P_t_s_-;_-@_-"/>
    <numFmt numFmtId="165" formatCode="_-* #,##0.00\ _P_t_s_-;\-* #,##0.00\ _P_t_s_-;_-* &quot;-&quot;??\ _P_t_s_-;_-@_-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6" fillId="0" borderId="0"/>
    <xf numFmtId="9" fontId="8" fillId="0" borderId="0" applyFont="0" applyFill="0" applyBorder="0" applyAlignment="0" applyProtection="0"/>
  </cellStyleXfs>
  <cellXfs count="26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/>
    </xf>
    <xf numFmtId="4" fontId="2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horizontal="left" vertical="center"/>
    </xf>
    <xf numFmtId="4" fontId="3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4" fontId="0" fillId="2" borderId="0" xfId="0" applyNumberFormat="1" applyFill="1" applyAlignment="1">
      <alignment vertical="center"/>
    </xf>
    <xf numFmtId="0" fontId="2" fillId="4" borderId="0" xfId="0" applyFont="1" applyFill="1" applyAlignment="1">
      <alignment vertical="center"/>
    </xf>
    <xf numFmtId="4" fontId="2" fillId="4" borderId="0" xfId="0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10" fontId="2" fillId="0" borderId="0" xfId="5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4" fontId="0" fillId="2" borderId="0" xfId="0" applyNumberFormat="1" applyFill="1" applyAlignment="1">
      <alignment vertical="center"/>
    </xf>
    <xf numFmtId="10" fontId="0" fillId="2" borderId="0" xfId="5" applyNumberFormat="1" applyFont="1" applyFill="1" applyAlignment="1">
      <alignment vertical="center"/>
    </xf>
    <xf numFmtId="44" fontId="2" fillId="2" borderId="0" xfId="0" applyNumberFormat="1" applyFont="1" applyFill="1" applyAlignment="1">
      <alignment vertical="center"/>
    </xf>
    <xf numFmtId="10" fontId="2" fillId="2" borderId="0" xfId="5" applyNumberFormat="1" applyFont="1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</cellXfs>
  <cellStyles count="6">
    <cellStyle name="Millares [0] 2" xfId="1"/>
    <cellStyle name="Millares 2" xfId="2"/>
    <cellStyle name="Normal" xfId="0" builtinId="0"/>
    <cellStyle name="Normal 2" xfId="3"/>
    <cellStyle name="Normal 3" xfId="4"/>
    <cellStyle name="Porcentaje" xfId="5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00FF00"/>
      <color rgb="FFCCFFCC"/>
      <color rgb="FFC0C0C0"/>
      <color rgb="FFFFFF4F"/>
      <color rgb="FFB9CC00"/>
      <color rgb="FFFFE98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a13" displayName="Tabla13" ref="A46:D51" totalsRowShown="0" headerRowDxfId="5" dataDxfId="4">
  <tableColumns count="4">
    <tableColumn id="1" name="Rubro" dataDxfId="3"/>
    <tableColumn id="2" name="Asignado" dataDxfId="2"/>
    <tableColumn id="3" name="Ejecutado" dataDxfId="1"/>
    <tableColumn id="4" name="Porcentaje de ejecución" dataDxfId="0" dataCellStyle="Porcentaje">
      <calculatedColumnFormula>+C47/B47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92D050"/>
    <pageSetUpPr fitToPage="1"/>
  </sheetPr>
  <dimension ref="A1:J56"/>
  <sheetViews>
    <sheetView tabSelected="1" workbookViewId="0">
      <selection activeCell="F24" sqref="F24"/>
    </sheetView>
  </sheetViews>
  <sheetFormatPr baseColWidth="10" defaultRowHeight="12.75" x14ac:dyDescent="0.2"/>
  <cols>
    <col min="1" max="1" width="27.5703125" style="2" customWidth="1"/>
    <col min="2" max="2" width="16" style="2" customWidth="1"/>
    <col min="3" max="3" width="14.5703125" style="2" customWidth="1"/>
    <col min="4" max="4" width="15" style="2" customWidth="1"/>
    <col min="5" max="5" width="12.5703125" style="2" customWidth="1"/>
    <col min="6" max="16384" width="11.42578125" style="2"/>
  </cols>
  <sheetData>
    <row r="1" spans="1:10" x14ac:dyDescent="0.2">
      <c r="A1" s="24" t="s">
        <v>3</v>
      </c>
      <c r="B1" s="24"/>
      <c r="C1" s="24"/>
      <c r="D1" s="24"/>
      <c r="E1" s="1"/>
      <c r="F1" s="1"/>
      <c r="G1" s="1"/>
      <c r="H1" s="1"/>
      <c r="I1" s="1"/>
      <c r="J1" s="1"/>
    </row>
    <row r="2" spans="1:10" x14ac:dyDescent="0.2">
      <c r="A2" s="24" t="s">
        <v>21</v>
      </c>
      <c r="B2" s="24"/>
      <c r="C2" s="24"/>
      <c r="D2" s="24"/>
      <c r="E2" s="1"/>
      <c r="F2" s="1"/>
      <c r="G2" s="1"/>
      <c r="H2" s="1"/>
      <c r="I2" s="1"/>
      <c r="J2" s="1"/>
    </row>
    <row r="3" spans="1:10" ht="6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12.75" customHeight="1" x14ac:dyDescent="0.2">
      <c r="A4" s="25" t="s">
        <v>9</v>
      </c>
      <c r="B4" s="25" t="s">
        <v>6</v>
      </c>
      <c r="C4" s="25" t="s">
        <v>10</v>
      </c>
      <c r="D4" s="25" t="s">
        <v>13</v>
      </c>
      <c r="E4" s="1"/>
      <c r="F4" s="1"/>
      <c r="G4" s="1"/>
      <c r="H4" s="1"/>
      <c r="I4" s="1"/>
      <c r="J4" s="1"/>
    </row>
    <row r="5" spans="1:10" x14ac:dyDescent="0.2">
      <c r="A5" s="25"/>
      <c r="B5" s="25"/>
      <c r="C5" s="25"/>
      <c r="D5" s="25"/>
      <c r="E5" s="1"/>
      <c r="F5" s="1"/>
      <c r="G5" s="1"/>
      <c r="H5" s="1"/>
      <c r="I5" s="1"/>
      <c r="J5" s="1"/>
    </row>
    <row r="6" spans="1:10" x14ac:dyDescent="0.2">
      <c r="A6" s="3" t="s">
        <v>11</v>
      </c>
      <c r="B6" s="4">
        <f>SUM(B7:B10)</f>
        <v>7900965</v>
      </c>
      <c r="C6" s="4">
        <f>SUM(C7:C10)</f>
        <v>136301.99999999997</v>
      </c>
      <c r="D6" s="4">
        <f>SUM(D7:D10)</f>
        <v>8037267</v>
      </c>
      <c r="E6" s="1"/>
      <c r="F6" s="1"/>
      <c r="G6" s="1"/>
      <c r="H6" s="1"/>
      <c r="I6" s="1"/>
      <c r="J6" s="1"/>
    </row>
    <row r="7" spans="1:10" x14ac:dyDescent="0.2">
      <c r="A7" s="5" t="s">
        <v>7</v>
      </c>
      <c r="B7" s="6">
        <v>3543245</v>
      </c>
      <c r="C7" s="6">
        <v>1116005.05</v>
      </c>
      <c r="D7" s="6">
        <f>SUM(B7:C7)</f>
        <v>4659250.05</v>
      </c>
      <c r="E7" s="1"/>
      <c r="F7" s="1"/>
      <c r="G7" s="1"/>
      <c r="H7" s="1"/>
      <c r="I7" s="1"/>
      <c r="J7" s="1"/>
    </row>
    <row r="8" spans="1:10" x14ac:dyDescent="0.2">
      <c r="A8" s="7" t="s">
        <v>0</v>
      </c>
      <c r="B8" s="6">
        <v>4331820</v>
      </c>
      <c r="C8" s="6">
        <v>-1108788.58</v>
      </c>
      <c r="D8" s="6">
        <f>SUM(B8:C8)</f>
        <v>3223031.42</v>
      </c>
      <c r="E8" s="1"/>
      <c r="F8" s="1"/>
      <c r="G8" s="1"/>
      <c r="H8" s="1"/>
      <c r="I8" s="1"/>
      <c r="J8" s="1"/>
    </row>
    <row r="9" spans="1:10" x14ac:dyDescent="0.2">
      <c r="A9" s="7" t="s">
        <v>1</v>
      </c>
      <c r="B9" s="6">
        <v>25900</v>
      </c>
      <c r="C9" s="6">
        <v>0</v>
      </c>
      <c r="D9" s="6">
        <f>SUM(B9:C9)</f>
        <v>25900</v>
      </c>
      <c r="E9" s="1"/>
      <c r="F9" s="1"/>
      <c r="G9" s="1"/>
      <c r="H9" s="1"/>
      <c r="I9" s="1"/>
      <c r="J9" s="1"/>
    </row>
    <row r="10" spans="1:10" x14ac:dyDescent="0.2">
      <c r="A10" s="7" t="s">
        <v>2</v>
      </c>
      <c r="B10" s="6">
        <v>0</v>
      </c>
      <c r="C10" s="6">
        <v>129085.53</v>
      </c>
      <c r="D10" s="6">
        <f>SUM(B10:C10)</f>
        <v>129085.53</v>
      </c>
      <c r="E10" s="1"/>
      <c r="F10" s="1"/>
      <c r="G10" s="1"/>
      <c r="H10" s="1"/>
      <c r="I10" s="1"/>
      <c r="J10" s="1"/>
    </row>
    <row r="11" spans="1:10" ht="7.5" customHeight="1" x14ac:dyDescent="0.2">
      <c r="A11" s="8"/>
      <c r="B11" s="6"/>
      <c r="C11" s="6"/>
      <c r="D11" s="6"/>
      <c r="E11" s="1"/>
      <c r="F11" s="1"/>
      <c r="G11" s="1"/>
      <c r="H11" s="1"/>
      <c r="I11" s="1"/>
      <c r="J11" s="1"/>
    </row>
    <row r="12" spans="1:10" ht="12" customHeight="1" x14ac:dyDescent="0.2">
      <c r="A12" s="3" t="s">
        <v>14</v>
      </c>
      <c r="B12" s="4">
        <f>SUM(B13:B16)</f>
        <v>3600000</v>
      </c>
      <c r="C12" s="4">
        <f t="shared" ref="C12:D12" si="0">SUM(C13:C16)</f>
        <v>1335996</v>
      </c>
      <c r="D12" s="4">
        <f t="shared" si="0"/>
        <v>4935996</v>
      </c>
      <c r="E12" s="1"/>
      <c r="F12" s="1"/>
      <c r="G12" s="1"/>
      <c r="H12" s="1"/>
      <c r="I12" s="1"/>
      <c r="J12" s="1"/>
    </row>
    <row r="13" spans="1:10" x14ac:dyDescent="0.2">
      <c r="A13" s="5" t="s">
        <v>7</v>
      </c>
      <c r="B13" s="6">
        <v>0</v>
      </c>
      <c r="C13" s="6">
        <v>0</v>
      </c>
      <c r="D13" s="6">
        <f>SUM(B13:C13)</f>
        <v>0</v>
      </c>
      <c r="E13" s="1"/>
      <c r="F13" s="1"/>
      <c r="G13" s="1"/>
      <c r="H13" s="1"/>
      <c r="I13" s="1"/>
      <c r="J13" s="1"/>
    </row>
    <row r="14" spans="1:10" x14ac:dyDescent="0.2">
      <c r="A14" s="7" t="s">
        <v>0</v>
      </c>
      <c r="B14" s="6">
        <v>3600000</v>
      </c>
      <c r="C14" s="6">
        <v>1262234.01</v>
      </c>
      <c r="D14" s="6">
        <f>SUM(B14:C14)</f>
        <v>4862234.01</v>
      </c>
      <c r="E14" s="9"/>
      <c r="F14" s="1"/>
      <c r="G14" s="1"/>
      <c r="H14" s="1"/>
      <c r="I14" s="1"/>
      <c r="J14" s="1"/>
    </row>
    <row r="15" spans="1:10" x14ac:dyDescent="0.2">
      <c r="A15" s="7" t="s">
        <v>1</v>
      </c>
      <c r="B15" s="6">
        <v>0</v>
      </c>
      <c r="C15" s="6">
        <v>1040.9100000000001</v>
      </c>
      <c r="D15" s="6">
        <f>SUM(B15:C15)</f>
        <v>1040.9100000000001</v>
      </c>
      <c r="E15" s="1"/>
      <c r="F15" s="1"/>
      <c r="G15" s="1"/>
      <c r="H15" s="1"/>
      <c r="I15" s="1"/>
      <c r="J15" s="1"/>
    </row>
    <row r="16" spans="1:10" x14ac:dyDescent="0.2">
      <c r="A16" s="7" t="s">
        <v>2</v>
      </c>
      <c r="B16" s="6">
        <v>0</v>
      </c>
      <c r="C16" s="6">
        <v>72721.08</v>
      </c>
      <c r="D16" s="6">
        <f>SUM(B16:C16)</f>
        <v>72721.08</v>
      </c>
      <c r="E16" s="1"/>
      <c r="F16" s="1"/>
      <c r="G16" s="1"/>
      <c r="H16" s="1"/>
      <c r="I16" s="1"/>
      <c r="J16" s="1"/>
    </row>
    <row r="17" spans="1:10" ht="8.25" customHeight="1" x14ac:dyDescent="0.2">
      <c r="A17" s="8"/>
      <c r="B17" s="6"/>
      <c r="C17" s="6"/>
      <c r="D17" s="6"/>
      <c r="E17" s="9"/>
      <c r="F17" s="1"/>
      <c r="G17" s="1"/>
      <c r="H17" s="1"/>
      <c r="I17" s="1"/>
      <c r="J17" s="1"/>
    </row>
    <row r="18" spans="1:10" x14ac:dyDescent="0.2">
      <c r="A18" s="10" t="s">
        <v>5</v>
      </c>
      <c r="B18" s="11">
        <f>+B6+B12</f>
        <v>11500965</v>
      </c>
      <c r="C18" s="11">
        <f t="shared" ref="C18:D18" si="1">+C6+C12</f>
        <v>1472298</v>
      </c>
      <c r="D18" s="11">
        <f t="shared" si="1"/>
        <v>12973263</v>
      </c>
      <c r="E18" s="1"/>
      <c r="F18" s="1"/>
      <c r="G18" s="1"/>
      <c r="H18" s="1"/>
      <c r="I18" s="1"/>
      <c r="J18" s="1"/>
    </row>
    <row r="19" spans="1:1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s="14" customFormat="1" ht="12" x14ac:dyDescent="0.2">
      <c r="A21" s="12"/>
      <c r="B21" s="12"/>
      <c r="C21" s="13"/>
      <c r="D21" s="12"/>
      <c r="E21" s="12"/>
      <c r="F21" s="12"/>
      <c r="G21" s="12"/>
      <c r="H21" s="12"/>
      <c r="I21" s="12"/>
      <c r="J21" s="12"/>
    </row>
    <row r="22" spans="1:10" s="14" customFormat="1" x14ac:dyDescent="0.2">
      <c r="A22" s="24" t="s">
        <v>3</v>
      </c>
      <c r="B22" s="24"/>
      <c r="C22" s="24"/>
      <c r="D22" s="24"/>
      <c r="E22" s="12"/>
      <c r="F22" s="12"/>
      <c r="G22" s="12"/>
      <c r="H22" s="12"/>
      <c r="I22" s="12"/>
      <c r="J22" s="12"/>
    </row>
    <row r="23" spans="1:10" s="14" customFormat="1" x14ac:dyDescent="0.2">
      <c r="A23" s="24" t="s">
        <v>22</v>
      </c>
      <c r="B23" s="24"/>
      <c r="C23" s="24"/>
      <c r="D23" s="24"/>
      <c r="E23" s="12"/>
      <c r="F23" s="12"/>
      <c r="G23" s="12"/>
      <c r="H23" s="12"/>
      <c r="I23" s="12"/>
      <c r="J23" s="12"/>
    </row>
    <row r="24" spans="1:10" s="14" customFormat="1" x14ac:dyDescent="0.2">
      <c r="A24" s="15"/>
      <c r="B24" s="15"/>
      <c r="C24" s="15"/>
      <c r="D24" s="15"/>
      <c r="E24" s="12"/>
      <c r="F24" s="12"/>
      <c r="G24" s="12"/>
      <c r="H24" s="12"/>
      <c r="I24" s="12"/>
      <c r="J24" s="12"/>
    </row>
    <row r="25" spans="1:10" x14ac:dyDescent="0.2">
      <c r="A25" s="25" t="s">
        <v>4</v>
      </c>
      <c r="B25" s="25" t="s">
        <v>20</v>
      </c>
      <c r="C25" s="25" t="s">
        <v>8</v>
      </c>
      <c r="D25" s="25" t="s">
        <v>12</v>
      </c>
      <c r="E25" s="1"/>
      <c r="F25" s="1"/>
      <c r="G25" s="1"/>
      <c r="H25" s="1"/>
      <c r="I25" s="1"/>
      <c r="J25" s="1"/>
    </row>
    <row r="26" spans="1:10" x14ac:dyDescent="0.2">
      <c r="A26" s="25"/>
      <c r="B26" s="25"/>
      <c r="C26" s="25"/>
      <c r="D26" s="25"/>
      <c r="E26" s="1"/>
      <c r="F26" s="1"/>
      <c r="G26" s="1"/>
      <c r="H26" s="1"/>
      <c r="I26" s="1"/>
      <c r="J26" s="1"/>
    </row>
    <row r="27" spans="1:10" x14ac:dyDescent="0.2">
      <c r="A27" s="3" t="s">
        <v>11</v>
      </c>
      <c r="B27" s="4">
        <f>SUM(B28:B31)</f>
        <v>8037267</v>
      </c>
      <c r="C27" s="4">
        <f>SUM(C28:C31)</f>
        <v>7997454.5700000003</v>
      </c>
      <c r="D27" s="4">
        <f>SUM(D28:D31)</f>
        <v>39812.429999999556</v>
      </c>
      <c r="E27" s="1"/>
      <c r="F27" s="1"/>
      <c r="G27" s="1"/>
      <c r="H27" s="1"/>
      <c r="I27" s="1"/>
      <c r="J27" s="1"/>
    </row>
    <row r="28" spans="1:10" x14ac:dyDescent="0.2">
      <c r="A28" s="16" t="s">
        <v>7</v>
      </c>
      <c r="B28" s="6">
        <f>+D7</f>
        <v>4659250.05</v>
      </c>
      <c r="C28" s="6">
        <v>4622837.58</v>
      </c>
      <c r="D28" s="6">
        <f>SUM(B28-C28)</f>
        <v>36412.469999999739</v>
      </c>
      <c r="E28" s="1"/>
      <c r="F28" s="1"/>
      <c r="G28" s="1"/>
      <c r="H28" s="1"/>
      <c r="I28" s="1"/>
      <c r="J28" s="1"/>
    </row>
    <row r="29" spans="1:10" x14ac:dyDescent="0.2">
      <c r="A29" s="16" t="s">
        <v>0</v>
      </c>
      <c r="B29" s="6">
        <f>+D8</f>
        <v>3223031.42</v>
      </c>
      <c r="C29" s="6">
        <v>3222741.37</v>
      </c>
      <c r="D29" s="6">
        <f>SUM(B29-C29)</f>
        <v>290.04999999981374</v>
      </c>
      <c r="E29" s="1"/>
      <c r="F29" s="1"/>
      <c r="G29" s="1"/>
      <c r="H29" s="1"/>
      <c r="I29" s="1"/>
      <c r="J29" s="1"/>
    </row>
    <row r="30" spans="1:10" x14ac:dyDescent="0.2">
      <c r="A30" s="16" t="s">
        <v>1</v>
      </c>
      <c r="B30" s="6">
        <f>+D9</f>
        <v>25900</v>
      </c>
      <c r="C30" s="6">
        <v>22790.83</v>
      </c>
      <c r="D30" s="6">
        <f>SUM(B30-C30)</f>
        <v>3109.1699999999983</v>
      </c>
      <c r="E30" s="1"/>
      <c r="F30" s="1"/>
      <c r="G30" s="1"/>
      <c r="H30" s="1"/>
      <c r="I30" s="1"/>
      <c r="J30" s="1"/>
    </row>
    <row r="31" spans="1:10" x14ac:dyDescent="0.2">
      <c r="A31" s="16" t="s">
        <v>2</v>
      </c>
      <c r="B31" s="6">
        <f>+D10</f>
        <v>129085.53</v>
      </c>
      <c r="C31" s="6">
        <v>129084.79</v>
      </c>
      <c r="D31" s="6">
        <f>SUM(B31-C31)</f>
        <v>0.74000000000523869</v>
      </c>
      <c r="E31" s="1"/>
      <c r="F31" s="1"/>
      <c r="G31" s="1"/>
      <c r="H31" s="1"/>
      <c r="I31" s="1"/>
      <c r="J31" s="1"/>
    </row>
    <row r="32" spans="1:10" ht="14.25" customHeight="1" x14ac:dyDescent="0.2">
      <c r="A32" s="16"/>
      <c r="B32" s="9"/>
      <c r="C32" s="9"/>
      <c r="D32" s="9"/>
      <c r="E32" s="1"/>
      <c r="F32" s="1"/>
      <c r="G32" s="1"/>
      <c r="H32" s="1"/>
      <c r="I32" s="1"/>
      <c r="J32" s="1"/>
    </row>
    <row r="33" spans="1:10" ht="13.5" customHeight="1" x14ac:dyDescent="0.2">
      <c r="A33" s="3" t="s">
        <v>14</v>
      </c>
      <c r="B33" s="4">
        <f>SUM(B34:B37)</f>
        <v>4935996</v>
      </c>
      <c r="C33" s="4">
        <f>SUM(C34:C37)</f>
        <v>4935602.37</v>
      </c>
      <c r="D33" s="4">
        <f>SUM(D34:D37)</f>
        <v>393.62999999988824</v>
      </c>
      <c r="E33" s="1"/>
      <c r="F33" s="1"/>
      <c r="G33" s="1"/>
      <c r="H33" s="1"/>
      <c r="I33" s="1"/>
      <c r="J33" s="1"/>
    </row>
    <row r="34" spans="1:10" ht="13.5" customHeight="1" x14ac:dyDescent="0.2">
      <c r="A34" s="16" t="s">
        <v>7</v>
      </c>
      <c r="B34" s="6">
        <f>+D13</f>
        <v>0</v>
      </c>
      <c r="C34" s="6">
        <v>0</v>
      </c>
      <c r="D34" s="6">
        <f>SUM(B34-C34)</f>
        <v>0</v>
      </c>
      <c r="E34" s="1"/>
      <c r="F34" s="1"/>
      <c r="G34" s="1"/>
      <c r="H34" s="1"/>
      <c r="I34" s="1"/>
      <c r="J34" s="1"/>
    </row>
    <row r="35" spans="1:10" ht="13.5" customHeight="1" x14ac:dyDescent="0.2">
      <c r="A35" s="16" t="s">
        <v>0</v>
      </c>
      <c r="B35" s="6">
        <f>+D14</f>
        <v>4862234.01</v>
      </c>
      <c r="C35" s="6">
        <v>4862017.13</v>
      </c>
      <c r="D35" s="6">
        <f>SUM(B35-C35)</f>
        <v>216.87999999988824</v>
      </c>
      <c r="E35" s="1"/>
      <c r="F35" s="1"/>
      <c r="G35" s="1"/>
      <c r="H35" s="1"/>
      <c r="I35" s="1"/>
      <c r="J35" s="1"/>
    </row>
    <row r="36" spans="1:10" ht="13.5" customHeight="1" x14ac:dyDescent="0.2">
      <c r="A36" s="16" t="s">
        <v>1</v>
      </c>
      <c r="B36" s="6">
        <f>+D15</f>
        <v>1040.9100000000001</v>
      </c>
      <c r="C36" s="6">
        <v>1040.9100000000001</v>
      </c>
      <c r="D36" s="6">
        <f>SUM(B36-C36)</f>
        <v>0</v>
      </c>
      <c r="E36" s="9"/>
      <c r="F36" s="1"/>
      <c r="G36" s="1"/>
      <c r="H36" s="1"/>
      <c r="I36" s="1"/>
      <c r="J36" s="1"/>
    </row>
    <row r="37" spans="1:10" ht="13.5" customHeight="1" x14ac:dyDescent="0.2">
      <c r="A37" s="16" t="s">
        <v>2</v>
      </c>
      <c r="B37" s="6">
        <f>+D16</f>
        <v>72721.08</v>
      </c>
      <c r="C37" s="6">
        <v>72544.33</v>
      </c>
      <c r="D37" s="6">
        <f>SUM(B37-C37)</f>
        <v>176.75</v>
      </c>
      <c r="E37" s="1"/>
      <c r="F37" s="1"/>
      <c r="G37" s="1"/>
      <c r="H37" s="1"/>
      <c r="I37" s="1"/>
      <c r="J37" s="1"/>
    </row>
    <row r="38" spans="1:10" ht="5.25" customHeight="1" x14ac:dyDescent="0.2">
      <c r="A38" s="16"/>
      <c r="B38" s="9"/>
      <c r="C38" s="9"/>
      <c r="D38" s="9"/>
      <c r="E38" s="1"/>
      <c r="F38" s="1"/>
      <c r="G38" s="1"/>
      <c r="H38" s="1"/>
      <c r="I38" s="1"/>
      <c r="J38" s="1"/>
    </row>
    <row r="39" spans="1:10" ht="12.75" customHeight="1" x14ac:dyDescent="0.2">
      <c r="A39" s="10" t="s">
        <v>5</v>
      </c>
      <c r="B39" s="11">
        <f>+B27+B33</f>
        <v>12973263</v>
      </c>
      <c r="C39" s="11">
        <f t="shared" ref="C39:D39" si="2">+C27+C33</f>
        <v>12933056.940000001</v>
      </c>
      <c r="D39" s="11">
        <f t="shared" si="2"/>
        <v>40206.059999999445</v>
      </c>
      <c r="E39" s="1"/>
      <c r="F39" s="1"/>
      <c r="G39" s="1"/>
      <c r="H39" s="1"/>
      <c r="I39" s="1"/>
      <c r="J39" s="1"/>
    </row>
    <row r="40" spans="1:1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x14ac:dyDescent="0.2">
      <c r="A43" s="24" t="s">
        <v>3</v>
      </c>
      <c r="B43" s="24"/>
      <c r="C43" s="24"/>
      <c r="D43" s="24"/>
      <c r="E43" s="3"/>
      <c r="F43" s="1"/>
      <c r="G43" s="1"/>
      <c r="H43" s="1"/>
      <c r="I43" s="1"/>
      <c r="J43" s="1"/>
    </row>
    <row r="44" spans="1:10" x14ac:dyDescent="0.2">
      <c r="A44" s="24" t="s">
        <v>22</v>
      </c>
      <c r="B44" s="24"/>
      <c r="C44" s="24"/>
      <c r="D44" s="24"/>
      <c r="E44" s="3"/>
      <c r="F44" s="1"/>
      <c r="G44" s="1"/>
      <c r="H44" s="1"/>
      <c r="I44" s="1"/>
      <c r="J44" s="1"/>
    </row>
    <row r="45" spans="1:1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ht="26.25" customHeight="1" x14ac:dyDescent="0.2">
      <c r="A46" s="17" t="s">
        <v>16</v>
      </c>
      <c r="B46" s="18" t="s">
        <v>17</v>
      </c>
      <c r="C46" s="18" t="s">
        <v>18</v>
      </c>
      <c r="D46" s="23" t="s">
        <v>19</v>
      </c>
      <c r="E46" s="1"/>
      <c r="F46" s="1"/>
      <c r="G46" s="1"/>
      <c r="H46" s="1"/>
      <c r="I46" s="1"/>
    </row>
    <row r="47" spans="1:10" x14ac:dyDescent="0.2">
      <c r="A47" s="15">
        <v>51</v>
      </c>
      <c r="B47" s="19">
        <v>4659250.05</v>
      </c>
      <c r="C47" s="19">
        <v>4622837.58</v>
      </c>
      <c r="D47" s="20">
        <f>+C47/B47</f>
        <v>0.99218490752605137</v>
      </c>
      <c r="E47" s="1"/>
      <c r="F47" s="1"/>
      <c r="G47" s="1"/>
      <c r="H47" s="1"/>
      <c r="I47" s="1"/>
    </row>
    <row r="48" spans="1:10" x14ac:dyDescent="0.2">
      <c r="A48" s="15">
        <v>54</v>
      </c>
      <c r="B48" s="19">
        <v>8085265.4299999997</v>
      </c>
      <c r="C48" s="19">
        <v>8084758.5</v>
      </c>
      <c r="D48" s="20">
        <f>+C48/B48</f>
        <v>0.9999373019965283</v>
      </c>
      <c r="E48" s="1"/>
      <c r="F48" s="1"/>
      <c r="G48" s="1"/>
      <c r="H48" s="1"/>
      <c r="I48" s="1"/>
    </row>
    <row r="49" spans="1:10" x14ac:dyDescent="0.2">
      <c r="A49" s="15">
        <v>55</v>
      </c>
      <c r="B49" s="19">
        <v>26940.91</v>
      </c>
      <c r="C49" s="19">
        <v>23831.74</v>
      </c>
      <c r="D49" s="20">
        <f>+C49/B49</f>
        <v>0.88459298516642537</v>
      </c>
      <c r="E49" s="1"/>
      <c r="F49" s="1"/>
      <c r="G49" s="1"/>
      <c r="H49" s="1"/>
      <c r="I49" s="1"/>
    </row>
    <row r="50" spans="1:10" x14ac:dyDescent="0.2">
      <c r="A50" s="15">
        <v>61</v>
      </c>
      <c r="B50" s="19">
        <v>201806.61</v>
      </c>
      <c r="C50" s="19">
        <v>201629.12</v>
      </c>
      <c r="D50" s="20">
        <f>+C50/B50</f>
        <v>0.99912049461610797</v>
      </c>
      <c r="E50" s="1"/>
      <c r="F50" s="1"/>
      <c r="G50" s="1"/>
      <c r="H50" s="1"/>
      <c r="I50" s="1"/>
    </row>
    <row r="51" spans="1:10" x14ac:dyDescent="0.2">
      <c r="A51" s="15" t="s">
        <v>15</v>
      </c>
      <c r="B51" s="21">
        <f>SUM(B47:B50)</f>
        <v>12973263</v>
      </c>
      <c r="C51" s="21">
        <f>SUM(C47:C50)</f>
        <v>12933056.939999999</v>
      </c>
      <c r="D51" s="22">
        <f>+C51/B51</f>
        <v>0.99690085216032387</v>
      </c>
      <c r="E51" s="1"/>
      <c r="F51" s="1"/>
      <c r="G51" s="1"/>
      <c r="H51" s="1"/>
      <c r="I51" s="1"/>
    </row>
    <row r="52" spans="1:1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</row>
  </sheetData>
  <mergeCells count="14">
    <mergeCell ref="A23:D23"/>
    <mergeCell ref="A43:D43"/>
    <mergeCell ref="A44:D44"/>
    <mergeCell ref="A1:D1"/>
    <mergeCell ref="A2:D2"/>
    <mergeCell ref="B25:B26"/>
    <mergeCell ref="A25:A26"/>
    <mergeCell ref="C4:C5"/>
    <mergeCell ref="C25:C26"/>
    <mergeCell ref="D25:D26"/>
    <mergeCell ref="A4:A5"/>
    <mergeCell ref="D4:D5"/>
    <mergeCell ref="B4:B5"/>
    <mergeCell ref="A22:D22"/>
  </mergeCells>
  <phoneticPr fontId="4" type="noConversion"/>
  <printOptions horizontalCentered="1"/>
  <pageMargins left="0.35433070866141736" right="0.47244094488188981" top="0.48" bottom="0.35433070866141736" header="0.24" footer="0"/>
  <pageSetup scale="10" fitToWidth="0"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presupuestaria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de Ramos</dc:creator>
  <cp:lastModifiedBy>Admin</cp:lastModifiedBy>
  <cp:lastPrinted>2017-12-31T17:29:27Z</cp:lastPrinted>
  <dcterms:created xsi:type="dcterms:W3CDTF">1997-07-09T13:24:52Z</dcterms:created>
  <dcterms:modified xsi:type="dcterms:W3CDTF">2019-02-15T20:21:45Z</dcterms:modified>
</cp:coreProperties>
</file>