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opamss-my.sharepoint.com/personal/oscar_cruz_opamss_org_sv/Documents/Escritorio/UFIA 28-06-22/2022/UAIP/2021/"/>
    </mc:Choice>
  </mc:AlternateContent>
  <xr:revisionPtr revIDLastSave="2" documentId="13_ncr:1_{B9B0F98E-5402-4824-B483-5ED7F9C980FA}" xr6:coauthVersionLast="47" xr6:coauthVersionMax="47" xr10:uidLastSave="{18EAAD35-F6BE-44B9-BC57-97E4DFA5D3EA}"/>
  <bookViews>
    <workbookView xWindow="-120" yWindow="-120" windowWidth="20730" windowHeight="11160" tabRatio="893" xr2:uid="{00000000-000D-0000-FFFF-FFFF00000000}"/>
  </bookViews>
  <sheets>
    <sheet name="EJECUCIÓN PRESUPUESTARIA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8" l="1"/>
  <c r="F23" i="18"/>
  <c r="F24" i="18"/>
  <c r="F25" i="18"/>
  <c r="F26" i="18"/>
  <c r="F28" i="18"/>
  <c r="F29" i="18"/>
  <c r="F22" i="18"/>
  <c r="F11" i="18"/>
  <c r="F12" i="18"/>
  <c r="F13" i="18"/>
  <c r="F14" i="18"/>
  <c r="F15" i="18"/>
  <c r="F16" i="18"/>
  <c r="F17" i="18"/>
  <c r="F10" i="18"/>
  <c r="E23" i="18"/>
  <c r="E24" i="18"/>
  <c r="E25" i="18"/>
  <c r="E26" i="18"/>
  <c r="E27" i="18"/>
  <c r="E28" i="18"/>
  <c r="E29" i="18"/>
  <c r="E22" i="18"/>
  <c r="E11" i="18"/>
  <c r="E12" i="18"/>
  <c r="E13" i="18"/>
  <c r="E14" i="18"/>
  <c r="E15" i="18"/>
  <c r="E16" i="18"/>
  <c r="E17" i="18"/>
  <c r="E10" i="18"/>
  <c r="D18" i="18"/>
  <c r="F18" i="18" s="1"/>
  <c r="C18" i="18"/>
  <c r="D30" i="18"/>
  <c r="F30" i="18" s="1"/>
  <c r="C30" i="18"/>
  <c r="E18" i="18" l="1"/>
  <c r="E30" i="18"/>
</calcChain>
</file>

<file path=xl/sharedStrings.xml><?xml version="1.0" encoding="utf-8"?>
<sst xmlns="http://schemas.openxmlformats.org/spreadsheetml/2006/main" count="45" uniqueCount="37">
  <si>
    <t>GASTOS FINANCIEROS Y OTROS</t>
  </si>
  <si>
    <t>INGRESOS</t>
  </si>
  <si>
    <t>EGRESOS</t>
  </si>
  <si>
    <t>TRANSFERENCIAS CORRIENTES</t>
  </si>
  <si>
    <t>VENTA DE ACTIVOS FIJOS</t>
  </si>
  <si>
    <t>REMUNERACIONES</t>
  </si>
  <si>
    <t>INVERSIONES EN ACTIVOS FIJOS</t>
  </si>
  <si>
    <t>ESTADO DE EJECUCIÓN PRESUPUESTARIA</t>
  </si>
  <si>
    <t>SUPERÁVIT PRESUPUESTARIO</t>
  </si>
  <si>
    <t>DEPARTAMENTO DE SAN SALVADOR</t>
  </si>
  <si>
    <t>OFICINA DE PLANIFICACIÓN DEL ÁREA METROPOLITANA DE SAN SALVADOR</t>
  </si>
  <si>
    <t>INGRESOS FINANCIEROS Y OTROS</t>
  </si>
  <si>
    <t>(En dólares de los Estados Unidos de Norteamérica)</t>
  </si>
  <si>
    <t>INSTITUCIONAL</t>
  </si>
  <si>
    <t>CODIGO</t>
  </si>
  <si>
    <t>PRESUPUESTO MODIFICADO</t>
  </si>
  <si>
    <t>CONCEPTO</t>
  </si>
  <si>
    <t>DEVENGADO</t>
  </si>
  <si>
    <t>SALDO PRESUPUESTARIO</t>
  </si>
  <si>
    <t>% DE EJECUCIÓN</t>
  </si>
  <si>
    <t>VENTA DE BIENES Y SERVICIOS</t>
  </si>
  <si>
    <t>SALDOS DE AÑOS ANTERIORES</t>
  </si>
  <si>
    <t>Total general</t>
  </si>
  <si>
    <t>51</t>
  </si>
  <si>
    <t>54</t>
  </si>
  <si>
    <t>ADQUISICIONES DE BIENES Y SERVICIOS</t>
  </si>
  <si>
    <t>55</t>
  </si>
  <si>
    <t>56</t>
  </si>
  <si>
    <t>61</t>
  </si>
  <si>
    <t>63</t>
  </si>
  <si>
    <t>INVERSIONES FINANCIERAS</t>
  </si>
  <si>
    <t>DEL 1 DE ENERO AL 30 DE JUNIO DE 2021</t>
  </si>
  <si>
    <t>AMORTIZACION DE ENDEU. PÚBLICO</t>
  </si>
  <si>
    <t>TRANSFERENCIAS DE CAPITAL</t>
  </si>
  <si>
    <t>TASAS Y DERECHOS</t>
  </si>
  <si>
    <t>RECUPERACIÓN DE INVERSIONES FINANCIERAS</t>
  </si>
  <si>
    <t>ENDEUDAMIENTO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</si>
</sst>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 vertical="center"/>
    </xf>
    <xf numFmtId="44" fontId="5" fillId="0" borderId="0" xfId="1" applyNumberFormat="1" applyFont="1" applyAlignment="1">
      <alignment vertical="center"/>
    </xf>
    <xf numFmtId="9" fontId="0" fillId="0" borderId="0" xfId="3" applyFont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horizontal="center" vertical="center"/>
    </xf>
    <xf numFmtId="44" fontId="2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/>
    <xf numFmtId="44" fontId="3" fillId="0" borderId="0" xfId="1" applyNumberFormat="1" applyFont="1"/>
    <xf numFmtId="44" fontId="2" fillId="0" borderId="0" xfId="1" applyNumberFormat="1"/>
    <xf numFmtId="0" fontId="9" fillId="2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/>
    </xf>
    <xf numFmtId="44" fontId="6" fillId="0" borderId="2" xfId="1" applyNumberFormat="1" applyFont="1" applyFill="1" applyBorder="1" applyAlignment="1">
      <alignment vertical="center"/>
    </xf>
    <xf numFmtId="9" fontId="7" fillId="0" borderId="2" xfId="3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/>
    </xf>
    <xf numFmtId="44" fontId="8" fillId="0" borderId="2" xfId="1" applyNumberFormat="1" applyFont="1" applyFill="1" applyBorder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5" fillId="0" borderId="0" xfId="4" applyFont="1"/>
    <xf numFmtId="44" fontId="2" fillId="0" borderId="0" xfId="4" applyAlignment="1">
      <alignment vertical="center"/>
    </xf>
    <xf numFmtId="44" fontId="7" fillId="0" borderId="2" xfId="4" applyFont="1" applyFill="1" applyBorder="1" applyAlignment="1">
      <alignment vertical="center"/>
    </xf>
    <xf numFmtId="44" fontId="0" fillId="0" borderId="0" xfId="4" applyFont="1"/>
  </cellXfs>
  <cellStyles count="5">
    <cellStyle name="Moneda" xfId="4" builtinId="4"/>
    <cellStyle name="Moneda 3" xfId="2" xr:uid="{71346F22-2197-4603-B188-06F390D6E481}"/>
    <cellStyle name="Normal" xfId="0" builtinId="0"/>
    <cellStyle name="Normal 3" xfId="1" xr:uid="{15DFFE37-BC5D-41B8-9A4B-468CF7B3EAE2}"/>
    <cellStyle name="Porcentaje 2" xfId="3" xr:uid="{9FA59FE9-B6ED-474F-AFB9-0C8F549D34D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7869</xdr:rowOff>
    </xdr:from>
    <xdr:to>
      <xdr:col>2</xdr:col>
      <xdr:colOff>85725</xdr:colOff>
      <xdr:row>38</xdr:row>
      <xdr:rowOff>22996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2139E31-6837-4318-AFDD-B2B15B226769}"/>
            </a:ext>
          </a:extLst>
        </xdr:cNvPr>
        <xdr:cNvSpPr txBox="1">
          <a:spLocks noChangeArrowheads="1"/>
        </xdr:cNvSpPr>
      </xdr:nvSpPr>
      <xdr:spPr bwMode="auto">
        <a:xfrm>
          <a:off x="0" y="7323069"/>
          <a:ext cx="2905125" cy="58662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s-ES_tradnl" sz="1100" b="0" i="0" strike="noStrike">
              <a:solidFill>
                <a:srgbClr val="000000"/>
              </a:solidFill>
              <a:latin typeface="Arial Narrow" panose="020B0606020202030204" pitchFamily="34" charset="0"/>
              <a:cs typeface="Times New Roman"/>
            </a:rPr>
            <a:t>_________________________________</a:t>
          </a:r>
        </a:p>
        <a:p>
          <a:pPr algn="ctr" rtl="1">
            <a:defRPr sz="1000"/>
          </a:pPr>
          <a:r>
            <a:rPr lang="es-ES_tradnl" sz="1100" b="0" i="0" strike="noStrike">
              <a:solidFill>
                <a:srgbClr val="000000"/>
              </a:solidFill>
              <a:latin typeface="Arial Narrow" panose="020B0606020202030204" pitchFamily="34" charset="0"/>
              <a:cs typeface="Times New Roman"/>
            </a:rPr>
            <a:t>FIRMA</a:t>
          </a:r>
          <a:r>
            <a:rPr lang="es-ES_tradnl" sz="1100" b="0" i="0" strike="noStrike" baseline="0">
              <a:solidFill>
                <a:srgbClr val="000000"/>
              </a:solidFill>
              <a:latin typeface="Arial Narrow" panose="020B0606020202030204" pitchFamily="34" charset="0"/>
              <a:cs typeface="Times New Roman"/>
            </a:rPr>
            <a:t> Y SELLO</a:t>
          </a:r>
          <a:endParaRPr lang="es-ES_tradnl" sz="1100" b="0" i="0" strike="noStrike">
            <a:solidFill>
              <a:srgbClr val="000000"/>
            </a:solidFill>
            <a:latin typeface="Arial Narrow" panose="020B0606020202030204" pitchFamily="34" charset="0"/>
            <a:cs typeface="Times New Roman"/>
          </a:endParaRPr>
        </a:p>
        <a:p>
          <a:pPr algn="ctr" rtl="1">
            <a:defRPr sz="1000"/>
          </a:pPr>
          <a:r>
            <a:rPr lang="es-ES_tradnl" sz="1100" b="0" i="0" strike="noStrike">
              <a:solidFill>
                <a:srgbClr val="000000"/>
              </a:solidFill>
              <a:latin typeface="Arial Narrow" panose="020B0606020202030204" pitchFamily="34" charset="0"/>
              <a:cs typeface="Times New Roman"/>
            </a:rPr>
            <a:t>JEFE DE UNIDAD FINANCIERA INSTITUCIONAL</a:t>
          </a:r>
        </a:p>
      </xdr:txBody>
    </xdr:sp>
    <xdr:clientData/>
  </xdr:twoCellAnchor>
  <xdr:twoCellAnchor>
    <xdr:from>
      <xdr:col>2</xdr:col>
      <xdr:colOff>393717</xdr:colOff>
      <xdr:row>35</xdr:row>
      <xdr:rowOff>0</xdr:rowOff>
    </xdr:from>
    <xdr:to>
      <xdr:col>5</xdr:col>
      <xdr:colOff>409575</xdr:colOff>
      <xdr:row>38</xdr:row>
      <xdr:rowOff>13447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63CE1B7-BD7D-4DE7-B93F-7C27267DD5DD}"/>
            </a:ext>
          </a:extLst>
        </xdr:cNvPr>
        <xdr:cNvSpPr txBox="1">
          <a:spLocks noChangeArrowheads="1"/>
        </xdr:cNvSpPr>
      </xdr:nvSpPr>
      <xdr:spPr bwMode="auto">
        <a:xfrm>
          <a:off x="3213117" y="7315200"/>
          <a:ext cx="3216258" cy="5849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s-ES_tradnl" sz="1100" b="0" i="0" strike="noStrike">
              <a:solidFill>
                <a:srgbClr val="000000"/>
              </a:solidFill>
              <a:latin typeface="Arial Narrow" panose="020B0606020202030204" pitchFamily="34" charset="0"/>
              <a:cs typeface="Times New Roman"/>
            </a:rPr>
            <a:t>_________________________________</a:t>
          </a:r>
        </a:p>
        <a:p>
          <a:pPr algn="ctr" rtl="1">
            <a:defRPr sz="1000"/>
          </a:pPr>
          <a:r>
            <a:rPr lang="es-ES_tradnl" sz="1100" b="0" i="0" strike="noStrike">
              <a:solidFill>
                <a:srgbClr val="000000"/>
              </a:solidFill>
              <a:latin typeface="Arial Narrow" panose="020B0606020202030204" pitchFamily="34" charset="0"/>
              <a:cs typeface="Times New Roman"/>
            </a:rPr>
            <a:t>FIRMA Y SELLO</a:t>
          </a:r>
        </a:p>
        <a:p>
          <a:pPr algn="ctr" rtl="1">
            <a:defRPr sz="1000"/>
          </a:pPr>
          <a:r>
            <a:rPr lang="es-ES_tradnl" sz="1100" b="0" i="0" strike="noStrike">
              <a:solidFill>
                <a:srgbClr val="000000"/>
              </a:solidFill>
              <a:latin typeface="Arial Narrow" panose="020B0606020202030204" pitchFamily="34" charset="0"/>
              <a:cs typeface="Times New Roman"/>
            </a:rPr>
            <a:t>CONTADOR INSTITUCIONAL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FDE46-47AA-4A32-9945-106038FC382C}">
  <dimension ref="A1:F39"/>
  <sheetViews>
    <sheetView tabSelected="1" topLeftCell="A34" workbookViewId="0">
      <selection activeCell="G46" sqref="G46"/>
    </sheetView>
  </sheetViews>
  <sheetFormatPr baseColWidth="10" defaultRowHeight="15" x14ac:dyDescent="0.25"/>
  <cols>
    <col min="1" max="1" width="7.42578125" customWidth="1"/>
    <col min="2" max="2" width="34.85546875" customWidth="1"/>
    <col min="3" max="5" width="16" customWidth="1"/>
    <col min="6" max="6" width="9.7109375" customWidth="1"/>
  </cols>
  <sheetData>
    <row r="1" spans="1:6" x14ac:dyDescent="0.25">
      <c r="A1" s="22" t="s">
        <v>9</v>
      </c>
      <c r="B1" s="22"/>
      <c r="C1" s="22"/>
      <c r="D1" s="22"/>
      <c r="E1" s="22"/>
      <c r="F1" s="22"/>
    </row>
    <row r="2" spans="1:6" x14ac:dyDescent="0.25">
      <c r="A2" s="20" t="s">
        <v>10</v>
      </c>
      <c r="B2" s="20"/>
      <c r="C2" s="20"/>
      <c r="D2" s="20"/>
      <c r="E2" s="20"/>
      <c r="F2" s="20"/>
    </row>
    <row r="3" spans="1:6" x14ac:dyDescent="0.25">
      <c r="A3" s="20" t="s">
        <v>7</v>
      </c>
      <c r="B3" s="20"/>
      <c r="C3" s="20"/>
      <c r="D3" s="20"/>
      <c r="E3" s="20"/>
      <c r="F3" s="20"/>
    </row>
    <row r="4" spans="1:6" x14ac:dyDescent="0.25">
      <c r="A4" s="21" t="s">
        <v>31</v>
      </c>
      <c r="B4" s="21"/>
      <c r="C4" s="21"/>
      <c r="D4" s="21"/>
      <c r="E4" s="21"/>
      <c r="F4" s="21"/>
    </row>
    <row r="5" spans="1:6" x14ac:dyDescent="0.25">
      <c r="A5" s="20" t="s">
        <v>12</v>
      </c>
      <c r="B5" s="20"/>
      <c r="C5" s="20"/>
      <c r="D5" s="20"/>
      <c r="E5" s="20"/>
      <c r="F5" s="20"/>
    </row>
    <row r="6" spans="1:6" x14ac:dyDescent="0.25">
      <c r="A6" s="2" t="s">
        <v>13</v>
      </c>
      <c r="B6" s="19"/>
      <c r="C6" s="19"/>
      <c r="D6" s="19"/>
      <c r="E6" s="19"/>
      <c r="F6" s="19"/>
    </row>
    <row r="7" spans="1:6" x14ac:dyDescent="0.25">
      <c r="A7" s="19"/>
      <c r="B7" s="19"/>
      <c r="C7" s="19"/>
      <c r="D7" s="19"/>
      <c r="E7" s="19"/>
      <c r="F7" s="19"/>
    </row>
    <row r="8" spans="1:6" x14ac:dyDescent="0.25">
      <c r="A8" s="2" t="s">
        <v>1</v>
      </c>
      <c r="B8" s="19"/>
      <c r="C8" s="19"/>
      <c r="D8" s="19"/>
      <c r="E8" s="19"/>
      <c r="F8" s="19"/>
    </row>
    <row r="9" spans="1:6" ht="39" thickBot="1" x14ac:dyDescent="0.3">
      <c r="A9" s="13" t="s">
        <v>14</v>
      </c>
      <c r="B9" s="13" t="s">
        <v>16</v>
      </c>
      <c r="C9" s="13" t="s">
        <v>15</v>
      </c>
      <c r="D9" s="13" t="s">
        <v>17</v>
      </c>
      <c r="E9" s="13" t="s">
        <v>18</v>
      </c>
      <c r="F9" s="13" t="s">
        <v>19</v>
      </c>
    </row>
    <row r="10" spans="1:6" x14ac:dyDescent="0.25">
      <c r="A10" s="3">
        <v>12</v>
      </c>
      <c r="B10" s="4" t="s">
        <v>34</v>
      </c>
      <c r="C10" s="23">
        <v>1289330</v>
      </c>
      <c r="D10" s="24">
        <v>1670903.64</v>
      </c>
      <c r="E10" s="24">
        <f>+C10-D10</f>
        <v>-381573.6399999999</v>
      </c>
      <c r="F10" s="5">
        <f>+D10/C10</f>
        <v>1.2959472284054507</v>
      </c>
    </row>
    <row r="11" spans="1:6" x14ac:dyDescent="0.25">
      <c r="A11" s="3">
        <v>14</v>
      </c>
      <c r="B11" s="4" t="s">
        <v>20</v>
      </c>
      <c r="C11" s="24">
        <v>51800</v>
      </c>
      <c r="D11" s="24">
        <v>28137.22</v>
      </c>
      <c r="E11" s="24">
        <f t="shared" ref="E11:E17" si="0">+C11-D11</f>
        <v>23662.78</v>
      </c>
      <c r="F11" s="5">
        <f t="shared" ref="F11:F18" si="1">+D11/C11</f>
        <v>0.54318957528957534</v>
      </c>
    </row>
    <row r="12" spans="1:6" x14ac:dyDescent="0.25">
      <c r="A12" s="3">
        <v>15</v>
      </c>
      <c r="B12" s="4" t="s">
        <v>11</v>
      </c>
      <c r="C12" s="24">
        <v>424335.45</v>
      </c>
      <c r="D12" s="24">
        <v>408150.14</v>
      </c>
      <c r="E12" s="24">
        <f t="shared" si="0"/>
        <v>16185.309999999998</v>
      </c>
      <c r="F12" s="5">
        <f t="shared" si="1"/>
        <v>0.96185727588868664</v>
      </c>
    </row>
    <row r="13" spans="1:6" x14ac:dyDescent="0.25">
      <c r="A13" s="3">
        <v>16</v>
      </c>
      <c r="B13" s="4" t="s">
        <v>3</v>
      </c>
      <c r="C13" s="24">
        <v>1834173.91</v>
      </c>
      <c r="D13" s="24">
        <v>980451.75</v>
      </c>
      <c r="E13" s="24">
        <f t="shared" si="0"/>
        <v>853722.15999999992</v>
      </c>
      <c r="F13" s="5">
        <f t="shared" si="1"/>
        <v>0.53454677588342758</v>
      </c>
    </row>
    <row r="14" spans="1:6" x14ac:dyDescent="0.25">
      <c r="A14" s="3">
        <v>21</v>
      </c>
      <c r="B14" s="4" t="s">
        <v>4</v>
      </c>
      <c r="C14" s="24">
        <v>6000</v>
      </c>
      <c r="D14" s="24">
        <v>2920.18</v>
      </c>
      <c r="E14" s="24">
        <f t="shared" si="0"/>
        <v>3079.82</v>
      </c>
      <c r="F14" s="5">
        <f t="shared" si="1"/>
        <v>0.48669666666666667</v>
      </c>
    </row>
    <row r="15" spans="1:6" x14ac:dyDescent="0.25">
      <c r="A15" s="3">
        <v>23</v>
      </c>
      <c r="B15" s="4" t="s">
        <v>35</v>
      </c>
      <c r="C15" s="24">
        <v>2700000</v>
      </c>
      <c r="D15" s="24"/>
      <c r="E15" s="24">
        <f t="shared" si="0"/>
        <v>2700000</v>
      </c>
      <c r="F15" s="5">
        <f t="shared" si="1"/>
        <v>0</v>
      </c>
    </row>
    <row r="16" spans="1:6" x14ac:dyDescent="0.25">
      <c r="A16" s="3">
        <v>31</v>
      </c>
      <c r="B16" s="4" t="s">
        <v>36</v>
      </c>
      <c r="C16" s="24">
        <v>1000000</v>
      </c>
      <c r="D16" s="24"/>
      <c r="E16" s="24">
        <f t="shared" si="0"/>
        <v>1000000</v>
      </c>
      <c r="F16" s="5">
        <f t="shared" si="1"/>
        <v>0</v>
      </c>
    </row>
    <row r="17" spans="1:6" x14ac:dyDescent="0.25">
      <c r="A17" s="3">
        <v>32</v>
      </c>
      <c r="B17" s="4" t="s">
        <v>21</v>
      </c>
      <c r="C17" s="24">
        <v>2311731.7599999998</v>
      </c>
      <c r="D17" s="24"/>
      <c r="E17" s="24">
        <f t="shared" si="0"/>
        <v>2311731.7599999998</v>
      </c>
      <c r="F17" s="5">
        <f t="shared" si="1"/>
        <v>0</v>
      </c>
    </row>
    <row r="18" spans="1:6" ht="15.75" thickBot="1" x14ac:dyDescent="0.3">
      <c r="A18" s="14" t="s">
        <v>22</v>
      </c>
      <c r="B18" s="15"/>
      <c r="C18" s="25">
        <f>SUM(C10:C17)</f>
        <v>9617371.1199999992</v>
      </c>
      <c r="D18" s="25">
        <f t="shared" ref="D18:E18" si="2">SUM(D10:D17)</f>
        <v>3090562.93</v>
      </c>
      <c r="E18" s="25">
        <f>SUM(E10:E17)</f>
        <v>6526808.1899999995</v>
      </c>
      <c r="F18" s="16">
        <f t="shared" si="1"/>
        <v>0.32135215449604076</v>
      </c>
    </row>
    <row r="19" spans="1:6" ht="15.75" thickTop="1" x14ac:dyDescent="0.25">
      <c r="A19" s="19"/>
      <c r="B19" s="19"/>
      <c r="C19" s="19"/>
      <c r="D19" s="19"/>
      <c r="E19" s="19"/>
      <c r="F19" s="19"/>
    </row>
    <row r="20" spans="1:6" x14ac:dyDescent="0.25">
      <c r="A20" s="19" t="s">
        <v>2</v>
      </c>
      <c r="B20" s="19"/>
      <c r="C20" s="19"/>
      <c r="D20" s="19"/>
      <c r="E20" s="19"/>
      <c r="F20" s="19"/>
    </row>
    <row r="21" spans="1:6" ht="39" thickBot="1" x14ac:dyDescent="0.3">
      <c r="A21" s="13" t="s">
        <v>14</v>
      </c>
      <c r="B21" s="13" t="s">
        <v>16</v>
      </c>
      <c r="C21" s="13" t="s">
        <v>15</v>
      </c>
      <c r="D21" s="13" t="s">
        <v>17</v>
      </c>
      <c r="E21" s="13" t="s">
        <v>18</v>
      </c>
      <c r="F21" s="13" t="s">
        <v>19</v>
      </c>
    </row>
    <row r="22" spans="1:6" x14ac:dyDescent="0.25">
      <c r="A22" s="7" t="s">
        <v>23</v>
      </c>
      <c r="B22" s="8" t="s">
        <v>5</v>
      </c>
      <c r="C22" s="26">
        <v>3515006.2</v>
      </c>
      <c r="D22" s="24">
        <v>1151166.2</v>
      </c>
      <c r="E22" s="24">
        <f>+C22-D22</f>
        <v>2363840</v>
      </c>
      <c r="F22" s="5">
        <f>+D22/C22</f>
        <v>0.3275004749636003</v>
      </c>
    </row>
    <row r="23" spans="1:6" x14ac:dyDescent="0.25">
      <c r="A23" s="7" t="s">
        <v>24</v>
      </c>
      <c r="B23" s="8" t="s">
        <v>25</v>
      </c>
      <c r="C23" s="26">
        <v>3196003.57</v>
      </c>
      <c r="D23" s="26">
        <v>354985.69</v>
      </c>
      <c r="E23" s="24">
        <f t="shared" ref="E23:E29" si="3">+C23-D23</f>
        <v>2841017.88</v>
      </c>
      <c r="F23" s="5">
        <f t="shared" ref="F23:F30" si="4">+D23/C23</f>
        <v>0.11107174389044878</v>
      </c>
    </row>
    <row r="24" spans="1:6" x14ac:dyDescent="0.25">
      <c r="A24" s="7" t="s">
        <v>26</v>
      </c>
      <c r="B24" s="8" t="s">
        <v>0</v>
      </c>
      <c r="C24" s="26">
        <v>199819</v>
      </c>
      <c r="D24" s="26">
        <v>68912.38</v>
      </c>
      <c r="E24" s="24">
        <f t="shared" si="3"/>
        <v>130906.62</v>
      </c>
      <c r="F24" s="5">
        <f t="shared" si="4"/>
        <v>0.34487401097993686</v>
      </c>
    </row>
    <row r="25" spans="1:6" x14ac:dyDescent="0.25">
      <c r="A25" s="7" t="s">
        <v>27</v>
      </c>
      <c r="B25" s="8" t="s">
        <v>3</v>
      </c>
      <c r="C25" s="26">
        <v>631735.44999999995</v>
      </c>
      <c r="D25" s="26">
        <v>0</v>
      </c>
      <c r="E25" s="24">
        <f t="shared" si="3"/>
        <v>631735.44999999995</v>
      </c>
      <c r="F25" s="5">
        <f t="shared" si="4"/>
        <v>0</v>
      </c>
    </row>
    <row r="26" spans="1:6" x14ac:dyDescent="0.25">
      <c r="A26" s="7" t="s">
        <v>28</v>
      </c>
      <c r="B26" s="8" t="s">
        <v>6</v>
      </c>
      <c r="C26" s="26">
        <v>624806.9</v>
      </c>
      <c r="D26" s="26">
        <v>163261.24</v>
      </c>
      <c r="E26" s="24">
        <f t="shared" si="3"/>
        <v>461545.66000000003</v>
      </c>
      <c r="F26" s="5">
        <f t="shared" si="4"/>
        <v>0.26129871485094031</v>
      </c>
    </row>
    <row r="27" spans="1:6" x14ac:dyDescent="0.25">
      <c r="A27" s="7">
        <v>62</v>
      </c>
      <c r="B27" s="8" t="s">
        <v>33</v>
      </c>
      <c r="C27" s="26">
        <v>0</v>
      </c>
      <c r="D27" s="26">
        <v>0</v>
      </c>
      <c r="E27" s="24">
        <f t="shared" si="3"/>
        <v>0</v>
      </c>
      <c r="F27" s="5">
        <v>0</v>
      </c>
    </row>
    <row r="28" spans="1:6" x14ac:dyDescent="0.25">
      <c r="A28" s="7" t="s">
        <v>29</v>
      </c>
      <c r="B28" s="8" t="s">
        <v>30</v>
      </c>
      <c r="C28" s="26">
        <v>1000000</v>
      </c>
      <c r="D28" s="24"/>
      <c r="E28" s="24">
        <f t="shared" si="3"/>
        <v>1000000</v>
      </c>
      <c r="F28" s="5">
        <f t="shared" si="4"/>
        <v>0</v>
      </c>
    </row>
    <row r="29" spans="1:6" x14ac:dyDescent="0.25">
      <c r="A29" s="7">
        <v>71</v>
      </c>
      <c r="B29" s="8" t="s">
        <v>32</v>
      </c>
      <c r="C29" s="26">
        <v>450000</v>
      </c>
      <c r="D29" s="24"/>
      <c r="E29" s="24">
        <f t="shared" si="3"/>
        <v>450000</v>
      </c>
      <c r="F29" s="5">
        <f t="shared" si="4"/>
        <v>0</v>
      </c>
    </row>
    <row r="30" spans="1:6" ht="15.75" thickBot="1" x14ac:dyDescent="0.3">
      <c r="A30" s="17" t="s">
        <v>22</v>
      </c>
      <c r="B30" s="18"/>
      <c r="C30" s="25">
        <f>SUM(C22:C29)</f>
        <v>9617371.120000001</v>
      </c>
      <c r="D30" s="25">
        <f t="shared" ref="D30:E30" si="5">SUM(D22:D29)</f>
        <v>1738325.51</v>
      </c>
      <c r="E30" s="25">
        <f t="shared" si="5"/>
        <v>7879045.6100000003</v>
      </c>
      <c r="F30" s="16">
        <f t="shared" si="4"/>
        <v>0.18074851103385514</v>
      </c>
    </row>
    <row r="31" spans="1:6" ht="15.75" thickTop="1" x14ac:dyDescent="0.25">
      <c r="A31" s="6"/>
      <c r="B31" s="1"/>
      <c r="C31" s="1"/>
      <c r="D31" s="1"/>
      <c r="E31" s="1"/>
      <c r="F31" s="1"/>
    </row>
    <row r="32" spans="1:6" x14ac:dyDescent="0.25">
      <c r="A32" s="9" t="s">
        <v>8</v>
      </c>
      <c r="B32" s="10"/>
      <c r="C32" s="10"/>
      <c r="D32" s="11">
        <f>+D18-D30</f>
        <v>1352237.4200000002</v>
      </c>
      <c r="E32" s="12"/>
      <c r="F32" s="1"/>
    </row>
    <row r="33" spans="1:6" x14ac:dyDescent="0.25">
      <c r="A33" s="6"/>
      <c r="B33" s="1"/>
      <c r="C33" s="1"/>
      <c r="D33" s="1"/>
      <c r="E33" s="1"/>
      <c r="F33" s="1"/>
    </row>
    <row r="34" spans="1:6" x14ac:dyDescent="0.25">
      <c r="A34" s="6"/>
      <c r="B34" s="1"/>
      <c r="C34" s="1"/>
      <c r="D34" s="1"/>
      <c r="E34" s="1"/>
      <c r="F34" s="1"/>
    </row>
    <row r="35" spans="1:6" x14ac:dyDescent="0.25">
      <c r="A35" s="6"/>
      <c r="B35" s="1"/>
      <c r="C35" s="1"/>
      <c r="D35" s="1"/>
      <c r="E35" s="1"/>
      <c r="F35" s="1"/>
    </row>
    <row r="36" spans="1:6" x14ac:dyDescent="0.25">
      <c r="A36" s="6"/>
      <c r="B36" s="1"/>
      <c r="C36" s="1"/>
      <c r="D36" s="1"/>
      <c r="E36" s="1"/>
      <c r="F36" s="1"/>
    </row>
    <row r="37" spans="1:6" x14ac:dyDescent="0.25">
      <c r="A37" s="6"/>
      <c r="B37" s="1"/>
      <c r="C37" s="1"/>
      <c r="D37" s="1"/>
      <c r="E37" s="1"/>
      <c r="F37" s="1"/>
    </row>
    <row r="38" spans="1:6" x14ac:dyDescent="0.25">
      <c r="A38" s="6"/>
      <c r="B38" s="1"/>
      <c r="C38" s="1"/>
      <c r="D38" s="1"/>
      <c r="E38" s="1"/>
      <c r="F38" s="1"/>
    </row>
    <row r="39" spans="1:6" x14ac:dyDescent="0.25">
      <c r="A39" s="6"/>
      <c r="B39" s="1"/>
      <c r="C39" s="1"/>
      <c r="D39" s="1"/>
      <c r="E39" s="1"/>
      <c r="F39" s="1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Oscar Machado</cp:lastModifiedBy>
  <cp:lastPrinted>2020-03-13T17:45:08Z</cp:lastPrinted>
  <dcterms:created xsi:type="dcterms:W3CDTF">2008-06-19T19:08:53Z</dcterms:created>
  <dcterms:modified xsi:type="dcterms:W3CDTF">2022-07-11T15:06:42Z</dcterms:modified>
</cp:coreProperties>
</file>