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udia.escobar.OPAMSS\Desktop\Claudia E\2022\AAUAIPT-2022\INFORMACIÓN OFICIOSA\INFO RECIBIDA  2022\FINANCIERA\2021 entregada 11-7-2022\1er semtestre 2021\"/>
    </mc:Choice>
  </mc:AlternateContent>
  <bookViews>
    <workbookView xWindow="-120" yWindow="-120" windowWidth="20730" windowHeight="11160" tabRatio="941" activeTab="1"/>
  </bookViews>
  <sheets>
    <sheet name="I-2" sheetId="11" r:id="rId1"/>
    <sheet name="E-2" sheetId="14" r:id="rId2"/>
  </sheets>
  <definedNames>
    <definedName name="_xlnm.Print_Area" localSheetId="1">'E-2'!$A$1:$F$18</definedName>
    <definedName name="_xlnm.Print_Area" localSheetId="0">'I-2'!$B$1:$G$19</definedName>
    <definedName name="_xlnm.Print_Titles" localSheetId="1">'E-2'!$1:$9</definedName>
    <definedName name="_xlnm.Print_Titles" localSheetId="0">'I-2'!$1:$10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4" l="1"/>
  <c r="H11" i="14" l="1"/>
  <c r="H12" i="14"/>
  <c r="H13" i="14"/>
  <c r="H14" i="14"/>
  <c r="H15" i="14"/>
  <c r="H16" i="14"/>
  <c r="H17" i="14"/>
  <c r="H10" i="14"/>
  <c r="F18" i="14"/>
  <c r="F11" i="14"/>
  <c r="F12" i="14"/>
  <c r="F13" i="14"/>
  <c r="F14" i="14"/>
  <c r="F15" i="14"/>
  <c r="F16" i="14"/>
  <c r="F17" i="14"/>
  <c r="F10" i="14"/>
  <c r="D18" i="14"/>
  <c r="E18" i="14"/>
  <c r="C18" i="14"/>
  <c r="I12" i="11"/>
  <c r="I13" i="11"/>
  <c r="I14" i="11"/>
  <c r="I15" i="11"/>
  <c r="I16" i="11"/>
  <c r="I17" i="11"/>
  <c r="I18" i="11"/>
  <c r="G12" i="11"/>
  <c r="G13" i="11"/>
  <c r="G14" i="11"/>
  <c r="G15" i="11"/>
  <c r="G16" i="11"/>
  <c r="G17" i="11"/>
  <c r="G18" i="11"/>
  <c r="G11" i="11"/>
  <c r="G19" i="11" s="1"/>
  <c r="E19" i="11"/>
  <c r="F19" i="11"/>
  <c r="D19" i="11"/>
  <c r="H18" i="14" l="1"/>
  <c r="H19" i="11" l="1"/>
  <c r="I11" i="11"/>
  <c r="I19" i="11" l="1"/>
</calcChain>
</file>

<file path=xl/sharedStrings.xml><?xml version="1.0" encoding="utf-8"?>
<sst xmlns="http://schemas.openxmlformats.org/spreadsheetml/2006/main" count="46" uniqueCount="35">
  <si>
    <t>REMUNERACIONES</t>
  </si>
  <si>
    <t>GASTOS FINANCIEROS Y OTROS</t>
  </si>
  <si>
    <t>INVERSIONES EN ACTIVOS FIJOS</t>
  </si>
  <si>
    <t>INVERSIONES FINANCIERAS</t>
  </si>
  <si>
    <t>DENOMINACIÓN</t>
  </si>
  <si>
    <t xml:space="preserve">ADQUISICIÓN DE BIENES Y SERVICIOS </t>
  </si>
  <si>
    <t>TRANSFERENCIAS CORRIENTES</t>
  </si>
  <si>
    <t>TOTAL RUBRO PRESUPUESTARIO</t>
  </si>
  <si>
    <t>TASAS Y DERECHOS</t>
  </si>
  <si>
    <t>VENTA DE BIENES Y SERVICIOS</t>
  </si>
  <si>
    <t>INGRESOS FINANCIEROS Y OTROS</t>
  </si>
  <si>
    <t>VENTA DE ACTIVOS FIJOS</t>
  </si>
  <si>
    <t>SALDOS DE AÑOS ANTERIORES</t>
  </si>
  <si>
    <t>CONSEJO DE ALCALDES DEL ÁREA METROPOLITANA DE SAN SALVADOR-COAMSS</t>
  </si>
  <si>
    <t>OFICINA DE PLANIFICACIÓN DEL ÁREA METROPOLITANA DE SAN SALVADOR-OPAMSS</t>
  </si>
  <si>
    <t>(En Dólares de los Estados Unidos de América)</t>
  </si>
  <si>
    <t>CÓDIGO
PRESUPUESTARIO</t>
  </si>
  <si>
    <t>T O T A L  PRESUPUESTO</t>
  </si>
  <si>
    <t>TOTAL INGRESOS</t>
  </si>
  <si>
    <t>FUENTE DE FINANCIAMIENTO</t>
  </si>
  <si>
    <t>CONSEJO DE ALCALDES DEL ÁREA METROPOLITANA DE SAN SALVADOR- COAMSS</t>
  </si>
  <si>
    <t>TOTAL PRESUPUESTO</t>
  </si>
  <si>
    <t>TRANSFERENCIAS CAPITAL</t>
  </si>
  <si>
    <t>RECUPERACIÓN DE INVERSIONES FINANCIERAS</t>
  </si>
  <si>
    <t>PRESUPUESTO MODIFICADO</t>
  </si>
  <si>
    <t>MODIFICACIONES
De enero a junio</t>
  </si>
  <si>
    <t>PRESUPUESTO DE EGRESOS MODIFICADO- VIGENTE</t>
  </si>
  <si>
    <t xml:space="preserve"> PRESUPUESTO DE INGRESOS MODIFICADO-VIGENTE</t>
  </si>
  <si>
    <t>AL 30 DE JUNIO DE 2021</t>
  </si>
  <si>
    <t>AL 30 DE JUNIO DEL AÑO 2021</t>
  </si>
  <si>
    <t>4. Prestamos Internos</t>
  </si>
  <si>
    <t>2. Fondos Propios</t>
  </si>
  <si>
    <t>5. Donaciones</t>
  </si>
  <si>
    <t>ENDEUDAMIENTO PÚBLICO</t>
  </si>
  <si>
    <t>AMORTIZACION DE ENDEU.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</si>
</sst>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([$€]* #,##0.00_);_([$€]* \(#,##0.00\);_([$€]* &quot;-&quot;??_);_(@_)"/>
    <numFmt numFmtId="170" formatCode="_(\$* #,##0.00_);_(\$* \(#,##0.00\);_(\$* \-??_);_(@_)"/>
    <numFmt numFmtId="171" formatCode="_(&quot;¢&quot;* #,##0.00_);_(&quot;¢&quot;* \(#,##0.00\);_(&quot;¢&quot;* &quot;-&quot;??_);_(@_)"/>
  </numFmts>
  <fonts count="3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color indexed="12"/>
      <name val="Arial"/>
      <family val="2"/>
    </font>
    <font>
      <b/>
      <sz val="12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15"/>
      <color indexed="54"/>
      <name val="Calibri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9"/>
      <color theme="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">
    <xf numFmtId="0" fontId="0" fillId="0" borderId="0"/>
    <xf numFmtId="167" fontId="13" fillId="0" borderId="0" applyFont="0" applyFill="0" applyBorder="0" applyAlignment="0" applyProtection="0"/>
    <xf numFmtId="0" fontId="13" fillId="0" borderId="0"/>
    <xf numFmtId="0" fontId="22" fillId="0" borderId="0"/>
    <xf numFmtId="0" fontId="12" fillId="0" borderId="0"/>
    <xf numFmtId="165" fontId="22" fillId="0" borderId="0" applyFont="0" applyFill="0" applyBorder="0" applyAlignment="0" applyProtection="0"/>
    <xf numFmtId="0" fontId="23" fillId="0" borderId="17" applyNumberFormat="0" applyFill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170" fontId="28" fillId="0" borderId="0" applyFill="0" applyBorder="0" applyAlignment="0" applyProtection="0"/>
    <xf numFmtId="0" fontId="28" fillId="0" borderId="0"/>
    <xf numFmtId="0" fontId="8" fillId="0" borderId="0"/>
    <xf numFmtId="0" fontId="7" fillId="0" borderId="0"/>
    <xf numFmtId="167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0" fontId="5" fillId="0" borderId="0"/>
    <xf numFmtId="0" fontId="29" fillId="0" borderId="0"/>
    <xf numFmtId="171" fontId="29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13" fillId="0" borderId="0" xfId="0" applyFont="1" applyFill="1"/>
    <xf numFmtId="0" fontId="13" fillId="0" borderId="0" xfId="0" applyFont="1"/>
    <xf numFmtId="0" fontId="13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49" fontId="14" fillId="2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3" fillId="2" borderId="0" xfId="0" applyFont="1" applyFill="1"/>
    <xf numFmtId="0" fontId="19" fillId="2" borderId="0" xfId="0" applyFont="1" applyFill="1"/>
    <xf numFmtId="166" fontId="13" fillId="0" borderId="0" xfId="0" applyNumberFormat="1" applyFont="1" applyFill="1" applyBorder="1"/>
    <xf numFmtId="0" fontId="13" fillId="2" borderId="0" xfId="0" applyFont="1" applyFill="1" applyAlignment="1">
      <alignment horizontal="center"/>
    </xf>
    <xf numFmtId="168" fontId="13" fillId="0" borderId="0" xfId="0" applyNumberFormat="1" applyFont="1" applyFill="1"/>
    <xf numFmtId="165" fontId="19" fillId="2" borderId="0" xfId="0" applyNumberFormat="1" applyFont="1" applyFill="1"/>
    <xf numFmtId="167" fontId="13" fillId="0" borderId="0" xfId="0" applyNumberFormat="1" applyFont="1" applyFill="1"/>
    <xf numFmtId="49" fontId="13" fillId="0" borderId="0" xfId="0" applyNumberFormat="1" applyFont="1" applyFill="1" applyBorder="1" applyAlignment="1"/>
    <xf numFmtId="0" fontId="17" fillId="0" borderId="0" xfId="0" applyFont="1" applyAlignment="1">
      <alignment vertical="center"/>
    </xf>
    <xf numFmtId="0" fontId="17" fillId="2" borderId="0" xfId="0" applyFont="1" applyFill="1"/>
    <xf numFmtId="0" fontId="17" fillId="0" borderId="0" xfId="0" applyFont="1"/>
    <xf numFmtId="0" fontId="20" fillId="2" borderId="0" xfId="0" applyFont="1" applyFill="1"/>
    <xf numFmtId="0" fontId="17" fillId="2" borderId="0" xfId="0" applyFont="1" applyFill="1" applyAlignment="1">
      <alignment horizontal="center"/>
    </xf>
    <xf numFmtId="0" fontId="25" fillId="3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6" xfId="0" applyFont="1" applyFill="1" applyBorder="1"/>
    <xf numFmtId="166" fontId="14" fillId="0" borderId="15" xfId="1" applyNumberFormat="1" applyFont="1" applyFill="1" applyBorder="1" applyAlignment="1">
      <alignment horizontal="center" vertical="center"/>
    </xf>
    <xf numFmtId="166" fontId="14" fillId="0" borderId="13" xfId="1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left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vertical="center" wrapText="1"/>
    </xf>
    <xf numFmtId="166" fontId="21" fillId="3" borderId="10" xfId="1" applyNumberFormat="1" applyFont="1" applyFill="1" applyBorder="1" applyAlignment="1">
      <alignment vertical="center" wrapText="1"/>
    </xf>
    <xf numFmtId="0" fontId="15" fillId="0" borderId="19" xfId="0" applyNumberFormat="1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26" fillId="3" borderId="19" xfId="0" applyFont="1" applyFill="1" applyBorder="1" applyAlignment="1">
      <alignment vertical="center" wrapText="1"/>
    </xf>
    <xf numFmtId="166" fontId="25" fillId="3" borderId="19" xfId="1" applyNumberFormat="1" applyFont="1" applyFill="1" applyBorder="1" applyAlignment="1">
      <alignment horizontal="right" vertical="center"/>
    </xf>
    <xf numFmtId="166" fontId="14" fillId="0" borderId="20" xfId="1" applyNumberFormat="1" applyFont="1" applyFill="1" applyBorder="1" applyAlignment="1">
      <alignment horizontal="center" vertical="center"/>
    </xf>
    <xf numFmtId="43" fontId="14" fillId="0" borderId="19" xfId="0" applyNumberFormat="1" applyFont="1" applyFill="1" applyBorder="1" applyAlignment="1">
      <alignment vertical="center"/>
    </xf>
    <xf numFmtId="4" fontId="14" fillId="0" borderId="19" xfId="0" applyNumberFormat="1" applyFont="1" applyBorder="1" applyAlignment="1">
      <alignment vertical="center"/>
    </xf>
    <xf numFmtId="167" fontId="15" fillId="2" borderId="19" xfId="1" applyFont="1" applyFill="1" applyBorder="1" applyAlignment="1">
      <alignment vertical="center"/>
    </xf>
    <xf numFmtId="167" fontId="15" fillId="0" borderId="19" xfId="1" applyFont="1" applyBorder="1" applyAlignment="1">
      <alignment vertical="center"/>
    </xf>
    <xf numFmtId="4" fontId="13" fillId="0" borderId="0" xfId="0" applyNumberFormat="1" applyFont="1"/>
    <xf numFmtId="0" fontId="15" fillId="0" borderId="0" xfId="0" applyFont="1" applyFill="1" applyBorder="1" applyAlignment="1">
      <alignment horizontal="center"/>
    </xf>
    <xf numFmtId="167" fontId="15" fillId="0" borderId="19" xfId="1" applyFont="1" applyFill="1" applyBorder="1" applyAlignment="1">
      <alignment horizontal="center" vertical="center"/>
    </xf>
    <xf numFmtId="166" fontId="25" fillId="3" borderId="19" xfId="1" applyNumberFormat="1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left" vertical="center" wrapText="1"/>
    </xf>
    <xf numFmtId="0" fontId="15" fillId="0" borderId="26" xfId="0" applyFont="1" applyFill="1" applyBorder="1" applyAlignment="1">
      <alignment horizontal="left" vertical="center"/>
    </xf>
    <xf numFmtId="0" fontId="25" fillId="3" borderId="26" xfId="0" applyFont="1" applyFill="1" applyBorder="1" applyAlignment="1">
      <alignment vertical="center" wrapText="1"/>
    </xf>
    <xf numFmtId="167" fontId="15" fillId="0" borderId="27" xfId="1" applyFont="1" applyFill="1" applyBorder="1" applyAlignment="1">
      <alignment horizontal="right" vertical="center"/>
    </xf>
    <xf numFmtId="166" fontId="25" fillId="3" borderId="27" xfId="1" applyNumberFormat="1" applyFont="1" applyFill="1" applyBorder="1" applyAlignment="1">
      <alignment horizontal="right" vertical="center"/>
    </xf>
    <xf numFmtId="0" fontId="24" fillId="3" borderId="19" xfId="0" applyFont="1" applyFill="1" applyBorder="1" applyAlignment="1">
      <alignment horizontal="center" vertical="center" wrapText="1"/>
    </xf>
    <xf numFmtId="164" fontId="17" fillId="0" borderId="0" xfId="0" applyNumberFormat="1" applyFont="1" applyAlignment="1">
      <alignment vertical="center"/>
    </xf>
    <xf numFmtId="167" fontId="13" fillId="0" borderId="0" xfId="1" applyFont="1" applyAlignment="1">
      <alignment vertical="center"/>
    </xf>
    <xf numFmtId="167" fontId="13" fillId="0" borderId="0" xfId="1" applyFont="1" applyFill="1" applyAlignment="1">
      <alignment vertical="center"/>
    </xf>
    <xf numFmtId="4" fontId="13" fillId="0" borderId="0" xfId="0" applyNumberFormat="1" applyFont="1" applyAlignment="1">
      <alignment vertical="center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24" fillId="3" borderId="6" xfId="0" applyFont="1" applyFill="1" applyBorder="1" applyAlignment="1" applyProtection="1">
      <alignment horizontal="center" vertical="center" wrapText="1"/>
      <protection locked="0" hidden="1"/>
    </xf>
    <xf numFmtId="0" fontId="24" fillId="3" borderId="11" xfId="0" applyFont="1" applyFill="1" applyBorder="1" applyAlignment="1" applyProtection="1">
      <alignment horizontal="center" vertical="center" wrapText="1"/>
      <protection locked="0" hidden="1"/>
    </xf>
    <xf numFmtId="0" fontId="24" fillId="3" borderId="3" xfId="0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8" xfId="0" applyFont="1" applyFill="1" applyBorder="1" applyAlignment="1" applyProtection="1">
      <alignment horizontal="center" vertical="center" wrapText="1"/>
      <protection locked="0" hidden="1"/>
    </xf>
    <xf numFmtId="0" fontId="24" fillId="3" borderId="7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left"/>
    </xf>
    <xf numFmtId="0" fontId="24" fillId="3" borderId="6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5" fillId="3" borderId="19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5" fillId="3" borderId="24" xfId="0" applyFont="1" applyFill="1" applyBorder="1" applyAlignment="1" applyProtection="1">
      <alignment horizontal="center" vertical="center" wrapText="1"/>
      <protection locked="0" hidden="1"/>
    </xf>
    <xf numFmtId="0" fontId="25" fillId="3" borderId="25" xfId="0" applyFont="1" applyFill="1" applyBorder="1" applyAlignment="1" applyProtection="1">
      <alignment horizontal="center" vertical="center" wrapText="1"/>
      <protection locked="0" hidden="1"/>
    </xf>
    <xf numFmtId="0" fontId="25" fillId="3" borderId="18" xfId="0" applyFont="1" applyFill="1" applyBorder="1" applyAlignment="1" applyProtection="1">
      <alignment horizontal="center" vertical="center" wrapText="1"/>
      <protection locked="0" hidden="1"/>
    </xf>
    <xf numFmtId="0" fontId="25" fillId="3" borderId="5" xfId="0" applyFont="1" applyFill="1" applyBorder="1" applyAlignment="1" applyProtection="1">
      <alignment horizontal="center" vertical="center" wrapText="1"/>
      <protection locked="0" hidden="1"/>
    </xf>
    <xf numFmtId="0" fontId="27" fillId="3" borderId="18" xfId="0" applyFont="1" applyFill="1" applyBorder="1" applyAlignment="1">
      <alignment horizontal="center" vertical="center" wrapText="1"/>
    </xf>
    <xf numFmtId="0" fontId="27" fillId="3" borderId="16" xfId="0" applyFont="1" applyFill="1" applyBorder="1" applyAlignment="1">
      <alignment horizontal="center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</cellXfs>
  <cellStyles count="49">
    <cellStyle name="Encabezado 1" xfId="6"/>
    <cellStyle name="Euro" xfId="7"/>
    <cellStyle name="Millares 2" xfId="40"/>
    <cellStyle name="Moneda" xfId="1" builtinId="4"/>
    <cellStyle name="Moneda 10" xfId="39"/>
    <cellStyle name="Moneda 11" xfId="43"/>
    <cellStyle name="Moneda 2" xfId="8"/>
    <cellStyle name="Moneda 2 2" xfId="16"/>
    <cellStyle name="Moneda 2 3" xfId="20"/>
    <cellStyle name="Moneda 3" xfId="5"/>
    <cellStyle name="Moneda 3 2" xfId="33"/>
    <cellStyle name="Moneda 3 2 2" xfId="45"/>
    <cellStyle name="Moneda 4" xfId="11"/>
    <cellStyle name="Moneda 5" xfId="15"/>
    <cellStyle name="Moneda 6" xfId="21"/>
    <cellStyle name="Moneda 7" xfId="24"/>
    <cellStyle name="Moneda 7 2" xfId="34"/>
    <cellStyle name="Moneda 7 2 2" xfId="46"/>
    <cellStyle name="Moneda 8" xfId="27"/>
    <cellStyle name="Moneda 9" xfId="30"/>
    <cellStyle name="Moneda 9 2" xfId="35"/>
    <cellStyle name="Moneda 9 3" xfId="47"/>
    <cellStyle name="Normal" xfId="0" builtinId="0"/>
    <cellStyle name="Normal 2" xfId="9"/>
    <cellStyle name="Normal 2 2" xfId="17"/>
    <cellStyle name="Normal 2 3" xfId="18"/>
    <cellStyle name="Normal 2 4" xfId="22"/>
    <cellStyle name="Normal 2 5" xfId="25"/>
    <cellStyle name="Normal 2 6" xfId="38"/>
    <cellStyle name="Normal 3" xfId="2"/>
    <cellStyle name="Normal 3 2" xfId="4"/>
    <cellStyle name="Normal 3 2 2" xfId="19"/>
    <cellStyle name="Normal 3 2 3" xfId="23"/>
    <cellStyle name="Normal 3 2 3 2" xfId="31"/>
    <cellStyle name="Normal 3 2 3 3" xfId="37"/>
    <cellStyle name="Normal 3 2 3 3 2" xfId="44"/>
    <cellStyle name="Normal 3 2 4" xfId="29"/>
    <cellStyle name="Normal 3 2 4 2" xfId="36"/>
    <cellStyle name="Normal 3 2 4 3" xfId="48"/>
    <cellStyle name="Normal 3 2 5" xfId="42"/>
    <cellStyle name="Normal 3 3" xfId="14"/>
    <cellStyle name="Normal 3 4" xfId="32"/>
    <cellStyle name="Normal 4" xfId="3"/>
    <cellStyle name="Normal 5" xfId="10"/>
    <cellStyle name="Normal 6" xfId="13"/>
    <cellStyle name="Normal 7" xfId="26"/>
    <cellStyle name="Normal 8" xfId="28"/>
    <cellStyle name="Normal 9" xfId="41"/>
    <cellStyle name="Porcentaje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439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38825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88201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3922</xdr:colOff>
      <xdr:row>0</xdr:row>
      <xdr:rowOff>0</xdr:rowOff>
    </xdr:from>
    <xdr:to>
      <xdr:col>6</xdr:col>
      <xdr:colOff>3922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8824072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1" i="0" u="none" strike="noStrike" baseline="0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12"/>
  </sheetPr>
  <dimension ref="B1:K142"/>
  <sheetViews>
    <sheetView showGridLines="0" zoomScaleNormal="100" workbookViewId="0">
      <selection activeCell="K10" sqref="K10"/>
    </sheetView>
  </sheetViews>
  <sheetFormatPr baseColWidth="10" defaultRowHeight="12.75" x14ac:dyDescent="0.2"/>
  <cols>
    <col min="1" max="1" width="4.42578125" style="2" customWidth="1"/>
    <col min="2" max="2" width="17.28515625" style="13" customWidth="1"/>
    <col min="3" max="3" width="45" style="1" customWidth="1"/>
    <col min="4" max="5" width="14.7109375" style="1" customWidth="1"/>
    <col min="6" max="6" width="13" style="10" customWidth="1"/>
    <col min="7" max="7" width="13" style="11" customWidth="1"/>
    <col min="8" max="8" width="15.28515625" style="3" customWidth="1"/>
    <col min="9" max="9" width="16.7109375" style="2" customWidth="1"/>
    <col min="10" max="10" width="15.42578125" style="2" bestFit="1" customWidth="1"/>
    <col min="11" max="16384" width="11.42578125" style="2"/>
  </cols>
  <sheetData>
    <row r="1" spans="2:11" ht="15.75" x14ac:dyDescent="0.25">
      <c r="B1" s="59" t="s">
        <v>13</v>
      </c>
      <c r="C1" s="59"/>
      <c r="D1" s="59"/>
      <c r="E1" s="59"/>
      <c r="F1" s="59"/>
      <c r="G1" s="59"/>
      <c r="H1" s="59"/>
      <c r="I1" s="59"/>
    </row>
    <row r="2" spans="2:11" ht="15.75" x14ac:dyDescent="0.25">
      <c r="B2" s="59" t="s">
        <v>14</v>
      </c>
      <c r="C2" s="59"/>
      <c r="D2" s="59"/>
      <c r="E2" s="59"/>
      <c r="F2" s="59"/>
      <c r="G2" s="59"/>
      <c r="H2" s="59"/>
      <c r="I2" s="59"/>
    </row>
    <row r="3" spans="2:11" ht="15.75" x14ac:dyDescent="0.25">
      <c r="B3" s="59" t="s">
        <v>27</v>
      </c>
      <c r="C3" s="59"/>
      <c r="D3" s="59"/>
      <c r="E3" s="59"/>
      <c r="F3" s="59"/>
      <c r="G3" s="59"/>
      <c r="H3" s="59"/>
      <c r="I3" s="59"/>
    </row>
    <row r="4" spans="2:11" ht="15.75" x14ac:dyDescent="0.25">
      <c r="B4" s="59" t="s">
        <v>28</v>
      </c>
      <c r="C4" s="59"/>
      <c r="D4" s="59"/>
      <c r="E4" s="59"/>
      <c r="F4" s="59"/>
      <c r="G4" s="59"/>
      <c r="H4" s="59"/>
      <c r="I4" s="59"/>
    </row>
    <row r="5" spans="2:11" ht="15.75" x14ac:dyDescent="0.25">
      <c r="B5" s="59" t="s">
        <v>15</v>
      </c>
      <c r="C5" s="59"/>
      <c r="D5" s="59"/>
      <c r="E5" s="59"/>
      <c r="F5" s="59"/>
      <c r="G5" s="59"/>
      <c r="H5" s="59"/>
      <c r="I5" s="59"/>
    </row>
    <row r="6" spans="2:11" ht="15.75" x14ac:dyDescent="0.25">
      <c r="B6" s="59"/>
      <c r="C6" s="59"/>
      <c r="D6" s="59"/>
      <c r="E6" s="59"/>
      <c r="F6" s="59"/>
      <c r="G6" s="59"/>
      <c r="H6" s="59"/>
      <c r="I6" s="59"/>
    </row>
    <row r="7" spans="2:11" ht="16.5" thickBot="1" x14ac:dyDescent="0.3">
      <c r="B7" s="68"/>
      <c r="C7" s="68"/>
      <c r="D7" s="68"/>
      <c r="E7" s="68"/>
      <c r="F7" s="68"/>
      <c r="G7" s="68"/>
      <c r="H7" s="68"/>
      <c r="I7" s="68"/>
    </row>
    <row r="8" spans="2:11" ht="24" customHeight="1" thickBot="1" x14ac:dyDescent="0.25">
      <c r="B8" s="24"/>
      <c r="C8" s="25"/>
      <c r="D8" s="62" t="s">
        <v>19</v>
      </c>
      <c r="E8" s="63"/>
      <c r="F8" s="64"/>
      <c r="G8" s="60" t="s">
        <v>17</v>
      </c>
      <c r="H8" s="60" t="s">
        <v>25</v>
      </c>
      <c r="I8" s="60" t="s">
        <v>24</v>
      </c>
    </row>
    <row r="9" spans="2:11" ht="24" customHeight="1" x14ac:dyDescent="0.2">
      <c r="B9" s="57" t="s">
        <v>16</v>
      </c>
      <c r="C9" s="57" t="s">
        <v>4</v>
      </c>
      <c r="D9" s="66" t="s">
        <v>31</v>
      </c>
      <c r="E9" s="69" t="s">
        <v>30</v>
      </c>
      <c r="F9" s="66" t="s">
        <v>32</v>
      </c>
      <c r="G9" s="61"/>
      <c r="H9" s="61"/>
      <c r="I9" s="61"/>
    </row>
    <row r="10" spans="2:11" s="1" customFormat="1" ht="21.75" customHeight="1" thickBot="1" x14ac:dyDescent="0.25">
      <c r="B10" s="58"/>
      <c r="C10" s="58"/>
      <c r="D10" s="67"/>
      <c r="E10" s="70"/>
      <c r="F10" s="67"/>
      <c r="G10" s="65"/>
      <c r="H10" s="61"/>
      <c r="I10" s="61"/>
    </row>
    <row r="11" spans="2:11" s="6" customFormat="1" ht="21" customHeight="1" x14ac:dyDescent="0.2">
      <c r="B11" s="28">
        <v>12</v>
      </c>
      <c r="C11" s="29" t="s">
        <v>8</v>
      </c>
      <c r="D11" s="26">
        <v>1262700</v>
      </c>
      <c r="E11" s="26"/>
      <c r="F11" s="26">
        <v>0</v>
      </c>
      <c r="G11" s="38">
        <f>+D11+E11+F11</f>
        <v>1262700</v>
      </c>
      <c r="H11" s="39">
        <v>26630</v>
      </c>
      <c r="I11" s="40">
        <f>+G11+H11</f>
        <v>1289330</v>
      </c>
      <c r="J11" s="54"/>
      <c r="K11" s="56"/>
    </row>
    <row r="12" spans="2:11" s="6" customFormat="1" ht="21" customHeight="1" x14ac:dyDescent="0.2">
      <c r="B12" s="30">
        <v>14</v>
      </c>
      <c r="C12" s="31" t="s">
        <v>9</v>
      </c>
      <c r="D12" s="27">
        <v>51800</v>
      </c>
      <c r="E12" s="27"/>
      <c r="F12" s="27">
        <v>0</v>
      </c>
      <c r="G12" s="38">
        <f t="shared" ref="G12:G18" si="0">+D12+E12+F12</f>
        <v>51800</v>
      </c>
      <c r="H12" s="39">
        <v>0</v>
      </c>
      <c r="I12" s="40">
        <f t="shared" ref="I12:I18" si="1">+G12+H12</f>
        <v>51800</v>
      </c>
      <c r="J12" s="54"/>
      <c r="K12" s="56"/>
    </row>
    <row r="13" spans="2:11" s="6" customFormat="1" ht="21" customHeight="1" x14ac:dyDescent="0.2">
      <c r="B13" s="30">
        <v>15</v>
      </c>
      <c r="C13" s="31" t="s">
        <v>10</v>
      </c>
      <c r="D13" s="27">
        <v>100500</v>
      </c>
      <c r="E13" s="27"/>
      <c r="F13" s="27">
        <v>0</v>
      </c>
      <c r="G13" s="38">
        <f t="shared" si="0"/>
        <v>100500</v>
      </c>
      <c r="H13" s="39">
        <v>323835.45</v>
      </c>
      <c r="I13" s="40">
        <f t="shared" si="1"/>
        <v>424335.45</v>
      </c>
      <c r="J13" s="54"/>
      <c r="K13" s="56"/>
    </row>
    <row r="14" spans="2:11" s="6" customFormat="1" ht="21" customHeight="1" x14ac:dyDescent="0.2">
      <c r="B14" s="30">
        <v>16</v>
      </c>
      <c r="C14" s="31" t="s">
        <v>6</v>
      </c>
      <c r="D14" s="27">
        <v>0</v>
      </c>
      <c r="E14" s="27"/>
      <c r="F14" s="27">
        <v>1825000</v>
      </c>
      <c r="G14" s="38">
        <f t="shared" si="0"/>
        <v>1825000</v>
      </c>
      <c r="H14" s="39">
        <v>9173.9099999999162</v>
      </c>
      <c r="I14" s="40">
        <f t="shared" si="1"/>
        <v>1834173.91</v>
      </c>
      <c r="J14" s="54"/>
      <c r="K14" s="56"/>
    </row>
    <row r="15" spans="2:11" s="7" customFormat="1" ht="21" customHeight="1" x14ac:dyDescent="0.2">
      <c r="B15" s="30">
        <v>21</v>
      </c>
      <c r="C15" s="31" t="s">
        <v>11</v>
      </c>
      <c r="D15" s="27">
        <v>6000</v>
      </c>
      <c r="E15" s="27"/>
      <c r="F15" s="27">
        <v>0</v>
      </c>
      <c r="G15" s="38">
        <f t="shared" si="0"/>
        <v>6000</v>
      </c>
      <c r="H15" s="39">
        <v>0</v>
      </c>
      <c r="I15" s="40">
        <f t="shared" si="1"/>
        <v>6000</v>
      </c>
      <c r="J15" s="55"/>
      <c r="K15" s="56"/>
    </row>
    <row r="16" spans="2:11" s="7" customFormat="1" ht="21" customHeight="1" x14ac:dyDescent="0.2">
      <c r="B16" s="30">
        <v>23</v>
      </c>
      <c r="C16" s="31" t="s">
        <v>23</v>
      </c>
      <c r="D16" s="27">
        <v>2700000</v>
      </c>
      <c r="E16" s="27"/>
      <c r="F16" s="27">
        <v>0</v>
      </c>
      <c r="G16" s="38">
        <f t="shared" si="0"/>
        <v>2700000</v>
      </c>
      <c r="H16" s="39">
        <v>0</v>
      </c>
      <c r="I16" s="40">
        <f t="shared" si="1"/>
        <v>2700000</v>
      </c>
      <c r="J16" s="55"/>
      <c r="K16" s="56"/>
    </row>
    <row r="17" spans="2:11" s="7" customFormat="1" ht="21" customHeight="1" x14ac:dyDescent="0.2">
      <c r="B17" s="30">
        <v>31</v>
      </c>
      <c r="C17" s="31" t="s">
        <v>33</v>
      </c>
      <c r="D17" s="27"/>
      <c r="E17" s="27">
        <v>1000000</v>
      </c>
      <c r="F17" s="27"/>
      <c r="G17" s="38">
        <f t="shared" si="0"/>
        <v>1000000</v>
      </c>
      <c r="H17" s="39">
        <v>0</v>
      </c>
      <c r="I17" s="40">
        <f t="shared" si="1"/>
        <v>1000000</v>
      </c>
      <c r="J17" s="55"/>
      <c r="K17" s="56"/>
    </row>
    <row r="18" spans="2:11" s="7" customFormat="1" ht="21" customHeight="1" thickBot="1" x14ac:dyDescent="0.25">
      <c r="B18" s="30">
        <v>32</v>
      </c>
      <c r="C18" s="31" t="s">
        <v>12</v>
      </c>
      <c r="D18" s="27">
        <v>473400</v>
      </c>
      <c r="E18" s="27"/>
      <c r="F18" s="27">
        <v>1507600</v>
      </c>
      <c r="G18" s="38">
        <f t="shared" si="0"/>
        <v>1981000</v>
      </c>
      <c r="H18" s="39">
        <v>330731.75999999978</v>
      </c>
      <c r="I18" s="40">
        <f t="shared" si="1"/>
        <v>2311731.7599999998</v>
      </c>
      <c r="J18" s="55"/>
      <c r="K18" s="56"/>
    </row>
    <row r="19" spans="2:11" s="7" customFormat="1" ht="21" customHeight="1" thickBot="1" x14ac:dyDescent="0.25">
      <c r="B19" s="23"/>
      <c r="C19" s="32" t="s">
        <v>18</v>
      </c>
      <c r="D19" s="33">
        <f>SUM(D11:D18)</f>
        <v>4594400</v>
      </c>
      <c r="E19" s="33">
        <f t="shared" ref="E19:G19" si="2">SUM(E11:E18)</f>
        <v>1000000</v>
      </c>
      <c r="F19" s="33">
        <f t="shared" si="2"/>
        <v>3332600</v>
      </c>
      <c r="G19" s="33">
        <f t="shared" si="2"/>
        <v>8927000</v>
      </c>
      <c r="H19" s="33">
        <f t="shared" ref="H19:I19" si="3">SUM(H11:H18)</f>
        <v>690371.11999999965</v>
      </c>
      <c r="I19" s="33">
        <f t="shared" si="3"/>
        <v>9617371.1199999992</v>
      </c>
    </row>
    <row r="20" spans="2:11" ht="15" customHeight="1" x14ac:dyDescent="0.2">
      <c r="B20" s="8"/>
      <c r="C20" s="9"/>
      <c r="H20" s="12"/>
    </row>
    <row r="21" spans="2:11" ht="15.75" customHeight="1" x14ac:dyDescent="0.2">
      <c r="D21" s="14"/>
      <c r="E21" s="14"/>
      <c r="G21" s="15"/>
      <c r="I21" s="43"/>
    </row>
    <row r="22" spans="2:11" ht="20.25" customHeight="1" x14ac:dyDescent="0.2">
      <c r="B22" s="5"/>
      <c r="D22" s="16"/>
      <c r="E22" s="16"/>
    </row>
    <row r="23" spans="2:11" x14ac:dyDescent="0.2">
      <c r="B23" s="17"/>
      <c r="D23" s="17"/>
      <c r="E23" s="17"/>
    </row>
    <row r="24" spans="2:11" x14ac:dyDescent="0.2">
      <c r="B24" s="2"/>
      <c r="C24" s="2"/>
      <c r="D24" s="2"/>
      <c r="E24" s="2"/>
      <c r="F24" s="2"/>
      <c r="G24" s="2"/>
      <c r="H24" s="2"/>
    </row>
    <row r="25" spans="2:11" ht="18" customHeight="1" x14ac:dyDescent="0.2">
      <c r="B25" s="2"/>
      <c r="C25" s="2"/>
      <c r="D25" s="2"/>
      <c r="E25" s="2"/>
      <c r="F25" s="2"/>
      <c r="G25" s="2"/>
      <c r="H25" s="2"/>
    </row>
    <row r="26" spans="2:11" x14ac:dyDescent="0.2">
      <c r="B26" s="2"/>
      <c r="C26" s="2"/>
      <c r="D26" s="2"/>
      <c r="E26" s="2"/>
      <c r="F26" s="2"/>
      <c r="G26" s="2"/>
      <c r="H26" s="2"/>
    </row>
    <row r="27" spans="2:11" x14ac:dyDescent="0.2">
      <c r="B27" s="2"/>
      <c r="C27" s="2"/>
      <c r="D27" s="2"/>
      <c r="E27" s="2"/>
      <c r="F27" s="2"/>
      <c r="G27" s="2"/>
      <c r="H27" s="2"/>
    </row>
    <row r="28" spans="2:11" x14ac:dyDescent="0.2">
      <c r="B28" s="2"/>
      <c r="C28" s="2"/>
      <c r="D28" s="2"/>
      <c r="E28" s="2"/>
      <c r="F28" s="2"/>
      <c r="G28" s="2"/>
      <c r="H28" s="2"/>
    </row>
    <row r="29" spans="2:11" x14ac:dyDescent="0.2">
      <c r="B29" s="2"/>
      <c r="C29" s="2"/>
      <c r="D29" s="2"/>
      <c r="E29" s="2"/>
      <c r="F29" s="2"/>
      <c r="G29" s="2"/>
      <c r="H29" s="2"/>
    </row>
    <row r="30" spans="2:11" x14ac:dyDescent="0.2">
      <c r="B30" s="2"/>
      <c r="C30" s="2"/>
      <c r="D30" s="2"/>
      <c r="E30" s="2"/>
      <c r="F30" s="2"/>
      <c r="G30" s="2"/>
      <c r="H30" s="2"/>
    </row>
    <row r="31" spans="2:11" x14ac:dyDescent="0.2">
      <c r="B31" s="2"/>
      <c r="C31" s="2"/>
      <c r="D31" s="2"/>
      <c r="E31" s="2"/>
      <c r="F31" s="2"/>
      <c r="G31" s="2"/>
      <c r="H31" s="2"/>
    </row>
    <row r="32" spans="2:11" x14ac:dyDescent="0.2">
      <c r="B32" s="2"/>
      <c r="C32" s="2"/>
      <c r="D32" s="2"/>
      <c r="E32" s="2"/>
      <c r="F32" s="2"/>
      <c r="G32" s="2"/>
      <c r="H32" s="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6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6" customFormat="1" ht="21.75" customHeight="1" x14ac:dyDescent="0.2"/>
    <row r="65" s="6" customFormat="1" ht="21.75" customHeight="1" x14ac:dyDescent="0.2"/>
    <row r="66" s="6" customFormat="1" ht="21.75" customHeight="1" x14ac:dyDescent="0.2"/>
    <row r="67" s="6" customFormat="1" ht="21.75" customHeight="1" x14ac:dyDescent="0.2"/>
    <row r="68" s="6" customFormat="1" ht="21.75" customHeight="1" x14ac:dyDescent="0.2"/>
    <row r="69" s="6" customFormat="1" ht="21.75" customHeigh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6" customFormat="1" ht="17.25" customHeight="1" x14ac:dyDescent="0.2"/>
    <row r="80" s="6" customFormat="1" ht="17.25" customHeight="1" x14ac:dyDescent="0.2"/>
    <row r="81" s="6" customFormat="1" ht="17.25" customHeight="1" x14ac:dyDescent="0.2"/>
    <row r="82" s="6" customFormat="1" ht="17.25" customHeight="1" x14ac:dyDescent="0.2"/>
    <row r="83" s="6" customFormat="1" ht="30" customHeight="1" x14ac:dyDescent="0.2"/>
    <row r="84" s="6" customFormat="1" ht="17.25" customHeight="1" x14ac:dyDescent="0.2"/>
    <row r="85" s="6" customFormat="1" ht="17.25" customHeight="1" x14ac:dyDescent="0.2"/>
    <row r="86" s="6" customFormat="1" ht="17.25" customHeight="1" x14ac:dyDescent="0.2"/>
    <row r="87" s="6" customFormat="1" ht="17.25" customHeight="1" x14ac:dyDescent="0.2"/>
    <row r="88" s="6" customFormat="1" ht="17.25" customHeight="1" x14ac:dyDescent="0.2"/>
    <row r="89" s="6" customFormat="1" ht="17.25" customHeight="1" x14ac:dyDescent="0.2"/>
    <row r="90" s="6" customFormat="1" ht="17.25" customHeight="1" x14ac:dyDescent="0.2"/>
    <row r="91" s="2" customFormat="1" ht="30" customHeigh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</sheetData>
  <mergeCells count="16">
    <mergeCell ref="C9:C10"/>
    <mergeCell ref="B9:B10"/>
    <mergeCell ref="B1:I1"/>
    <mergeCell ref="H8:H10"/>
    <mergeCell ref="I8:I10"/>
    <mergeCell ref="D8:F8"/>
    <mergeCell ref="G8:G10"/>
    <mergeCell ref="D9:D10"/>
    <mergeCell ref="F9:F10"/>
    <mergeCell ref="B7:I7"/>
    <mergeCell ref="B2:I2"/>
    <mergeCell ref="B3:I3"/>
    <mergeCell ref="B4:I4"/>
    <mergeCell ref="B5:I5"/>
    <mergeCell ref="B6:I6"/>
    <mergeCell ref="E9:E10"/>
  </mergeCells>
  <pageMargins left="0.76" right="0.15748031496062992" top="0.89" bottom="0.73" header="0.18" footer="0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15"/>
  </sheetPr>
  <dimension ref="A1:J18"/>
  <sheetViews>
    <sheetView showGridLines="0" tabSelected="1" zoomScale="85" zoomScaleNormal="85" workbookViewId="0">
      <selection activeCell="I3" sqref="I3"/>
    </sheetView>
  </sheetViews>
  <sheetFormatPr baseColWidth="10" defaultRowHeight="15.75" x14ac:dyDescent="0.25"/>
  <cols>
    <col min="1" max="1" width="16.42578125" style="22" customWidth="1"/>
    <col min="2" max="2" width="50.28515625" style="19" customWidth="1"/>
    <col min="3" max="5" width="20.28515625" style="22" customWidth="1"/>
    <col min="6" max="6" width="20.28515625" style="21" customWidth="1"/>
    <col min="7" max="7" width="22.5703125" style="19" customWidth="1"/>
    <col min="8" max="8" width="20.28515625" style="20" customWidth="1"/>
    <col min="9" max="9" width="18.7109375" style="20" customWidth="1"/>
    <col min="10" max="10" width="21.28515625" style="20" customWidth="1"/>
    <col min="11" max="11" width="18" style="20" customWidth="1"/>
    <col min="12" max="16384" width="11.42578125" style="20"/>
  </cols>
  <sheetData>
    <row r="1" spans="1:10" s="18" customFormat="1" ht="16.5" customHeight="1" x14ac:dyDescent="0.2">
      <c r="A1" s="73" t="s">
        <v>20</v>
      </c>
      <c r="B1" s="73"/>
      <c r="C1" s="73"/>
      <c r="D1" s="73"/>
      <c r="E1" s="73"/>
      <c r="F1" s="73"/>
      <c r="G1" s="73"/>
      <c r="H1" s="73"/>
    </row>
    <row r="2" spans="1:10" s="18" customFormat="1" ht="16.5" customHeight="1" x14ac:dyDescent="0.2">
      <c r="A2" s="73" t="s">
        <v>14</v>
      </c>
      <c r="B2" s="73"/>
      <c r="C2" s="73"/>
      <c r="D2" s="73"/>
      <c r="E2" s="73"/>
      <c r="F2" s="73"/>
      <c r="G2" s="73"/>
      <c r="H2" s="73"/>
    </row>
    <row r="3" spans="1:10" s="18" customFormat="1" ht="16.5" customHeight="1" x14ac:dyDescent="0.2">
      <c r="A3" s="73" t="s">
        <v>26</v>
      </c>
      <c r="B3" s="73"/>
      <c r="C3" s="73"/>
      <c r="D3" s="73"/>
      <c r="E3" s="73"/>
      <c r="F3" s="73"/>
      <c r="G3" s="73"/>
      <c r="H3" s="73"/>
    </row>
    <row r="4" spans="1:10" s="18" customFormat="1" ht="16.5" customHeight="1" x14ac:dyDescent="0.2">
      <c r="A4" s="73" t="s">
        <v>29</v>
      </c>
      <c r="B4" s="73"/>
      <c r="C4" s="73"/>
      <c r="D4" s="73"/>
      <c r="E4" s="73"/>
      <c r="F4" s="73"/>
      <c r="G4" s="73"/>
      <c r="H4" s="73"/>
    </row>
    <row r="5" spans="1:10" s="18" customFormat="1" ht="16.5" customHeight="1" x14ac:dyDescent="0.2">
      <c r="A5" s="73" t="s">
        <v>15</v>
      </c>
      <c r="B5" s="73"/>
      <c r="C5" s="73"/>
      <c r="D5" s="73"/>
      <c r="E5" s="73"/>
      <c r="F5" s="73"/>
      <c r="G5" s="73"/>
      <c r="H5" s="73"/>
    </row>
    <row r="6" spans="1:10" s="18" customFormat="1" ht="16.5" customHeight="1" x14ac:dyDescent="0.2">
      <c r="A6" s="71"/>
      <c r="B6" s="71"/>
      <c r="C6" s="71"/>
      <c r="D6" s="71"/>
      <c r="E6" s="71"/>
      <c r="F6" s="71"/>
      <c r="G6" s="71"/>
      <c r="H6" s="71"/>
    </row>
    <row r="7" spans="1:10" ht="14.25" customHeight="1" x14ac:dyDescent="0.25">
      <c r="A7" s="4"/>
      <c r="B7" s="4"/>
      <c r="C7" s="44"/>
      <c r="D7" s="44"/>
      <c r="E7" s="44"/>
      <c r="F7" s="4"/>
    </row>
    <row r="8" spans="1:10" s="18" customFormat="1" ht="25.5" customHeight="1" x14ac:dyDescent="0.2">
      <c r="A8" s="78" t="s">
        <v>16</v>
      </c>
      <c r="B8" s="80" t="s">
        <v>4</v>
      </c>
      <c r="C8" s="72" t="s">
        <v>19</v>
      </c>
      <c r="D8" s="72"/>
      <c r="E8" s="72"/>
      <c r="F8" s="74" t="s">
        <v>21</v>
      </c>
      <c r="G8" s="76" t="s">
        <v>25</v>
      </c>
      <c r="H8" s="76" t="s">
        <v>24</v>
      </c>
    </row>
    <row r="9" spans="1:10" s="18" customFormat="1" ht="25.5" customHeight="1" x14ac:dyDescent="0.2">
      <c r="A9" s="79"/>
      <c r="B9" s="81"/>
      <c r="C9" s="52" t="s">
        <v>31</v>
      </c>
      <c r="D9" s="52" t="s">
        <v>30</v>
      </c>
      <c r="E9" s="52" t="s">
        <v>32</v>
      </c>
      <c r="F9" s="75"/>
      <c r="G9" s="77"/>
      <c r="H9" s="77"/>
    </row>
    <row r="10" spans="1:10" s="18" customFormat="1" ht="25.5" customHeight="1" x14ac:dyDescent="0.2">
      <c r="A10" s="34">
        <v>51</v>
      </c>
      <c r="B10" s="47" t="s">
        <v>0</v>
      </c>
      <c r="C10" s="45">
        <v>2524020</v>
      </c>
      <c r="D10" s="45">
        <v>200000</v>
      </c>
      <c r="E10" s="45">
        <v>713182</v>
      </c>
      <c r="F10" s="50">
        <f>+C10+D10+E10</f>
        <v>3437202</v>
      </c>
      <c r="G10" s="41">
        <v>77804.199999999968</v>
      </c>
      <c r="H10" s="42">
        <f>+F10+G10</f>
        <v>3515006.2</v>
      </c>
      <c r="J10" s="53"/>
    </row>
    <row r="11" spans="1:10" s="18" customFormat="1" ht="25.5" customHeight="1" x14ac:dyDescent="0.2">
      <c r="A11" s="35">
        <v>54</v>
      </c>
      <c r="B11" s="48" t="s">
        <v>5</v>
      </c>
      <c r="C11" s="45">
        <v>447516</v>
      </c>
      <c r="D11" s="45">
        <v>349000</v>
      </c>
      <c r="E11" s="45">
        <v>2289106</v>
      </c>
      <c r="F11" s="50">
        <f t="shared" ref="F11:F17" si="0">+C11+D11+E11</f>
        <v>3085622</v>
      </c>
      <c r="G11" s="41">
        <v>110381.57</v>
      </c>
      <c r="H11" s="42">
        <f t="shared" ref="H11:H17" si="1">+F11+G11</f>
        <v>3196003.57</v>
      </c>
      <c r="J11" s="53"/>
    </row>
    <row r="12" spans="1:10" s="18" customFormat="1" ht="25.5" customHeight="1" x14ac:dyDescent="0.2">
      <c r="A12" s="35">
        <v>55</v>
      </c>
      <c r="B12" s="48" t="s">
        <v>1</v>
      </c>
      <c r="C12" s="45">
        <v>184800</v>
      </c>
      <c r="D12" s="45">
        <v>1000</v>
      </c>
      <c r="E12" s="45">
        <v>13219</v>
      </c>
      <c r="F12" s="50">
        <f t="shared" si="0"/>
        <v>199019</v>
      </c>
      <c r="G12" s="41">
        <v>800</v>
      </c>
      <c r="H12" s="42">
        <f t="shared" si="1"/>
        <v>199819</v>
      </c>
      <c r="J12" s="53"/>
    </row>
    <row r="13" spans="1:10" s="18" customFormat="1" ht="25.5" customHeight="1" x14ac:dyDescent="0.2">
      <c r="A13" s="35">
        <v>56</v>
      </c>
      <c r="B13" s="48" t="s">
        <v>6</v>
      </c>
      <c r="C13" s="45">
        <v>301900</v>
      </c>
      <c r="D13" s="45">
        <v>0</v>
      </c>
      <c r="E13" s="45">
        <v>6000</v>
      </c>
      <c r="F13" s="50">
        <f t="shared" si="0"/>
        <v>307900</v>
      </c>
      <c r="G13" s="41">
        <v>323835.45</v>
      </c>
      <c r="H13" s="42">
        <f t="shared" si="1"/>
        <v>631735.44999999995</v>
      </c>
      <c r="J13" s="53"/>
    </row>
    <row r="14" spans="1:10" s="18" customFormat="1" ht="25.5" customHeight="1" x14ac:dyDescent="0.2">
      <c r="A14" s="35">
        <v>61</v>
      </c>
      <c r="B14" s="48" t="s">
        <v>2</v>
      </c>
      <c r="C14" s="45">
        <v>136164</v>
      </c>
      <c r="D14" s="45">
        <v>0</v>
      </c>
      <c r="E14" s="45">
        <v>311093</v>
      </c>
      <c r="F14" s="50">
        <f t="shared" si="0"/>
        <v>447257</v>
      </c>
      <c r="G14" s="41">
        <v>177549.9</v>
      </c>
      <c r="H14" s="42">
        <f t="shared" si="1"/>
        <v>624806.9</v>
      </c>
      <c r="J14" s="53"/>
    </row>
    <row r="15" spans="1:10" s="18" customFormat="1" ht="25.5" customHeight="1" x14ac:dyDescent="0.2">
      <c r="A15" s="35">
        <v>62</v>
      </c>
      <c r="B15" s="48" t="s">
        <v>22</v>
      </c>
      <c r="C15" s="45">
        <v>0</v>
      </c>
      <c r="D15" s="45">
        <v>0</v>
      </c>
      <c r="E15" s="45">
        <v>0</v>
      </c>
      <c r="F15" s="50">
        <f t="shared" si="0"/>
        <v>0</v>
      </c>
      <c r="G15" s="41">
        <v>0</v>
      </c>
      <c r="H15" s="42">
        <f t="shared" si="1"/>
        <v>0</v>
      </c>
      <c r="J15" s="53"/>
    </row>
    <row r="16" spans="1:10" s="18" customFormat="1" ht="25.5" customHeight="1" x14ac:dyDescent="0.2">
      <c r="A16" s="35">
        <v>63</v>
      </c>
      <c r="B16" s="48" t="s">
        <v>3</v>
      </c>
      <c r="C16" s="45">
        <v>1000000</v>
      </c>
      <c r="D16" s="45">
        <v>0</v>
      </c>
      <c r="E16" s="45">
        <v>0</v>
      </c>
      <c r="F16" s="50">
        <f t="shared" si="0"/>
        <v>1000000</v>
      </c>
      <c r="G16" s="41">
        <v>0</v>
      </c>
      <c r="H16" s="42">
        <f t="shared" si="1"/>
        <v>1000000</v>
      </c>
      <c r="J16" s="53"/>
    </row>
    <row r="17" spans="1:10" s="18" customFormat="1" ht="25.5" customHeight="1" x14ac:dyDescent="0.2">
      <c r="A17" s="35">
        <v>71</v>
      </c>
      <c r="B17" s="48" t="s">
        <v>34</v>
      </c>
      <c r="C17" s="45"/>
      <c r="D17" s="45">
        <v>450000</v>
      </c>
      <c r="E17" s="45"/>
      <c r="F17" s="50">
        <f t="shared" si="0"/>
        <v>450000</v>
      </c>
      <c r="G17" s="41">
        <v>0</v>
      </c>
      <c r="H17" s="42">
        <f t="shared" si="1"/>
        <v>450000</v>
      </c>
      <c r="J17" s="53"/>
    </row>
    <row r="18" spans="1:10" ht="22.5" customHeight="1" x14ac:dyDescent="0.2">
      <c r="A18" s="36"/>
      <c r="B18" s="49" t="s">
        <v>7</v>
      </c>
      <c r="C18" s="46">
        <f>SUM(C10:C17)</f>
        <v>4594400</v>
      </c>
      <c r="D18" s="46">
        <f t="shared" ref="D18:E18" si="2">SUM(D10:D17)</f>
        <v>1000000</v>
      </c>
      <c r="E18" s="46">
        <f t="shared" si="2"/>
        <v>3332600</v>
      </c>
      <c r="F18" s="51">
        <f>SUM(F10:F17)</f>
        <v>8927000</v>
      </c>
      <c r="G18" s="37">
        <f>SUM(G10:G17)</f>
        <v>690371.12</v>
      </c>
      <c r="H18" s="37">
        <f>SUM(H10:H17)</f>
        <v>9617371.120000001</v>
      </c>
    </row>
  </sheetData>
  <mergeCells count="12">
    <mergeCell ref="A6:H6"/>
    <mergeCell ref="C8:E8"/>
    <mergeCell ref="A1:H1"/>
    <mergeCell ref="A2:H2"/>
    <mergeCell ref="A3:H3"/>
    <mergeCell ref="A4:H4"/>
    <mergeCell ref="A5:H5"/>
    <mergeCell ref="F8:F9"/>
    <mergeCell ref="G8:G9"/>
    <mergeCell ref="H8:H9"/>
    <mergeCell ref="A8:A9"/>
    <mergeCell ref="B8:B9"/>
  </mergeCells>
  <pageMargins left="0.93" right="0.25" top="0.61" bottom="0.4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I-2</vt:lpstr>
      <vt:lpstr>E-2</vt:lpstr>
      <vt:lpstr>'E-2'!Área_de_impresión</vt:lpstr>
      <vt:lpstr>'I-2'!Área_de_impresión</vt:lpstr>
      <vt:lpstr>'E-2'!Títulos_a_imprimir</vt:lpstr>
      <vt:lpstr>'I-2'!Títulos_a_imprimir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Cruz</dc:creator>
  <cp:lastModifiedBy>Claudia Escobar</cp:lastModifiedBy>
  <cp:lastPrinted>2020-07-18T16:38:42Z</cp:lastPrinted>
  <dcterms:created xsi:type="dcterms:W3CDTF">2015-10-08T18:20:53Z</dcterms:created>
  <dcterms:modified xsi:type="dcterms:W3CDTF">2022-07-11T19:30:59Z</dcterms:modified>
</cp:coreProperties>
</file>