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AIP\INFORMACION OFICIOSA COAMSS OPAMSS\5 Presupuesto\2017\"/>
    </mc:Choice>
  </mc:AlternateContent>
  <bookViews>
    <workbookView xWindow="0" yWindow="45" windowWidth="15195" windowHeight="8310" tabRatio="902" activeTab="12"/>
  </bookViews>
  <sheets>
    <sheet name="M1-REF-1-2017" sheetId="75" r:id="rId1"/>
    <sheet name="M2-REF-2-2017" sheetId="76" r:id="rId2"/>
    <sheet name="M3-REP-1-17" sheetId="77" r:id="rId3"/>
    <sheet name="M4-REP-2-17" sheetId="78" r:id="rId4"/>
    <sheet name="M5-REP-3-17" sheetId="79" r:id="rId5"/>
    <sheet name="M6-REP-4-17" sheetId="80" r:id="rId6"/>
    <sheet name="M7-REF-3-2017" sheetId="81" r:id="rId7"/>
    <sheet name="M8-REP-5-17" sheetId="82" r:id="rId8"/>
    <sheet name="M9-REP-6-2017" sheetId="83" r:id="rId9"/>
    <sheet name="M10-REF-4-2017" sheetId="84" r:id="rId10"/>
    <sheet name="M11-REP-7-17" sheetId="86" r:id="rId11"/>
    <sheet name="M12-REP-8-17" sheetId="87" r:id="rId12"/>
    <sheet name="M13-REP-9-17" sheetId="88" r:id="rId13"/>
    <sheet name="M14-REP-10-17" sheetId="90" r:id="rId14"/>
  </sheets>
  <definedNames>
    <definedName name="_xlnm.Print_Area" localSheetId="9">'M10-REF-4-2017'!$A$1:$D$49</definedName>
    <definedName name="_xlnm.Print_Area" localSheetId="10">'M11-REP-7-17'!$A$1:$D$48</definedName>
    <definedName name="_xlnm.Print_Area" localSheetId="11">'M12-REP-8-17'!$A$1:$D$37</definedName>
    <definedName name="_xlnm.Print_Area" localSheetId="12">'M13-REP-9-17'!$A$1:$D$44</definedName>
    <definedName name="_xlnm.Print_Area" localSheetId="13">'M14-REP-10-17'!$A$1:$D$39</definedName>
    <definedName name="_xlnm.Print_Area" localSheetId="0">'M1-REF-1-2017'!$A$1:$D$58</definedName>
    <definedName name="_xlnm.Print_Area" localSheetId="1">'M2-REF-2-2017'!$A$1:$D$80</definedName>
    <definedName name="_xlnm.Print_Area" localSheetId="2">'M3-REP-1-17'!$A$1:$D$55</definedName>
    <definedName name="_xlnm.Print_Area" localSheetId="3">'M4-REP-2-17'!$A$1:$D$48</definedName>
    <definedName name="_xlnm.Print_Area" localSheetId="4">'M5-REP-3-17'!$A$1:$D$42</definedName>
    <definedName name="_xlnm.Print_Area" localSheetId="5">'M6-REP-4-17'!$A$1:$D$60</definedName>
    <definedName name="_xlnm.Print_Area" localSheetId="6">'M7-REF-3-2017'!$A$1:$D$57</definedName>
    <definedName name="_xlnm.Print_Area" localSheetId="7">'M8-REP-5-17'!$A$1:$D$40</definedName>
    <definedName name="_xlnm.Print_Area" localSheetId="8">'M9-REP-6-2017'!$A$1:$D$40</definedName>
  </definedNames>
  <calcPr calcId="162913"/>
</workbook>
</file>

<file path=xl/calcChain.xml><?xml version="1.0" encoding="utf-8"?>
<calcChain xmlns="http://schemas.openxmlformats.org/spreadsheetml/2006/main">
  <c r="D21" i="90" l="1"/>
  <c r="D26" i="90"/>
  <c r="D23" i="88" l="1"/>
  <c r="D31" i="88"/>
  <c r="D26" i="86" l="1"/>
  <c r="D34" i="86"/>
  <c r="D33" i="86" l="1"/>
  <c r="D35" i="86" s="1"/>
  <c r="D24" i="87" l="1"/>
  <c r="D19" i="87"/>
  <c r="D22" i="84" l="1"/>
  <c r="D26" i="84" s="1"/>
  <c r="D27" i="84" s="1"/>
  <c r="D19" i="83" l="1"/>
  <c r="D23" i="83" s="1"/>
  <c r="D18" i="82"/>
  <c r="D24" i="83" l="1"/>
  <c r="D20" i="82"/>
  <c r="D27" i="82" l="1"/>
  <c r="D30" i="81"/>
  <c r="D34" i="81" s="1"/>
  <c r="D35" i="81" l="1"/>
  <c r="I16" i="81"/>
  <c r="I17" i="81" l="1"/>
  <c r="D47" i="80"/>
  <c r="D32" i="80"/>
  <c r="D27" i="79"/>
  <c r="D26" i="79" l="1"/>
  <c r="D29" i="79" s="1"/>
  <c r="D22" i="79"/>
  <c r="D24" i="78" l="1"/>
  <c r="D29" i="78"/>
  <c r="D35" i="78" s="1"/>
  <c r="D39" i="77" l="1"/>
  <c r="D25" i="77"/>
  <c r="D28" i="77" s="1"/>
  <c r="D42" i="77" l="1"/>
  <c r="D52" i="76" l="1"/>
  <c r="D57" i="76" s="1"/>
  <c r="D58" i="76" s="1"/>
  <c r="D23" i="75" l="1"/>
  <c r="D31" i="75" l="1"/>
  <c r="D35" i="75" l="1"/>
  <c r="D36" i="75" s="1"/>
</calcChain>
</file>

<file path=xl/sharedStrings.xml><?xml version="1.0" encoding="utf-8"?>
<sst xmlns="http://schemas.openxmlformats.org/spreadsheetml/2006/main" count="462" uniqueCount="146">
  <si>
    <t>MONTO</t>
  </si>
  <si>
    <t>CEP</t>
  </si>
  <si>
    <t>Bienes de Uso y Consumo Diversos</t>
  </si>
  <si>
    <t>AGRUPACION OPERACIONAL : 6 SECTOR MUNICIPAL</t>
  </si>
  <si>
    <t xml:space="preserve"> MOVIMIENTOS PRESUPUESTARIOS</t>
  </si>
  <si>
    <t>CODIGO PRESUPUESTARIO</t>
  </si>
  <si>
    <t>DESCRIPCION PRESUPUESTARIA</t>
  </si>
  <si>
    <t>AREA DE GESTION: 3 DESARROLLO SOCIAL</t>
  </si>
  <si>
    <t>FUENTE DE FINANCIAMIENTO: 5. DONACIONES</t>
  </si>
  <si>
    <t>Combustibles y Lubricantes</t>
  </si>
  <si>
    <t>Materiales Informáticos</t>
  </si>
  <si>
    <t>Impresiones Publicaciones y Reproducciones</t>
  </si>
  <si>
    <t>INCREMENTOS DE ESPECIFICOS DE EGRESOS</t>
  </si>
  <si>
    <t>Productos Alimenticios para Personas</t>
  </si>
  <si>
    <t>Productos de Papel y Cartón</t>
  </si>
  <si>
    <t>Pasajes al Exterior</t>
  </si>
  <si>
    <t>Consultorías Estudios e Investigaciones Diversas</t>
  </si>
  <si>
    <t>Atenciones Oficiales</t>
  </si>
  <si>
    <t>Servicios de Capacitación</t>
  </si>
  <si>
    <t>TOTAL  INCREMENTOS DE EGRESOS</t>
  </si>
  <si>
    <t>INCREMENTO DE ESPECIFICOS DE INGRESOS</t>
  </si>
  <si>
    <t>TOTAL  INCREMENTO DE INGRESOS</t>
  </si>
  <si>
    <t>De Gobierno y Organismos Gubernamentales</t>
  </si>
  <si>
    <t>Materiales de Oficina</t>
  </si>
  <si>
    <t>FUENTE DE RECURSO: COAMSS-OPAMSS/AMB Proyecto: El espacio público como elemento integrador del desarrollo económico y social en el Área Metropolitana de San Salvador para favorecer la cohesión social y la convivencia ciudadana</t>
  </si>
  <si>
    <t>Obras de Infraestructura Diversas</t>
  </si>
  <si>
    <t>MODIFICACION PRESUPUESTARIA NUMERO: 1-2017</t>
  </si>
  <si>
    <t>TIPO DE MODIFICACION: REFORMA PRESUPUESTARIA 1-2017</t>
  </si>
  <si>
    <t>Incremento por presupuesto del proyecto "El espacio público como elemento integrador del desarrollo económico y social en el Área Metropolitana de San Salvador para favorecer la cohesión social y la convivencia ciudadana"</t>
  </si>
  <si>
    <t>FECHA: 23/11/2016</t>
  </si>
  <si>
    <t>Comisiones y Gastos Bancarios</t>
  </si>
  <si>
    <t>FUENTE DE RECURSO: PROYECTO: PREVENCION DE VIOLENCIA Y DESARROLLO ECONOMICO SOCIAL EN EL AMSS</t>
  </si>
  <si>
    <t>MODIFICACION PRESUPUESTARIA NUMERO: 2-2017</t>
  </si>
  <si>
    <t>TIPO DE MODIFICACION: REFORMA PRESUPUESTARIA 2-2017</t>
  </si>
  <si>
    <t>Incremento por presupuesto del proyecto "Prevención de Violencia y Desarrollo Economico Social en el AMSS"</t>
  </si>
  <si>
    <t>Productos Forestales y Agropecuarios</t>
  </si>
  <si>
    <t>Productos Textiles y Vestuarios</t>
  </si>
  <si>
    <t>Productos de Cuero y Caucho</t>
  </si>
  <si>
    <t>Productos Químicos</t>
  </si>
  <si>
    <t>Minerales no Metálicos y Productos Derivados</t>
  </si>
  <si>
    <t>Minerales Metálicos y Productos Derivados</t>
  </si>
  <si>
    <t xml:space="preserve">Herramientas Repuestos y Accesorios </t>
  </si>
  <si>
    <t xml:space="preserve">Materiales Eléctricos </t>
  </si>
  <si>
    <t>Servicios de Correos</t>
  </si>
  <si>
    <t>Mant. Y Repar. De Bs. Muebles</t>
  </si>
  <si>
    <t>Mant. Y Repar. De Vehículos</t>
  </si>
  <si>
    <t>Servicios de Publicidad</t>
  </si>
  <si>
    <t>Servicios de Alimentación</t>
  </si>
  <si>
    <t>Pasajes al Interior</t>
  </si>
  <si>
    <t>Servicios Jurídicos</t>
  </si>
  <si>
    <t>Primas y Gastos de Seguros de Bienes</t>
  </si>
  <si>
    <t>Mobiliarios</t>
  </si>
  <si>
    <t>Maquinarias y Equipos</t>
  </si>
  <si>
    <t>Equipos Informáticos</t>
  </si>
  <si>
    <t>Herramientas y Repuestos Principales</t>
  </si>
  <si>
    <t>Bienes Muebles Diversos</t>
  </si>
  <si>
    <t>Ganado Vacuno</t>
  </si>
  <si>
    <t>Saldos Iniciales en Bancos</t>
  </si>
  <si>
    <t>Semovientes Diversos</t>
  </si>
  <si>
    <t>FECHA: 08/12/2016</t>
  </si>
  <si>
    <t>AREA DE GESTION: 1. CONDUCCION ADMINISTRATIVA</t>
  </si>
  <si>
    <t>FUENTE DE FINANCIAMIENTO: 2. FONDOS PROPIOS</t>
  </si>
  <si>
    <t>FUENTE DE RECURSO: FONDOS PROPIOS</t>
  </si>
  <si>
    <t>TOTAL  AUMENTOS EGRESOS</t>
  </si>
  <si>
    <t>DISMINUCIONES DE ESPECIFICOS DE EGRESOS</t>
  </si>
  <si>
    <t>TOTAL  DISMINUCION DE EGRESOS</t>
  </si>
  <si>
    <t>Nota: Esta reprogramación no afecta el monto total del presupuesto aprobado.</t>
  </si>
  <si>
    <t>FECHA: 31/01/2017</t>
  </si>
  <si>
    <t>Sueldos</t>
  </si>
  <si>
    <t>Aguinaldos</t>
  </si>
  <si>
    <t>Beneficios Adicionales</t>
  </si>
  <si>
    <t>Por Remuneraciones Eventuales</t>
  </si>
  <si>
    <t>Por Remuneraciones Permanentes</t>
  </si>
  <si>
    <t>TIPO DE MODIFICACION: REPROGRAMACION PRESUPUESTARIA 1-2017</t>
  </si>
  <si>
    <t>MODIFICACION PRESUPUESTARIA NUMERO: 3-2017</t>
  </si>
  <si>
    <t>FECHA: 28/02/2017</t>
  </si>
  <si>
    <t>Impresiones, Publicaciones y Reproducciones</t>
  </si>
  <si>
    <t>Primas y Gastos de Seguro de Personas</t>
  </si>
  <si>
    <t xml:space="preserve">Mobiliarios </t>
  </si>
  <si>
    <t>Viáticos por Comisión Externa</t>
  </si>
  <si>
    <t>Transporte, Fletes y Almacenamientos</t>
  </si>
  <si>
    <t>Servicios de Contabilidad y Auditoría</t>
  </si>
  <si>
    <t>MODIFICACIÓN PRESUPUESTARIA NÚMERO: 4-2017</t>
  </si>
  <si>
    <t>TIPO DE MODIFICACIÓN: REPROGRAMACIÓN PRESUPUESTARIA 2-2017</t>
  </si>
  <si>
    <t>AGRUPACIÓN OPERACIONAL : 6 SECTOR MUNICIPAL</t>
  </si>
  <si>
    <t>ÁREA DE GESTIÓN: 1. CONDUCCIÓN ADMINISTRATIVA</t>
  </si>
  <si>
    <t>INCREMENTOS DE ESPECÍFICOS DE EGRESOS</t>
  </si>
  <si>
    <t>CÓDIGO PRESUPUESTARIO</t>
  </si>
  <si>
    <t>DESCRIPCIÓN PRESUPUESTARIA</t>
  </si>
  <si>
    <t>TOTAL  DISMINUCIÓN DE EGRESOS</t>
  </si>
  <si>
    <t>MODIFICACIÓN PRESUPUESTARIA NÚMERO: 5-2017</t>
  </si>
  <si>
    <t>TIPO DE MODIFICACIÓN: REPROGRAMACIÓN PRESUPUESTARIA 3-2017</t>
  </si>
  <si>
    <t>FECHA: 31/03/2017</t>
  </si>
  <si>
    <t>Obras de Infraestructuras Diversas</t>
  </si>
  <si>
    <t>Servicios de Publicación</t>
  </si>
  <si>
    <t>MODIFICACIÓN PRESUPUESTARIA NÚMERO: 6-2017</t>
  </si>
  <si>
    <t>TIPO DE MODIFICACIÓN: REPROGRAMACIÓN PRESUPUESTARIA 4-2017</t>
  </si>
  <si>
    <t>ÁREA DE GESTIÓN: 3 DESARROLLO SOCIAL</t>
  </si>
  <si>
    <t>Servicios Generales y Arrendamientos Diversos</t>
  </si>
  <si>
    <t>Tasa</t>
  </si>
  <si>
    <t>Servicios de Agua</t>
  </si>
  <si>
    <t>Servicios de Energía Eléctrica</t>
  </si>
  <si>
    <t>Herramientas Repuestos y Accesorios Diversos</t>
  </si>
  <si>
    <t>Materiales Eléctricos</t>
  </si>
  <si>
    <t>Libros, Textos, Útiles de Enseñanza y Publicaciones</t>
  </si>
  <si>
    <t>MODIFICACION PRESUPUESTARIA NUMERO: 7-2017</t>
  </si>
  <si>
    <t>TIPO DE MODIFICACION: REFORMA PRESUPUESTARIA 3-2017</t>
  </si>
  <si>
    <t>FECHA: 27/04/2017</t>
  </si>
  <si>
    <t>AREA DE GESTION: 1 CONDUCCIÓN ADMINISTRATIVA</t>
  </si>
  <si>
    <t>FUENTE DE RECURSO: PROGRAMA TEMPORAL DE REVITALIZACIÓN DE CENTRO HISTORICO DE SAN SALVADOR FASE I</t>
  </si>
  <si>
    <t>Bienes de Uso y Consumo  Diversos</t>
  </si>
  <si>
    <t>Servicios Agua</t>
  </si>
  <si>
    <t>Servicios de Telecomunicaciones</t>
  </si>
  <si>
    <t>Mant. Y Repar. De Bs. Inmuebles</t>
  </si>
  <si>
    <t>Servicios Diversos</t>
  </si>
  <si>
    <t>Incremento por adenda al convenio OPAMSS y Alcaldía Municipal de San Salvador, para la implementación del Programa Temporal para la Revitalización del Centro Histórico de San Salvador Fase I</t>
  </si>
  <si>
    <t>MODIFICACIÓN PRESUPUESTARIA NÚMERO: 8-2017</t>
  </si>
  <si>
    <t>TIPO DE MODIFICACIÓN: REPROGRAMACIÓN PRESUPUESTARIA 5-2017</t>
  </si>
  <si>
    <t>FECHA: 31/05/2017</t>
  </si>
  <si>
    <t>MODIFICACION PRESUPUESTARIA NUMERO: 9-2017</t>
  </si>
  <si>
    <t>TIPO DE MODIFICACION: REPROGRAMACIÓN PRESUPUESTARIA 6-2017</t>
  </si>
  <si>
    <t>DISMINUCIÓN DE ESPECIFICOS DE EGREOS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</si>
  <si>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Esta reprogramación no afecta el monto total del presupuesto aprobado</t>
    </r>
  </si>
  <si>
    <t>MODIFICACION PRESUPUESTARIA NUMERO: 10-2017</t>
  </si>
  <si>
    <t>TIPO DE MODIFICACION: REFORMA PRESUPUESTARIA 4-2017</t>
  </si>
  <si>
    <t>FECHA: 22/06/2017</t>
  </si>
  <si>
    <t>Transferencias Corrientes al Sector Público</t>
  </si>
  <si>
    <t>Tasas Diversas</t>
  </si>
  <si>
    <t>Derechos de Propiedad Intelectual</t>
  </si>
  <si>
    <t>Incremento presupuestario por excedentes de ingresos recibidos sobre los presupuestado en los primeros cinco meses del año 2017.</t>
  </si>
  <si>
    <t>MODIFICACIÓN PRESUPUESTARIA NÚMERO: 11-2017</t>
  </si>
  <si>
    <t>TIPO DE MODIFICACIÓN: REPROGRAMACIÓN PRESUPUESTARIA 7-2017</t>
  </si>
  <si>
    <t>FECHA: 30/06/2017</t>
  </si>
  <si>
    <t>Arrendamiento de Bienes Muebles</t>
  </si>
  <si>
    <t>MODIFICACIÓN PRESUPUESTARIA NÚMERO: 12-2017</t>
  </si>
  <si>
    <t>TIPO DE MODIFICACIÓN: REPROGRAMACIÓN PRESUPUESTARIA 8-2017</t>
  </si>
  <si>
    <t>Servicios de Vigilancia</t>
  </si>
  <si>
    <t>TOTAL  AUMENTOS DE EGRESOS</t>
  </si>
  <si>
    <t>MODIFICACIÓN PRESUPUESTARIA NÚMERO: 13-2017</t>
  </si>
  <si>
    <t>TIPO DE MODIFICACIÓN: REPROGRAMACIÓN PRESUPUESTARIA 9-2017</t>
  </si>
  <si>
    <t>De Vivienda y Oficina</t>
  </si>
  <si>
    <t>MODIFICACIÓN PRESUPUESTARIA NÚMERO: 14-2017</t>
  </si>
  <si>
    <t>TIPO DE MODIFICACIÓN: REPROGRAMACIÓN PRESUPUESTARIA 10-2017</t>
  </si>
  <si>
    <t>FECHA: 28/07/2017</t>
  </si>
  <si>
    <t>Tasas</t>
  </si>
  <si>
    <t>A Organismos Multilaterales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</si>
</sst>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[$€]* #,##0.00_);_([$€]* \(#,##0.00\);_([$€]* &quot;-&quot;??_);_(@_)"/>
    <numFmt numFmtId="168" formatCode="_(\$* #,##0.00_);_(\$* \(#,##0.00\);_(\$* \-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 Narrow"/>
      <family val="2"/>
    </font>
    <font>
      <sz val="11"/>
      <color indexed="8"/>
      <name val="Calibri"/>
      <family val="2"/>
      <scheme val="minor"/>
    </font>
    <font>
      <sz val="8"/>
      <name val="Arial Narrow"/>
      <family val="2"/>
    </font>
    <font>
      <b/>
      <sz val="15"/>
      <color indexed="54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</borders>
  <cellStyleXfs count="31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9" fillId="0" borderId="0"/>
    <xf numFmtId="0" fontId="1" fillId="0" borderId="0"/>
    <xf numFmtId="164" fontId="19" fillId="0" borderId="0" applyFont="0" applyFill="0" applyBorder="0" applyAlignment="0" applyProtection="0"/>
    <xf numFmtId="0" fontId="21" fillId="0" borderId="5" applyNumberFormat="0" applyFill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8" fontId="22" fillId="0" borderId="0" applyFill="0" applyBorder="0" applyAlignment="0" applyProtection="0"/>
    <xf numFmtId="0" fontId="22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</cellStyleXfs>
  <cellXfs count="138">
    <xf numFmtId="0" fontId="0" fillId="0" borderId="0" xfId="0"/>
    <xf numFmtId="44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3" fillId="0" borderId="0" xfId="3" applyBorder="1"/>
    <xf numFmtId="0" fontId="3" fillId="0" borderId="0" xfId="3"/>
    <xf numFmtId="0" fontId="16" fillId="0" borderId="0" xfId="3" applyFont="1" applyAlignment="1">
      <alignment horizontal="center"/>
    </xf>
    <xf numFmtId="0" fontId="17" fillId="0" borderId="0" xfId="3" applyFont="1"/>
    <xf numFmtId="0" fontId="8" fillId="0" borderId="1" xfId="3" applyFont="1" applyBorder="1" applyAlignment="1">
      <alignment horizontal="center" vertical="center"/>
    </xf>
    <xf numFmtId="0" fontId="3" fillId="0" borderId="0" xfId="3" applyFont="1"/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44" fontId="5" fillId="0" borderId="1" xfId="2" applyFont="1" applyBorder="1" applyAlignment="1">
      <alignment horizontal="center"/>
    </xf>
    <xf numFmtId="44" fontId="7" fillId="0" borderId="1" xfId="3" applyNumberFormat="1" applyFont="1" applyBorder="1"/>
    <xf numFmtId="44" fontId="17" fillId="0" borderId="0" xfId="3" applyNumberFormat="1" applyFont="1"/>
    <xf numFmtId="0" fontId="8" fillId="0" borderId="1" xfId="3" applyFont="1" applyBorder="1" applyAlignment="1">
      <alignment horizontal="center" vertical="center" wrapText="1"/>
    </xf>
    <xf numFmtId="0" fontId="7" fillId="0" borderId="0" xfId="3" applyFont="1"/>
    <xf numFmtId="0" fontId="4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Border="1"/>
    <xf numFmtId="0" fontId="6" fillId="0" borderId="0" xfId="3" applyFont="1"/>
    <xf numFmtId="0" fontId="9" fillId="0" borderId="0" xfId="3" applyFont="1"/>
    <xf numFmtId="0" fontId="9" fillId="0" borderId="0" xfId="3" applyFont="1" applyAlignment="1">
      <alignment horizontal="right"/>
    </xf>
    <xf numFmtId="0" fontId="8" fillId="0" borderId="0" xfId="3" applyFont="1"/>
    <xf numFmtId="0" fontId="9" fillId="0" borderId="0" xfId="3" applyFont="1" applyAlignment="1">
      <alignment horizontal="center"/>
    </xf>
    <xf numFmtId="0" fontId="15" fillId="0" borderId="0" xfId="3" applyFont="1" applyBorder="1" applyAlignment="1">
      <alignment horizontal="left"/>
    </xf>
    <xf numFmtId="0" fontId="5" fillId="0" borderId="0" xfId="3" applyFont="1" applyBorder="1" applyAlignment="1">
      <alignment horizontal="left"/>
    </xf>
    <xf numFmtId="0" fontId="6" fillId="0" borderId="0" xfId="3" applyFont="1" applyBorder="1"/>
    <xf numFmtId="0" fontId="3" fillId="0" borderId="0" xfId="3" applyFont="1" applyBorder="1"/>
    <xf numFmtId="44" fontId="3" fillId="0" borderId="0" xfId="1" applyFont="1"/>
    <xf numFmtId="0" fontId="16" fillId="0" borderId="0" xfId="3" applyFont="1" applyAlignment="1">
      <alignment horizontal="center"/>
    </xf>
    <xf numFmtId="44" fontId="3" fillId="0" borderId="0" xfId="3" applyNumberFormat="1"/>
    <xf numFmtId="0" fontId="3" fillId="0" borderId="0" xfId="3" applyFont="1" applyAlignment="1">
      <alignment vertical="center"/>
    </xf>
    <xf numFmtId="0" fontId="3" fillId="0" borderId="0" xfId="3" applyAlignment="1">
      <alignment vertical="center"/>
    </xf>
    <xf numFmtId="44" fontId="3" fillId="0" borderId="0" xfId="1" applyFont="1" applyAlignment="1">
      <alignment vertical="center"/>
    </xf>
    <xf numFmtId="0" fontId="20" fillId="0" borderId="1" xfId="3" applyFont="1" applyFill="1" applyBorder="1" applyAlignment="1">
      <alignment horizontal="left" vertical="center"/>
    </xf>
    <xf numFmtId="0" fontId="3" fillId="0" borderId="0" xfId="3"/>
    <xf numFmtId="0" fontId="5" fillId="0" borderId="1" xfId="3" applyFont="1" applyBorder="1" applyAlignment="1">
      <alignment horizontal="center"/>
    </xf>
    <xf numFmtId="0" fontId="5" fillId="0" borderId="1" xfId="3" applyFont="1" applyBorder="1" applyAlignment="1">
      <alignment horizontal="left"/>
    </xf>
    <xf numFmtId="0" fontId="18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44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" fillId="0" borderId="0" xfId="30" applyBorder="1"/>
    <xf numFmtId="0" fontId="2" fillId="0" borderId="0" xfId="30"/>
    <xf numFmtId="0" fontId="16" fillId="0" borderId="0" xfId="30" applyFont="1" applyAlignment="1">
      <alignment horizontal="center"/>
    </xf>
    <xf numFmtId="0" fontId="17" fillId="0" borderId="0" xfId="30" applyFont="1"/>
    <xf numFmtId="0" fontId="8" fillId="2" borderId="1" xfId="30" applyFont="1" applyFill="1" applyBorder="1" applyAlignment="1">
      <alignment horizontal="center" wrapText="1"/>
    </xf>
    <xf numFmtId="0" fontId="8" fillId="2" borderId="1" xfId="30" applyFont="1" applyFill="1" applyBorder="1" applyAlignment="1">
      <alignment horizontal="center" vertical="center"/>
    </xf>
    <xf numFmtId="0" fontId="2" fillId="0" borderId="0" xfId="30" applyFont="1"/>
    <xf numFmtId="0" fontId="5" fillId="0" borderId="1" xfId="30" applyFont="1" applyBorder="1" applyAlignment="1">
      <alignment horizontal="left"/>
    </xf>
    <xf numFmtId="0" fontId="5" fillId="0" borderId="1" xfId="3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16" fillId="0" borderId="1" xfId="30" applyNumberFormat="1" applyFont="1" applyBorder="1"/>
    <xf numFmtId="44" fontId="17" fillId="0" borderId="0" xfId="30" applyNumberFormat="1" applyFont="1"/>
    <xf numFmtId="0" fontId="8" fillId="2" borderId="1" xfId="30" applyFont="1" applyFill="1" applyBorder="1" applyAlignment="1">
      <alignment horizontal="center" vertical="center" wrapText="1"/>
    </xf>
    <xf numFmtId="0" fontId="7" fillId="0" borderId="0" xfId="30" applyFont="1"/>
    <xf numFmtId="0" fontId="5" fillId="0" borderId="1" xfId="30" applyFont="1" applyBorder="1" applyAlignment="1">
      <alignment horizontal="center" vertical="center"/>
    </xf>
    <xf numFmtId="0" fontId="4" fillId="0" borderId="0" xfId="30" applyFont="1" applyAlignment="1">
      <alignment horizontal="center"/>
    </xf>
    <xf numFmtId="0" fontId="13" fillId="0" borderId="0" xfId="30" applyFont="1" applyAlignment="1">
      <alignment horizontal="left"/>
    </xf>
    <xf numFmtId="0" fontId="10" fillId="0" borderId="0" xfId="30" applyFont="1" applyAlignment="1">
      <alignment horizontal="left"/>
    </xf>
    <xf numFmtId="0" fontId="11" fillId="0" borderId="0" xfId="30" applyFont="1" applyAlignment="1">
      <alignment horizontal="left"/>
    </xf>
    <xf numFmtId="0" fontId="4" fillId="0" borderId="0" xfId="30" applyFont="1" applyAlignment="1">
      <alignment horizontal="left"/>
    </xf>
    <xf numFmtId="0" fontId="14" fillId="0" borderId="0" xfId="30" applyFont="1" applyAlignment="1">
      <alignment horizontal="left"/>
    </xf>
    <xf numFmtId="0" fontId="7" fillId="0" borderId="0" xfId="30" applyFont="1" applyAlignment="1">
      <alignment horizontal="center"/>
    </xf>
    <xf numFmtId="0" fontId="15" fillId="0" borderId="0" xfId="30" applyFont="1" applyBorder="1"/>
    <xf numFmtId="0" fontId="6" fillId="0" borderId="0" xfId="30" applyFont="1"/>
    <xf numFmtId="0" fontId="9" fillId="0" borderId="0" xfId="30" applyFont="1"/>
    <xf numFmtId="0" fontId="9" fillId="0" borderId="0" xfId="30" applyFont="1" applyAlignment="1">
      <alignment horizontal="right"/>
    </xf>
    <xf numFmtId="0" fontId="8" fillId="0" borderId="0" xfId="30" applyFont="1"/>
    <xf numFmtId="0" fontId="9" fillId="0" borderId="0" xfId="30" applyFont="1" applyAlignment="1">
      <alignment horizontal="center"/>
    </xf>
    <xf numFmtId="0" fontId="15" fillId="0" borderId="0" xfId="30" applyFont="1" applyBorder="1" applyAlignment="1">
      <alignment horizontal="left"/>
    </xf>
    <xf numFmtId="0" fontId="5" fillId="0" borderId="0" xfId="30" applyFont="1" applyBorder="1" applyAlignment="1">
      <alignment horizontal="left"/>
    </xf>
    <xf numFmtId="0" fontId="6" fillId="0" borderId="0" xfId="30" applyFont="1" applyBorder="1"/>
    <xf numFmtId="0" fontId="2" fillId="0" borderId="0" xfId="30" applyFont="1" applyBorder="1"/>
    <xf numFmtId="0" fontId="13" fillId="0" borderId="0" xfId="30" applyFont="1" applyAlignment="1">
      <alignment horizontal="left"/>
    </xf>
    <xf numFmtId="0" fontId="16" fillId="0" borderId="0" xfId="30" applyFont="1" applyAlignment="1">
      <alignment horizontal="center"/>
    </xf>
    <xf numFmtId="0" fontId="13" fillId="0" borderId="0" xfId="30" applyFont="1" applyAlignment="1">
      <alignment horizontal="left"/>
    </xf>
    <xf numFmtId="0" fontId="16" fillId="0" borderId="0" xfId="30" applyFont="1" applyAlignment="1">
      <alignment horizontal="center"/>
    </xf>
    <xf numFmtId="0" fontId="2" fillId="0" borderId="0" xfId="30" applyFont="1" applyAlignment="1">
      <alignment vertical="center"/>
    </xf>
    <xf numFmtId="0" fontId="2" fillId="0" borderId="0" xfId="30" applyAlignment="1">
      <alignment vertical="center"/>
    </xf>
    <xf numFmtId="0" fontId="16" fillId="0" borderId="0" xfId="3" applyFont="1" applyAlignment="1">
      <alignment horizont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13" fillId="0" borderId="0" xfId="30" applyFont="1" applyAlignment="1">
      <alignment horizontal="left"/>
    </xf>
    <xf numFmtId="0" fontId="16" fillId="0" borderId="0" xfId="30" applyFont="1" applyAlignment="1">
      <alignment horizontal="center"/>
    </xf>
    <xf numFmtId="0" fontId="16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13" fillId="0" borderId="0" xfId="30" applyFont="1" applyAlignment="1">
      <alignment horizontal="left"/>
    </xf>
    <xf numFmtId="0" fontId="16" fillId="0" borderId="0" xfId="30" applyFont="1" applyAlignment="1">
      <alignment horizontal="center"/>
    </xf>
    <xf numFmtId="0" fontId="13" fillId="0" borderId="0" xfId="30" applyFont="1" applyAlignment="1">
      <alignment horizontal="left"/>
    </xf>
    <xf numFmtId="0" fontId="16" fillId="0" borderId="0" xfId="30" applyFont="1" applyAlignment="1">
      <alignment horizontal="center"/>
    </xf>
    <xf numFmtId="0" fontId="13" fillId="0" borderId="0" xfId="30" applyFont="1" applyAlignment="1">
      <alignment horizontal="left"/>
    </xf>
    <xf numFmtId="0" fontId="16" fillId="0" borderId="0" xfId="30" applyFont="1" applyAlignment="1">
      <alignment horizontal="center"/>
    </xf>
    <xf numFmtId="0" fontId="16" fillId="0" borderId="2" xfId="3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0" fontId="9" fillId="0" borderId="0" xfId="3" applyFont="1" applyAlignment="1">
      <alignment horizontal="left" wrapText="1"/>
    </xf>
    <xf numFmtId="0" fontId="13" fillId="0" borderId="0" xfId="3" applyFont="1" applyAlignment="1">
      <alignment horizontal="left"/>
    </xf>
    <xf numFmtId="0" fontId="8" fillId="0" borderId="0" xfId="3" applyFont="1" applyBorder="1" applyAlignment="1">
      <alignment horizontal="center"/>
    </xf>
    <xf numFmtId="0" fontId="16" fillId="0" borderId="2" xfId="3" applyFont="1" applyBorder="1" applyAlignment="1">
      <alignment horizontal="justify" wrapText="1"/>
    </xf>
    <xf numFmtId="0" fontId="16" fillId="0" borderId="2" xfId="3" applyFont="1" applyBorder="1" applyAlignment="1">
      <alignment horizontal="justify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left"/>
    </xf>
    <xf numFmtId="0" fontId="7" fillId="0" borderId="1" xfId="3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16" fillId="0" borderId="2" xfId="3" applyFont="1" applyBorder="1" applyAlignment="1">
      <alignment horizontal="left" vertical="center"/>
    </xf>
    <xf numFmtId="0" fontId="16" fillId="0" borderId="4" xfId="3" applyFont="1" applyBorder="1" applyAlignment="1">
      <alignment horizontal="left" vertical="center"/>
    </xf>
    <xf numFmtId="0" fontId="16" fillId="0" borderId="2" xfId="3" applyFont="1" applyBorder="1" applyAlignment="1">
      <alignment horizontal="justify" vertical="center" wrapText="1"/>
    </xf>
    <xf numFmtId="0" fontId="16" fillId="0" borderId="2" xfId="3" applyFont="1" applyBorder="1" applyAlignment="1">
      <alignment horizontal="justify" vertical="center"/>
    </xf>
    <xf numFmtId="0" fontId="13" fillId="0" borderId="0" xfId="30" applyFont="1" applyAlignment="1">
      <alignment horizontal="left"/>
    </xf>
    <xf numFmtId="0" fontId="8" fillId="0" borderId="0" xfId="30" applyFont="1" applyBorder="1" applyAlignment="1">
      <alignment horizontal="center"/>
    </xf>
    <xf numFmtId="0" fontId="16" fillId="0" borderId="2" xfId="30" applyFont="1" applyBorder="1" applyAlignment="1">
      <alignment horizontal="justify" vertical="center" wrapText="1"/>
    </xf>
    <xf numFmtId="0" fontId="16" fillId="0" borderId="2" xfId="30" applyFont="1" applyBorder="1" applyAlignment="1">
      <alignment horizontal="justify" vertical="center"/>
    </xf>
    <xf numFmtId="0" fontId="16" fillId="0" borderId="0" xfId="30" applyFont="1" applyAlignment="1">
      <alignment horizontal="center"/>
    </xf>
    <xf numFmtId="0" fontId="16" fillId="0" borderId="1" xfId="30" applyFont="1" applyBorder="1" applyAlignment="1">
      <alignment horizontal="left"/>
    </xf>
    <xf numFmtId="0" fontId="16" fillId="0" borderId="3" xfId="30" applyFont="1" applyBorder="1" applyAlignment="1">
      <alignment horizontal="center"/>
    </xf>
    <xf numFmtId="0" fontId="16" fillId="0" borderId="2" xfId="30" applyFont="1" applyBorder="1" applyAlignment="1">
      <alignment horizontal="center"/>
    </xf>
    <xf numFmtId="0" fontId="16" fillId="0" borderId="2" xfId="30" applyFont="1" applyBorder="1" applyAlignment="1">
      <alignment horizontal="left"/>
    </xf>
    <xf numFmtId="0" fontId="16" fillId="0" borderId="4" xfId="30" applyFont="1" applyBorder="1" applyAlignment="1">
      <alignment horizontal="left"/>
    </xf>
    <xf numFmtId="0" fontId="16" fillId="0" borderId="1" xfId="30" applyFont="1" applyBorder="1" applyAlignment="1">
      <alignment horizontal="center"/>
    </xf>
    <xf numFmtId="0" fontId="9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wrapText="1"/>
    </xf>
    <xf numFmtId="0" fontId="16" fillId="0" borderId="2" xfId="30" applyFont="1" applyBorder="1" applyAlignment="1">
      <alignment horizontal="left" vertical="center"/>
    </xf>
    <xf numFmtId="0" fontId="16" fillId="0" borderId="4" xfId="30" applyFont="1" applyBorder="1" applyAlignment="1">
      <alignment horizontal="left" vertical="center"/>
    </xf>
  </cellXfs>
  <cellStyles count="31">
    <cellStyle name="Encabezado 1 2" xfId="11"/>
    <cellStyle name="Euro" xfId="12"/>
    <cellStyle name="Millares 2" xfId="4"/>
    <cellStyle name="Moneda" xfId="1" builtinId="4"/>
    <cellStyle name="Moneda 2" xfId="2"/>
    <cellStyle name="Moneda 2 2" xfId="20"/>
    <cellStyle name="Moneda 2 3" xfId="24"/>
    <cellStyle name="Moneda 2 4" xfId="13"/>
    <cellStyle name="Moneda 3" xfId="10"/>
    <cellStyle name="Moneda 4" xfId="15"/>
    <cellStyle name="Moneda 5" xfId="19"/>
    <cellStyle name="Moneda 6" xfId="25"/>
    <cellStyle name="Moneda 7" xfId="28"/>
    <cellStyle name="Moneda 8" xfId="5"/>
    <cellStyle name="Normal" xfId="0" builtinId="0"/>
    <cellStyle name="Normal 2" xfId="3"/>
    <cellStyle name="Normal 2 2" xfId="21"/>
    <cellStyle name="Normal 2 3" xfId="22"/>
    <cellStyle name="Normal 2 4" xfId="26"/>
    <cellStyle name="Normal 2 5" xfId="29"/>
    <cellStyle name="Normal 3" xfId="7"/>
    <cellStyle name="Normal 3 2" xfId="9"/>
    <cellStyle name="Normal 3 2 2" xfId="23"/>
    <cellStyle name="Normal 3 2 3" xfId="27"/>
    <cellStyle name="Normal 3 3" xfId="18"/>
    <cellStyle name="Normal 4" xfId="8"/>
    <cellStyle name="Normal 5" xfId="14"/>
    <cellStyle name="Normal 6" xfId="17"/>
    <cellStyle name="Normal 7" xfId="30"/>
    <cellStyle name="Porcentaje 2" xfId="16"/>
    <cellStyle name="Porcentaje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1005190</xdr:colOff>
      <xdr:row>51</xdr:row>
      <xdr:rowOff>131725</xdr:rowOff>
    </xdr:from>
    <xdr:to>
      <xdr:col>1</xdr:col>
      <xdr:colOff>3091165</xdr:colOff>
      <xdr:row>58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86265" y="9142375"/>
          <a:ext cx="2085975" cy="10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0</xdr:colOff>
      <xdr:row>45</xdr:row>
      <xdr:rowOff>35520</xdr:rowOff>
    </xdr:from>
    <xdr:to>
      <xdr:col>1</xdr:col>
      <xdr:colOff>1452865</xdr:colOff>
      <xdr:row>50</xdr:row>
      <xdr:rowOff>98405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8074620"/>
          <a:ext cx="2433940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66675</xdr:colOff>
      <xdr:row>39</xdr:row>
      <xdr:rowOff>0</xdr:rowOff>
    </xdr:from>
    <xdr:to>
      <xdr:col>1</xdr:col>
      <xdr:colOff>1252904</xdr:colOff>
      <xdr:row>43</xdr:row>
      <xdr:rowOff>69861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6675" y="6734175"/>
          <a:ext cx="2167304" cy="91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Nayib Armando Bukele Ortez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2872090</xdr:colOff>
      <xdr:row>39</xdr:row>
      <xdr:rowOff>0</xdr:rowOff>
    </xdr:from>
    <xdr:to>
      <xdr:col>3</xdr:col>
      <xdr:colOff>832562</xdr:colOff>
      <xdr:row>43</xdr:row>
      <xdr:rowOff>50811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853165" y="6734175"/>
          <a:ext cx="2113372" cy="89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Jaime Alberto Recinos Crespín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2948290</xdr:colOff>
      <xdr:row>45</xdr:row>
      <xdr:rowOff>35520</xdr:rowOff>
    </xdr:from>
    <xdr:to>
      <xdr:col>3</xdr:col>
      <xdr:colOff>823037</xdr:colOff>
      <xdr:row>50</xdr:row>
      <xdr:rowOff>98405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929365" y="8074620"/>
          <a:ext cx="2027647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114675" y="95250"/>
          <a:ext cx="2867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959827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5987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1005190</xdr:colOff>
      <xdr:row>42</xdr:row>
      <xdr:rowOff>131725</xdr:rowOff>
    </xdr:from>
    <xdr:to>
      <xdr:col>1</xdr:col>
      <xdr:colOff>3091165</xdr:colOff>
      <xdr:row>49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881490" y="10161550"/>
          <a:ext cx="2085975" cy="10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0</xdr:colOff>
      <xdr:row>36</xdr:row>
      <xdr:rowOff>35520</xdr:rowOff>
    </xdr:from>
    <xdr:to>
      <xdr:col>1</xdr:col>
      <xdr:colOff>1452865</xdr:colOff>
      <xdr:row>41</xdr:row>
      <xdr:rowOff>98405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0" y="9093795"/>
          <a:ext cx="2329165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66675</xdr:colOff>
      <xdr:row>30</xdr:row>
      <xdr:rowOff>0</xdr:rowOff>
    </xdr:from>
    <xdr:to>
      <xdr:col>1</xdr:col>
      <xdr:colOff>1252904</xdr:colOff>
      <xdr:row>34</xdr:row>
      <xdr:rowOff>69861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66675" y="7753350"/>
          <a:ext cx="2062529" cy="91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Nayib Armando Bukele Ortez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2872090</xdr:colOff>
      <xdr:row>30</xdr:row>
      <xdr:rowOff>0</xdr:rowOff>
    </xdr:from>
    <xdr:to>
      <xdr:col>3</xdr:col>
      <xdr:colOff>832562</xdr:colOff>
      <xdr:row>34</xdr:row>
      <xdr:rowOff>50811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748390" y="7753350"/>
          <a:ext cx="2113372" cy="89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Jaime Alberto Recinos Crespín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2948290</xdr:colOff>
      <xdr:row>36</xdr:row>
      <xdr:rowOff>35520</xdr:rowOff>
    </xdr:from>
    <xdr:to>
      <xdr:col>3</xdr:col>
      <xdr:colOff>823037</xdr:colOff>
      <xdr:row>41</xdr:row>
      <xdr:rowOff>98405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824590" y="9093795"/>
          <a:ext cx="2027647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5885" cy="63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42</xdr:row>
      <xdr:rowOff>66675</xdr:rowOff>
    </xdr:from>
    <xdr:to>
      <xdr:col>1</xdr:col>
      <xdr:colOff>3152775</xdr:colOff>
      <xdr:row>48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66770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38</xdr:row>
      <xdr:rowOff>9525</xdr:rowOff>
    </xdr:from>
    <xdr:to>
      <xdr:col>1</xdr:col>
      <xdr:colOff>1552575</xdr:colOff>
      <xdr:row>42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56959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38</xdr:row>
      <xdr:rowOff>19050</xdr:rowOff>
    </xdr:from>
    <xdr:to>
      <xdr:col>3</xdr:col>
      <xdr:colOff>1114425</xdr:colOff>
      <xdr:row>42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570547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31</xdr:row>
      <xdr:rowOff>66675</xdr:rowOff>
    </xdr:from>
    <xdr:to>
      <xdr:col>1</xdr:col>
      <xdr:colOff>3152775</xdr:colOff>
      <xdr:row>37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110585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27</xdr:row>
      <xdr:rowOff>9525</xdr:rowOff>
    </xdr:from>
    <xdr:to>
      <xdr:col>1</xdr:col>
      <xdr:colOff>1552575</xdr:colOff>
      <xdr:row>31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100774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27</xdr:row>
      <xdr:rowOff>19050</xdr:rowOff>
    </xdr:from>
    <xdr:to>
      <xdr:col>3</xdr:col>
      <xdr:colOff>1114425</xdr:colOff>
      <xdr:row>31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1008697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38</xdr:row>
      <xdr:rowOff>66675</xdr:rowOff>
    </xdr:from>
    <xdr:to>
      <xdr:col>1</xdr:col>
      <xdr:colOff>3152775</xdr:colOff>
      <xdr:row>44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91527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34</xdr:row>
      <xdr:rowOff>9525</xdr:rowOff>
    </xdr:from>
    <xdr:to>
      <xdr:col>1</xdr:col>
      <xdr:colOff>1552575</xdr:colOff>
      <xdr:row>38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93420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34</xdr:row>
      <xdr:rowOff>19050</xdr:rowOff>
    </xdr:from>
    <xdr:to>
      <xdr:col>3</xdr:col>
      <xdr:colOff>1114425</xdr:colOff>
      <xdr:row>38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94372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33</xdr:row>
      <xdr:rowOff>66675</xdr:rowOff>
    </xdr:from>
    <xdr:to>
      <xdr:col>1</xdr:col>
      <xdr:colOff>3152775</xdr:colOff>
      <xdr:row>39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45807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29</xdr:row>
      <xdr:rowOff>9525</xdr:rowOff>
    </xdr:from>
    <xdr:to>
      <xdr:col>1</xdr:col>
      <xdr:colOff>1552575</xdr:colOff>
      <xdr:row>33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47700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29</xdr:row>
      <xdr:rowOff>19050</xdr:rowOff>
    </xdr:from>
    <xdr:to>
      <xdr:col>3</xdr:col>
      <xdr:colOff>1114425</xdr:colOff>
      <xdr:row>33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48652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2867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1005190</xdr:colOff>
      <xdr:row>73</xdr:row>
      <xdr:rowOff>131725</xdr:rowOff>
    </xdr:from>
    <xdr:to>
      <xdr:col>1</xdr:col>
      <xdr:colOff>3091165</xdr:colOff>
      <xdr:row>80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986265" y="10542550"/>
          <a:ext cx="2085975" cy="10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0</xdr:colOff>
      <xdr:row>67</xdr:row>
      <xdr:rowOff>35520</xdr:rowOff>
    </xdr:from>
    <xdr:to>
      <xdr:col>1</xdr:col>
      <xdr:colOff>1452865</xdr:colOff>
      <xdr:row>72</xdr:row>
      <xdr:rowOff>98405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9474795"/>
          <a:ext cx="2433940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66675</xdr:colOff>
      <xdr:row>61</xdr:row>
      <xdr:rowOff>0</xdr:rowOff>
    </xdr:from>
    <xdr:to>
      <xdr:col>1</xdr:col>
      <xdr:colOff>1252904</xdr:colOff>
      <xdr:row>65</xdr:row>
      <xdr:rowOff>69861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6675" y="8134350"/>
          <a:ext cx="2167304" cy="91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Nayib Armando Bukele Ortez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2872090</xdr:colOff>
      <xdr:row>61</xdr:row>
      <xdr:rowOff>0</xdr:rowOff>
    </xdr:from>
    <xdr:to>
      <xdr:col>3</xdr:col>
      <xdr:colOff>832562</xdr:colOff>
      <xdr:row>65</xdr:row>
      <xdr:rowOff>50811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53165" y="8134350"/>
          <a:ext cx="2113372" cy="89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Jaime Alberto Recinos Crespín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2948290</xdr:colOff>
      <xdr:row>67</xdr:row>
      <xdr:rowOff>35520</xdr:rowOff>
    </xdr:from>
    <xdr:to>
      <xdr:col>3</xdr:col>
      <xdr:colOff>823037</xdr:colOff>
      <xdr:row>72</xdr:row>
      <xdr:rowOff>98405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29365" y="9474795"/>
          <a:ext cx="2027647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49</xdr:row>
      <xdr:rowOff>66675</xdr:rowOff>
    </xdr:from>
    <xdr:to>
      <xdr:col>1</xdr:col>
      <xdr:colOff>3152775</xdr:colOff>
      <xdr:row>55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93440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45</xdr:row>
      <xdr:rowOff>9525</xdr:rowOff>
    </xdr:from>
    <xdr:to>
      <xdr:col>1</xdr:col>
      <xdr:colOff>1552575</xdr:colOff>
      <xdr:row>49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677025"/>
          <a:ext cx="24384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45</xdr:row>
      <xdr:rowOff>19050</xdr:rowOff>
    </xdr:from>
    <xdr:to>
      <xdr:col>3</xdr:col>
      <xdr:colOff>1114425</xdr:colOff>
      <xdr:row>49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686550"/>
          <a:ext cx="2190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42</xdr:row>
      <xdr:rowOff>66675</xdr:rowOff>
    </xdr:from>
    <xdr:to>
      <xdr:col>1</xdr:col>
      <xdr:colOff>3152775</xdr:colOff>
      <xdr:row>48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89344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38</xdr:row>
      <xdr:rowOff>9525</xdr:rowOff>
    </xdr:from>
    <xdr:to>
      <xdr:col>1</xdr:col>
      <xdr:colOff>1552575</xdr:colOff>
      <xdr:row>42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79533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38</xdr:row>
      <xdr:rowOff>19050</xdr:rowOff>
    </xdr:from>
    <xdr:to>
      <xdr:col>3</xdr:col>
      <xdr:colOff>1114425</xdr:colOff>
      <xdr:row>42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796290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36</xdr:row>
      <xdr:rowOff>66675</xdr:rowOff>
    </xdr:from>
    <xdr:to>
      <xdr:col>1</xdr:col>
      <xdr:colOff>3152775</xdr:colOff>
      <xdr:row>42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8962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32</xdr:row>
      <xdr:rowOff>9525</xdr:rowOff>
    </xdr:from>
    <xdr:to>
      <xdr:col>1</xdr:col>
      <xdr:colOff>1552575</xdr:colOff>
      <xdr:row>36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9151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32</xdr:row>
      <xdr:rowOff>19050</xdr:rowOff>
    </xdr:from>
    <xdr:to>
      <xdr:col>3</xdr:col>
      <xdr:colOff>1114425</xdr:colOff>
      <xdr:row>36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92467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54</xdr:row>
      <xdr:rowOff>66675</xdr:rowOff>
    </xdr:from>
    <xdr:to>
      <xdr:col>1</xdr:col>
      <xdr:colOff>3152775</xdr:colOff>
      <xdr:row>60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72866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50</xdr:row>
      <xdr:rowOff>9525</xdr:rowOff>
    </xdr:from>
    <xdr:to>
      <xdr:col>1</xdr:col>
      <xdr:colOff>1552575</xdr:colOff>
      <xdr:row>54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3055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50</xdr:row>
      <xdr:rowOff>19050</xdr:rowOff>
    </xdr:from>
    <xdr:to>
      <xdr:col>3</xdr:col>
      <xdr:colOff>1114425</xdr:colOff>
      <xdr:row>54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31507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2867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959827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1005190</xdr:colOff>
      <xdr:row>50</xdr:row>
      <xdr:rowOff>131725</xdr:rowOff>
    </xdr:from>
    <xdr:to>
      <xdr:col>1</xdr:col>
      <xdr:colOff>3091165</xdr:colOff>
      <xdr:row>57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986265" y="14457325"/>
          <a:ext cx="2085975" cy="10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0</xdr:colOff>
      <xdr:row>44</xdr:row>
      <xdr:rowOff>35520</xdr:rowOff>
    </xdr:from>
    <xdr:to>
      <xdr:col>1</xdr:col>
      <xdr:colOff>1452865</xdr:colOff>
      <xdr:row>49</xdr:row>
      <xdr:rowOff>98405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3389570"/>
          <a:ext cx="2433940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66675</xdr:colOff>
      <xdr:row>38</xdr:row>
      <xdr:rowOff>0</xdr:rowOff>
    </xdr:from>
    <xdr:to>
      <xdr:col>1</xdr:col>
      <xdr:colOff>1252904</xdr:colOff>
      <xdr:row>42</xdr:row>
      <xdr:rowOff>69861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66675" y="12049125"/>
          <a:ext cx="2167304" cy="91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Nayib Armando Bukele Ortez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2872090</xdr:colOff>
      <xdr:row>38</xdr:row>
      <xdr:rowOff>0</xdr:rowOff>
    </xdr:from>
    <xdr:to>
      <xdr:col>3</xdr:col>
      <xdr:colOff>832562</xdr:colOff>
      <xdr:row>42</xdr:row>
      <xdr:rowOff>50811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3853165" y="12049125"/>
          <a:ext cx="2113372" cy="89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Jaime Alberto Recinos Crespín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2948290</xdr:colOff>
      <xdr:row>44</xdr:row>
      <xdr:rowOff>35520</xdr:rowOff>
    </xdr:from>
    <xdr:to>
      <xdr:col>3</xdr:col>
      <xdr:colOff>823037</xdr:colOff>
      <xdr:row>49</xdr:row>
      <xdr:rowOff>98405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3929365" y="13389570"/>
          <a:ext cx="2027647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34</xdr:row>
      <xdr:rowOff>66675</xdr:rowOff>
    </xdr:from>
    <xdr:to>
      <xdr:col>1</xdr:col>
      <xdr:colOff>3152775</xdr:colOff>
      <xdr:row>40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047875" y="69818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30</xdr:row>
      <xdr:rowOff>9525</xdr:rowOff>
    </xdr:from>
    <xdr:to>
      <xdr:col>1</xdr:col>
      <xdr:colOff>1552575</xdr:colOff>
      <xdr:row>34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60007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30</xdr:row>
      <xdr:rowOff>19050</xdr:rowOff>
    </xdr:from>
    <xdr:to>
      <xdr:col>3</xdr:col>
      <xdr:colOff>1114425</xdr:colOff>
      <xdr:row>34</xdr:row>
      <xdr:rowOff>180975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057650" y="601027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219450" y="95250"/>
          <a:ext cx="2867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1078459</xdr:colOff>
      <xdr:row>33</xdr:row>
      <xdr:rowOff>80437</xdr:rowOff>
    </xdr:from>
    <xdr:to>
      <xdr:col>1</xdr:col>
      <xdr:colOff>3164434</xdr:colOff>
      <xdr:row>39</xdr:row>
      <xdr:rowOff>109904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2060267" y="13334841"/>
          <a:ext cx="2085975" cy="99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73269</xdr:colOff>
      <xdr:row>28</xdr:row>
      <xdr:rowOff>130770</xdr:rowOff>
    </xdr:from>
    <xdr:to>
      <xdr:col>1</xdr:col>
      <xdr:colOff>1526134</xdr:colOff>
      <xdr:row>32</xdr:row>
      <xdr:rowOff>113059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73269" y="12271482"/>
          <a:ext cx="2434673" cy="868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3021559</xdr:colOff>
      <xdr:row>28</xdr:row>
      <xdr:rowOff>130770</xdr:rowOff>
    </xdr:from>
    <xdr:to>
      <xdr:col>3</xdr:col>
      <xdr:colOff>896306</xdr:colOff>
      <xdr:row>32</xdr:row>
      <xdr:rowOff>113059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4003367" y="12271482"/>
          <a:ext cx="2021785" cy="868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69"/>
  <sheetViews>
    <sheetView showGridLines="0" view="pageBreakPreview" topLeftCell="A28" zoomScale="130" zoomScaleNormal="100" zoomScaleSheetLayoutView="130" workbookViewId="0">
      <selection activeCell="F4" sqref="F1:J1048576"/>
    </sheetView>
  </sheetViews>
  <sheetFormatPr baseColWidth="10" defaultRowHeight="12.75" x14ac:dyDescent="0.2"/>
  <cols>
    <col min="1" max="1" width="14.7109375" style="6" customWidth="1"/>
    <col min="2" max="2" width="51.140625" style="6" customWidth="1"/>
    <col min="3" max="3" width="11.140625" style="6" customWidth="1"/>
    <col min="4" max="4" width="14.28515625" style="6" customWidth="1"/>
    <col min="5" max="16384" width="11.42578125" style="6"/>
  </cols>
  <sheetData>
    <row r="1" spans="1:9" x14ac:dyDescent="0.2">
      <c r="A1" s="5"/>
      <c r="B1" s="5"/>
      <c r="C1" s="5"/>
      <c r="D1" s="5"/>
    </row>
    <row r="2" spans="1:9" x14ac:dyDescent="0.2">
      <c r="A2" s="5"/>
      <c r="B2" s="5"/>
      <c r="C2" s="5"/>
      <c r="D2" s="5"/>
    </row>
    <row r="3" spans="1:9" x14ac:dyDescent="0.2">
      <c r="A3" s="5"/>
      <c r="B3" s="5"/>
      <c r="C3" s="5"/>
      <c r="D3" s="5"/>
    </row>
    <row r="4" spans="1:9" x14ac:dyDescent="0.2">
      <c r="A4" s="5"/>
      <c r="B4" s="5"/>
      <c r="C4" s="5"/>
      <c r="D4" s="5"/>
    </row>
    <row r="5" spans="1:9" ht="7.5" customHeight="1" x14ac:dyDescent="0.2">
      <c r="A5" s="5"/>
      <c r="B5" s="5"/>
      <c r="C5" s="5"/>
      <c r="D5" s="5"/>
    </row>
    <row r="6" spans="1:9" ht="19.5" customHeight="1" x14ac:dyDescent="0.25">
      <c r="A6" s="107" t="s">
        <v>26</v>
      </c>
      <c r="B6" s="107"/>
      <c r="C6" s="107"/>
      <c r="D6" s="107"/>
    </row>
    <row r="7" spans="1:9" ht="19.5" customHeight="1" x14ac:dyDescent="0.25">
      <c r="A7" s="107" t="s">
        <v>27</v>
      </c>
      <c r="B7" s="107"/>
      <c r="C7" s="107"/>
      <c r="D7" s="107"/>
    </row>
    <row r="8" spans="1:9" ht="19.5" customHeight="1" x14ac:dyDescent="0.25">
      <c r="A8" s="107" t="s">
        <v>29</v>
      </c>
      <c r="B8" s="107"/>
      <c r="C8" s="107"/>
      <c r="D8" s="107"/>
    </row>
    <row r="9" spans="1:9" ht="19.5" customHeight="1" x14ac:dyDescent="0.25">
      <c r="A9" s="108" t="s">
        <v>3</v>
      </c>
      <c r="B9" s="108"/>
      <c r="C9" s="108"/>
      <c r="D9" s="108"/>
    </row>
    <row r="10" spans="1:9" ht="19.5" customHeight="1" x14ac:dyDescent="0.25">
      <c r="A10" s="107" t="s">
        <v>7</v>
      </c>
      <c r="B10" s="107"/>
      <c r="C10" s="107"/>
      <c r="D10" s="107"/>
    </row>
    <row r="11" spans="1:9" ht="19.5" customHeight="1" x14ac:dyDescent="0.25">
      <c r="A11" s="107" t="s">
        <v>8</v>
      </c>
      <c r="B11" s="107"/>
      <c r="C11" s="107"/>
      <c r="D11" s="107"/>
    </row>
    <row r="12" spans="1:9" ht="50.25" customHeight="1" x14ac:dyDescent="0.25">
      <c r="A12" s="112" t="s">
        <v>24</v>
      </c>
      <c r="B12" s="113"/>
      <c r="C12" s="113"/>
      <c r="D12" s="113"/>
    </row>
    <row r="13" spans="1:9" ht="12.75" customHeight="1" x14ac:dyDescent="0.2"/>
    <row r="14" spans="1:9" ht="12.75" customHeight="1" x14ac:dyDescent="0.25">
      <c r="A14" s="114" t="s">
        <v>4</v>
      </c>
      <c r="B14" s="114"/>
      <c r="C14" s="114"/>
      <c r="D14" s="114"/>
    </row>
    <row r="15" spans="1:9" ht="12.75" customHeight="1" x14ac:dyDescent="0.25">
      <c r="A15" s="7"/>
      <c r="B15" s="7"/>
      <c r="C15" s="8"/>
      <c r="D15" s="8"/>
    </row>
    <row r="16" spans="1:9" ht="18" customHeight="1" x14ac:dyDescent="0.25">
      <c r="A16" s="115" t="s">
        <v>12</v>
      </c>
      <c r="B16" s="115"/>
      <c r="C16" s="115"/>
      <c r="D16" s="115"/>
      <c r="I16" s="34"/>
    </row>
    <row r="17" spans="1:9" s="38" customFormat="1" ht="26.25" customHeight="1" x14ac:dyDescent="0.2">
      <c r="A17" s="16" t="s">
        <v>5</v>
      </c>
      <c r="B17" s="9" t="s">
        <v>6</v>
      </c>
      <c r="C17" s="9" t="s">
        <v>1</v>
      </c>
      <c r="D17" s="9" t="s">
        <v>0</v>
      </c>
      <c r="E17" s="37"/>
      <c r="I17" s="39"/>
    </row>
    <row r="18" spans="1:9" x14ac:dyDescent="0.2">
      <c r="A18" s="3">
        <v>54101</v>
      </c>
      <c r="B18" s="4" t="s">
        <v>13</v>
      </c>
      <c r="C18" s="2">
        <v>9</v>
      </c>
      <c r="D18" s="1">
        <v>1421</v>
      </c>
      <c r="E18" s="34"/>
      <c r="I18" s="34"/>
    </row>
    <row r="19" spans="1:9" x14ac:dyDescent="0.2">
      <c r="A19" s="3">
        <v>54105</v>
      </c>
      <c r="B19" s="4" t="s">
        <v>14</v>
      </c>
      <c r="C19" s="2">
        <v>9</v>
      </c>
      <c r="D19" s="1">
        <v>1421</v>
      </c>
      <c r="E19" s="34"/>
      <c r="I19" s="34"/>
    </row>
    <row r="20" spans="1:9" x14ac:dyDescent="0.2">
      <c r="A20" s="3">
        <v>54110</v>
      </c>
      <c r="B20" s="4" t="s">
        <v>9</v>
      </c>
      <c r="C20" s="2">
        <v>9</v>
      </c>
      <c r="D20" s="1">
        <v>1421</v>
      </c>
      <c r="E20" s="34"/>
      <c r="I20" s="34"/>
    </row>
    <row r="21" spans="1:9" x14ac:dyDescent="0.2">
      <c r="A21" s="3">
        <v>54114</v>
      </c>
      <c r="B21" s="4" t="s">
        <v>23</v>
      </c>
      <c r="C21" s="2">
        <v>9</v>
      </c>
      <c r="D21" s="1">
        <v>1421</v>
      </c>
      <c r="E21" s="34"/>
      <c r="I21" s="34"/>
    </row>
    <row r="22" spans="1:9" x14ac:dyDescent="0.2">
      <c r="A22" s="3">
        <v>54115</v>
      </c>
      <c r="B22" s="4" t="s">
        <v>10</v>
      </c>
      <c r="C22" s="2">
        <v>9</v>
      </c>
      <c r="D22" s="1">
        <v>1421</v>
      </c>
      <c r="E22" s="34"/>
      <c r="I22" s="36"/>
    </row>
    <row r="23" spans="1:9" x14ac:dyDescent="0.2">
      <c r="A23" s="3">
        <v>54199</v>
      </c>
      <c r="B23" s="4" t="s">
        <v>2</v>
      </c>
      <c r="C23" s="2">
        <v>9</v>
      </c>
      <c r="D23" s="1">
        <f>1421-500</f>
        <v>921</v>
      </c>
      <c r="E23" s="34"/>
      <c r="I23" s="34"/>
    </row>
    <row r="24" spans="1:9" x14ac:dyDescent="0.2">
      <c r="A24" s="3">
        <v>54313</v>
      </c>
      <c r="B24" s="4" t="s">
        <v>11</v>
      </c>
      <c r="C24" s="2">
        <v>9</v>
      </c>
      <c r="D24" s="1">
        <v>35300</v>
      </c>
      <c r="E24" s="34"/>
    </row>
    <row r="25" spans="1:9" x14ac:dyDescent="0.2">
      <c r="A25" s="3">
        <v>54314</v>
      </c>
      <c r="B25" s="4" t="s">
        <v>17</v>
      </c>
      <c r="C25" s="2">
        <v>9</v>
      </c>
      <c r="D25" s="1">
        <v>2100</v>
      </c>
      <c r="E25" s="34"/>
    </row>
    <row r="26" spans="1:9" x14ac:dyDescent="0.2">
      <c r="A26" s="3">
        <v>54402</v>
      </c>
      <c r="B26" s="4" t="s">
        <v>15</v>
      </c>
      <c r="C26" s="2">
        <v>9</v>
      </c>
      <c r="D26" s="1">
        <v>5400</v>
      </c>
      <c r="E26" s="34"/>
    </row>
    <row r="27" spans="1:9" x14ac:dyDescent="0.2">
      <c r="A27" s="3">
        <v>54505</v>
      </c>
      <c r="B27" s="4" t="s">
        <v>18</v>
      </c>
      <c r="C27" s="2">
        <v>9</v>
      </c>
      <c r="D27" s="1">
        <v>470</v>
      </c>
      <c r="E27" s="34"/>
    </row>
    <row r="28" spans="1:9" x14ac:dyDescent="0.2">
      <c r="A28" s="3">
        <v>54599</v>
      </c>
      <c r="B28" s="4" t="s">
        <v>16</v>
      </c>
      <c r="C28" s="2">
        <v>9</v>
      </c>
      <c r="D28" s="1">
        <v>42400</v>
      </c>
      <c r="E28" s="34"/>
      <c r="F28" s="25"/>
      <c r="G28" s="25"/>
    </row>
    <row r="29" spans="1:9" x14ac:dyDescent="0.2">
      <c r="A29" s="3">
        <v>55603</v>
      </c>
      <c r="B29" s="4" t="s">
        <v>30</v>
      </c>
      <c r="C29" s="2">
        <v>9</v>
      </c>
      <c r="D29" s="1">
        <v>500</v>
      </c>
      <c r="E29" s="34"/>
      <c r="F29" s="25"/>
      <c r="G29" s="25"/>
    </row>
    <row r="30" spans="1:9" x14ac:dyDescent="0.2">
      <c r="A30" s="3">
        <v>61699</v>
      </c>
      <c r="B30" s="4" t="s">
        <v>25</v>
      </c>
      <c r="C30" s="2">
        <v>9</v>
      </c>
      <c r="D30" s="1">
        <v>55804</v>
      </c>
      <c r="E30" s="34"/>
    </row>
    <row r="31" spans="1:9" x14ac:dyDescent="0.2">
      <c r="A31" s="116" t="s">
        <v>19</v>
      </c>
      <c r="B31" s="116"/>
      <c r="C31" s="116"/>
      <c r="D31" s="14">
        <f>SUM(D18:D30)</f>
        <v>150000</v>
      </c>
    </row>
    <row r="32" spans="1:9" ht="9" customHeight="1" x14ac:dyDescent="0.25">
      <c r="A32" s="8"/>
      <c r="B32" s="7"/>
      <c r="C32" s="8"/>
      <c r="D32" s="15"/>
      <c r="F32" s="10"/>
    </row>
    <row r="33" spans="1:6" ht="14.25" customHeight="1" x14ac:dyDescent="0.25">
      <c r="A33" s="115" t="s">
        <v>20</v>
      </c>
      <c r="B33" s="115"/>
      <c r="C33" s="115"/>
      <c r="D33" s="115"/>
      <c r="F33" s="10"/>
    </row>
    <row r="34" spans="1:6" s="38" customFormat="1" ht="28.5" customHeight="1" x14ac:dyDescent="0.2">
      <c r="A34" s="16" t="s">
        <v>5</v>
      </c>
      <c r="B34" s="9" t="s">
        <v>6</v>
      </c>
      <c r="C34" s="9" t="s">
        <v>1</v>
      </c>
      <c r="D34" s="9" t="s">
        <v>0</v>
      </c>
      <c r="F34" s="37"/>
    </row>
    <row r="35" spans="1:6" x14ac:dyDescent="0.2">
      <c r="A35" s="2">
        <v>16403</v>
      </c>
      <c r="B35" s="11" t="s">
        <v>22</v>
      </c>
      <c r="C35" s="12">
        <v>99</v>
      </c>
      <c r="D35" s="13">
        <f>+D31</f>
        <v>150000</v>
      </c>
    </row>
    <row r="36" spans="1:6" x14ac:dyDescent="0.2">
      <c r="A36" s="117" t="s">
        <v>21</v>
      </c>
      <c r="B36" s="118"/>
      <c r="C36" s="118"/>
      <c r="D36" s="14">
        <f>SUM(D35:D35)</f>
        <v>150000</v>
      </c>
    </row>
    <row r="37" spans="1:6" ht="18" x14ac:dyDescent="0.25">
      <c r="A37" s="18"/>
      <c r="B37" s="18"/>
    </row>
    <row r="38" spans="1:6" ht="40.5" customHeight="1" x14ac:dyDescent="0.2">
      <c r="A38" s="109" t="s">
        <v>28</v>
      </c>
      <c r="B38" s="109"/>
      <c r="C38" s="109"/>
      <c r="D38" s="109"/>
    </row>
    <row r="39" spans="1:6" ht="18" x14ac:dyDescent="0.25">
      <c r="A39" s="18"/>
      <c r="B39" s="18"/>
    </row>
    <row r="40" spans="1:6" ht="15" x14ac:dyDescent="0.2">
      <c r="A40" s="110"/>
      <c r="B40" s="110"/>
      <c r="C40" s="110"/>
      <c r="D40" s="110"/>
    </row>
    <row r="41" spans="1:6" ht="15" x14ac:dyDescent="0.2">
      <c r="A41" s="110"/>
      <c r="B41" s="110"/>
      <c r="C41" s="110"/>
      <c r="D41" s="110"/>
    </row>
    <row r="42" spans="1:6" ht="18.75" x14ac:dyDescent="0.3">
      <c r="A42" s="19"/>
      <c r="B42" s="20"/>
      <c r="C42" s="20"/>
      <c r="D42" s="20"/>
    </row>
    <row r="43" spans="1:6" ht="18" x14ac:dyDescent="0.25">
      <c r="A43" s="21"/>
      <c r="B43" s="22"/>
      <c r="C43" s="22"/>
      <c r="D43" s="22"/>
    </row>
    <row r="44" spans="1:6" s="25" customFormat="1" ht="18" x14ac:dyDescent="0.25">
      <c r="A44" s="21"/>
      <c r="B44" s="22"/>
      <c r="C44" s="22"/>
      <c r="D44" s="22"/>
    </row>
    <row r="45" spans="1:6" s="25" customFormat="1" ht="18" x14ac:dyDescent="0.25">
      <c r="A45" s="18"/>
      <c r="B45" s="18"/>
      <c r="C45" s="6"/>
      <c r="D45" s="6"/>
    </row>
    <row r="46" spans="1:6" s="25" customFormat="1" x14ac:dyDescent="0.2">
      <c r="A46" s="17"/>
      <c r="B46" s="23"/>
      <c r="C46" s="6"/>
      <c r="D46" s="6"/>
    </row>
    <row r="47" spans="1:6" s="25" customFormat="1" x14ac:dyDescent="0.2">
      <c r="A47" s="17"/>
      <c r="B47" s="23"/>
      <c r="C47" s="5"/>
      <c r="D47" s="5"/>
    </row>
    <row r="48" spans="1:6" x14ac:dyDescent="0.2">
      <c r="A48" s="17"/>
      <c r="B48" s="23"/>
      <c r="C48" s="111"/>
      <c r="D48" s="111"/>
    </row>
    <row r="49" spans="1:4" x14ac:dyDescent="0.2">
      <c r="A49" s="17"/>
      <c r="B49" s="23"/>
      <c r="C49" s="24"/>
      <c r="D49" s="24"/>
    </row>
    <row r="50" spans="1:4" x14ac:dyDescent="0.2">
      <c r="A50" s="17"/>
      <c r="B50" s="17"/>
      <c r="C50" s="24"/>
      <c r="D50" s="24"/>
    </row>
    <row r="51" spans="1:4" x14ac:dyDescent="0.2">
      <c r="A51" s="26"/>
      <c r="B51" s="27"/>
      <c r="C51" s="24"/>
      <c r="D51" s="24"/>
    </row>
    <row r="52" spans="1:4" x14ac:dyDescent="0.2">
      <c r="A52" s="26"/>
      <c r="B52" s="27"/>
      <c r="C52" s="24"/>
      <c r="D52" s="24"/>
    </row>
    <row r="53" spans="1:4" x14ac:dyDescent="0.2">
      <c r="A53" s="28"/>
      <c r="B53" s="29"/>
      <c r="C53" s="30"/>
      <c r="D53" s="24"/>
    </row>
    <row r="54" spans="1:4" x14ac:dyDescent="0.2">
      <c r="A54" s="26"/>
      <c r="B54" s="29"/>
      <c r="C54" s="30"/>
      <c r="D54" s="24"/>
    </row>
    <row r="55" spans="1:4" x14ac:dyDescent="0.2">
      <c r="A55" s="17"/>
      <c r="B55" s="17"/>
      <c r="C55" s="24"/>
      <c r="D55" s="24"/>
    </row>
    <row r="56" spans="1:4" x14ac:dyDescent="0.2">
      <c r="C56" s="5"/>
      <c r="D56" s="5"/>
    </row>
    <row r="57" spans="1:4" x14ac:dyDescent="0.2">
      <c r="C57" s="5"/>
      <c r="D57" s="5"/>
    </row>
    <row r="58" spans="1:4" x14ac:dyDescent="0.2">
      <c r="C58" s="31"/>
      <c r="D58" s="32"/>
    </row>
    <row r="59" spans="1:4" x14ac:dyDescent="0.2">
      <c r="C59" s="5"/>
      <c r="D59" s="5"/>
    </row>
    <row r="65" spans="2:4" x14ac:dyDescent="0.2">
      <c r="C65" s="33"/>
      <c r="D65" s="33"/>
    </row>
    <row r="66" spans="2:4" x14ac:dyDescent="0.2">
      <c r="B66" s="33"/>
      <c r="C66" s="33"/>
      <c r="D66" s="33"/>
    </row>
    <row r="67" spans="2:4" x14ac:dyDescent="0.2">
      <c r="B67" s="33"/>
      <c r="C67" s="33"/>
      <c r="D67" s="33"/>
    </row>
    <row r="68" spans="2:4" x14ac:dyDescent="0.2">
      <c r="B68" s="33"/>
      <c r="C68" s="5"/>
      <c r="D68" s="5"/>
    </row>
    <row r="69" spans="2:4" x14ac:dyDescent="0.2">
      <c r="B69" s="5"/>
    </row>
  </sheetData>
  <mergeCells count="16">
    <mergeCell ref="A38:D38"/>
    <mergeCell ref="A40:D40"/>
    <mergeCell ref="A41:D41"/>
    <mergeCell ref="C48:D48"/>
    <mergeCell ref="A12:D12"/>
    <mergeCell ref="A14:D14"/>
    <mergeCell ref="A16:D16"/>
    <mergeCell ref="A31:C31"/>
    <mergeCell ref="A33:D33"/>
    <mergeCell ref="A36:C36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orientation="portrait" r:id="rId1"/>
  <headerFooter alignWithMargins="0"/>
  <rowBreaks count="1" manualBreakCount="1">
    <brk id="3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60"/>
  <sheetViews>
    <sheetView showGridLines="0" view="pageBreakPreview" zoomScale="115" zoomScaleNormal="100" zoomScaleSheetLayoutView="115" workbookViewId="0">
      <selection activeCell="F1" sqref="F1:I1048576"/>
    </sheetView>
  </sheetViews>
  <sheetFormatPr baseColWidth="10" defaultRowHeight="12.75" x14ac:dyDescent="0.2"/>
  <cols>
    <col min="1" max="1" width="13.140625" style="41" customWidth="1"/>
    <col min="2" max="2" width="51.140625" style="41" customWidth="1"/>
    <col min="3" max="3" width="11.140625" style="41" customWidth="1"/>
    <col min="4" max="4" width="14.28515625" style="41" customWidth="1"/>
    <col min="5" max="16384" width="11.42578125" style="41"/>
  </cols>
  <sheetData>
    <row r="1" spans="1:9" x14ac:dyDescent="0.2">
      <c r="A1" s="5"/>
      <c r="B1" s="5"/>
      <c r="C1" s="5"/>
      <c r="D1" s="5"/>
    </row>
    <row r="2" spans="1:9" x14ac:dyDescent="0.2">
      <c r="A2" s="5"/>
      <c r="B2" s="5"/>
      <c r="C2" s="5"/>
      <c r="D2" s="5"/>
    </row>
    <row r="3" spans="1:9" x14ac:dyDescent="0.2">
      <c r="A3" s="5"/>
      <c r="B3" s="5"/>
      <c r="C3" s="5"/>
      <c r="D3" s="5"/>
    </row>
    <row r="4" spans="1:9" x14ac:dyDescent="0.2">
      <c r="A4" s="5"/>
      <c r="B4" s="5"/>
      <c r="C4" s="5"/>
      <c r="D4" s="5"/>
    </row>
    <row r="5" spans="1:9" ht="7.5" customHeight="1" x14ac:dyDescent="0.2">
      <c r="A5" s="5"/>
      <c r="B5" s="5"/>
      <c r="C5" s="5"/>
      <c r="D5" s="5"/>
    </row>
    <row r="6" spans="1:9" s="38" customFormat="1" ht="16.5" customHeight="1" x14ac:dyDescent="0.2">
      <c r="A6" s="119" t="s">
        <v>123</v>
      </c>
      <c r="B6" s="119"/>
      <c r="C6" s="119"/>
      <c r="D6" s="119"/>
    </row>
    <row r="7" spans="1:9" s="38" customFormat="1" ht="16.5" customHeight="1" x14ac:dyDescent="0.2">
      <c r="A7" s="119" t="s">
        <v>124</v>
      </c>
      <c r="B7" s="119"/>
      <c r="C7" s="119"/>
      <c r="D7" s="119"/>
    </row>
    <row r="8" spans="1:9" s="38" customFormat="1" ht="16.5" customHeight="1" x14ac:dyDescent="0.2">
      <c r="A8" s="119" t="s">
        <v>125</v>
      </c>
      <c r="B8" s="119"/>
      <c r="C8" s="119"/>
      <c r="D8" s="119"/>
    </row>
    <row r="9" spans="1:9" s="38" customFormat="1" ht="16.5" customHeight="1" x14ac:dyDescent="0.2">
      <c r="A9" s="120" t="s">
        <v>3</v>
      </c>
      <c r="B9" s="120"/>
      <c r="C9" s="120"/>
      <c r="D9" s="120"/>
    </row>
    <row r="10" spans="1:9" s="38" customFormat="1" ht="16.5" customHeight="1" x14ac:dyDescent="0.2">
      <c r="A10" s="119" t="s">
        <v>108</v>
      </c>
      <c r="B10" s="119"/>
      <c r="C10" s="119"/>
      <c r="D10" s="119"/>
    </row>
    <row r="11" spans="1:9" s="38" customFormat="1" ht="16.5" customHeight="1" x14ac:dyDescent="0.2">
      <c r="A11" s="119" t="s">
        <v>61</v>
      </c>
      <c r="B11" s="119"/>
      <c r="C11" s="119"/>
      <c r="D11" s="119"/>
    </row>
    <row r="12" spans="1:9" s="38" customFormat="1" ht="16.5" customHeight="1" x14ac:dyDescent="0.2">
      <c r="A12" s="121" t="s">
        <v>62</v>
      </c>
      <c r="B12" s="122"/>
      <c r="C12" s="122"/>
      <c r="D12" s="122"/>
    </row>
    <row r="13" spans="1:9" ht="3" customHeight="1" x14ac:dyDescent="0.2"/>
    <row r="14" spans="1:9" ht="15.75" customHeight="1" x14ac:dyDescent="0.25">
      <c r="A14" s="114" t="s">
        <v>4</v>
      </c>
      <c r="B14" s="114"/>
      <c r="C14" s="114"/>
      <c r="D14" s="114"/>
    </row>
    <row r="15" spans="1:9" ht="2.25" customHeight="1" x14ac:dyDescent="0.25">
      <c r="A15" s="100"/>
      <c r="B15" s="100"/>
      <c r="C15" s="8"/>
      <c r="D15" s="8"/>
    </row>
    <row r="16" spans="1:9" ht="18" customHeight="1" x14ac:dyDescent="0.25">
      <c r="A16" s="115" t="s">
        <v>12</v>
      </c>
      <c r="B16" s="115"/>
      <c r="C16" s="115"/>
      <c r="D16" s="115"/>
      <c r="I16" s="34"/>
    </row>
    <row r="17" spans="1:9" s="38" customFormat="1" ht="26.25" customHeight="1" x14ac:dyDescent="0.2">
      <c r="A17" s="44" t="s">
        <v>5</v>
      </c>
      <c r="B17" s="45" t="s">
        <v>6</v>
      </c>
      <c r="C17" s="45" t="s">
        <v>1</v>
      </c>
      <c r="D17" s="45" t="s">
        <v>0</v>
      </c>
      <c r="E17" s="37"/>
      <c r="I17" s="39"/>
    </row>
    <row r="18" spans="1:9" ht="13.5" x14ac:dyDescent="0.25">
      <c r="A18" s="91">
        <v>54599</v>
      </c>
      <c r="B18" s="89" t="s">
        <v>16</v>
      </c>
      <c r="C18" s="47">
        <v>3</v>
      </c>
      <c r="D18" s="48">
        <v>20400</v>
      </c>
      <c r="E18" s="34"/>
      <c r="I18" s="34"/>
    </row>
    <row r="19" spans="1:9" ht="13.5" x14ac:dyDescent="0.25">
      <c r="A19" s="91">
        <v>56201</v>
      </c>
      <c r="B19" s="89" t="s">
        <v>126</v>
      </c>
      <c r="C19" s="47">
        <v>1</v>
      </c>
      <c r="D19" s="48">
        <v>12000</v>
      </c>
      <c r="E19" s="34"/>
      <c r="I19" s="34"/>
    </row>
    <row r="20" spans="1:9" ht="13.5" x14ac:dyDescent="0.25">
      <c r="A20" s="92">
        <v>61101</v>
      </c>
      <c r="B20" s="90" t="s">
        <v>51</v>
      </c>
      <c r="C20" s="47">
        <v>2</v>
      </c>
      <c r="D20" s="48">
        <v>18300</v>
      </c>
      <c r="E20" s="34"/>
      <c r="I20" s="34"/>
    </row>
    <row r="21" spans="1:9" ht="13.5" x14ac:dyDescent="0.25">
      <c r="A21" s="91">
        <v>61403</v>
      </c>
      <c r="B21" s="90" t="s">
        <v>128</v>
      </c>
      <c r="C21" s="47">
        <v>4</v>
      </c>
      <c r="D21" s="48">
        <v>6000</v>
      </c>
      <c r="E21" s="34"/>
      <c r="I21" s="34"/>
    </row>
    <row r="22" spans="1:9" x14ac:dyDescent="0.2">
      <c r="A22" s="116" t="s">
        <v>19</v>
      </c>
      <c r="B22" s="116"/>
      <c r="C22" s="116"/>
      <c r="D22" s="14">
        <f>SUM(D18:D21)</f>
        <v>56700</v>
      </c>
    </row>
    <row r="23" spans="1:9" ht="9" customHeight="1" x14ac:dyDescent="0.25">
      <c r="A23" s="8"/>
      <c r="B23" s="100"/>
      <c r="C23" s="8"/>
      <c r="D23" s="15"/>
      <c r="F23" s="10"/>
    </row>
    <row r="24" spans="1:9" ht="14.25" customHeight="1" x14ac:dyDescent="0.25">
      <c r="A24" s="115" t="s">
        <v>20</v>
      </c>
      <c r="B24" s="115"/>
      <c r="C24" s="115"/>
      <c r="D24" s="115"/>
      <c r="F24" s="10"/>
    </row>
    <row r="25" spans="1:9" s="38" customFormat="1" ht="28.5" customHeight="1" x14ac:dyDescent="0.2">
      <c r="A25" s="44" t="s">
        <v>5</v>
      </c>
      <c r="B25" s="45" t="s">
        <v>6</v>
      </c>
      <c r="C25" s="45" t="s">
        <v>1</v>
      </c>
      <c r="D25" s="45" t="s">
        <v>0</v>
      </c>
      <c r="F25" s="37"/>
    </row>
    <row r="26" spans="1:9" s="38" customFormat="1" x14ac:dyDescent="0.2">
      <c r="A26" s="93">
        <v>12199</v>
      </c>
      <c r="B26" s="94" t="s">
        <v>127</v>
      </c>
      <c r="C26" s="95">
        <v>99</v>
      </c>
      <c r="D26" s="96">
        <f>+D22</f>
        <v>56700</v>
      </c>
    </row>
    <row r="27" spans="1:9" x14ac:dyDescent="0.2">
      <c r="A27" s="117" t="s">
        <v>21</v>
      </c>
      <c r="B27" s="118"/>
      <c r="C27" s="118"/>
      <c r="D27" s="14">
        <f>SUM(D26:D26)</f>
        <v>56700</v>
      </c>
    </row>
    <row r="28" spans="1:9" ht="18" x14ac:dyDescent="0.25">
      <c r="A28" s="18"/>
      <c r="B28" s="18"/>
    </row>
    <row r="29" spans="1:9" ht="40.5" customHeight="1" x14ac:dyDescent="0.2">
      <c r="A29" s="134" t="s">
        <v>129</v>
      </c>
      <c r="B29" s="134"/>
      <c r="C29" s="134"/>
      <c r="D29" s="134"/>
    </row>
    <row r="30" spans="1:9" ht="18" x14ac:dyDescent="0.25">
      <c r="A30" s="18"/>
      <c r="B30" s="18"/>
    </row>
    <row r="31" spans="1:9" ht="15" x14ac:dyDescent="0.2">
      <c r="A31" s="110"/>
      <c r="B31" s="110"/>
      <c r="C31" s="110"/>
      <c r="D31" s="110"/>
    </row>
    <row r="32" spans="1:9" ht="15" x14ac:dyDescent="0.2">
      <c r="A32" s="110"/>
      <c r="B32" s="110"/>
      <c r="C32" s="110"/>
      <c r="D32" s="110"/>
    </row>
    <row r="33" spans="1:4" ht="18.75" x14ac:dyDescent="0.3">
      <c r="A33" s="19"/>
      <c r="B33" s="20"/>
      <c r="C33" s="20"/>
      <c r="D33" s="20"/>
    </row>
    <row r="34" spans="1:4" ht="18" x14ac:dyDescent="0.25">
      <c r="A34" s="21"/>
      <c r="B34" s="22"/>
      <c r="C34" s="22"/>
      <c r="D34" s="22"/>
    </row>
    <row r="35" spans="1:4" s="25" customFormat="1" ht="18" x14ac:dyDescent="0.25">
      <c r="A35" s="21"/>
      <c r="B35" s="22"/>
      <c r="C35" s="22"/>
      <c r="D35" s="22"/>
    </row>
    <row r="36" spans="1:4" s="25" customFormat="1" ht="18" x14ac:dyDescent="0.25">
      <c r="A36" s="18"/>
      <c r="B36" s="18"/>
      <c r="C36" s="41"/>
      <c r="D36" s="41"/>
    </row>
    <row r="37" spans="1:4" s="25" customFormat="1" x14ac:dyDescent="0.2">
      <c r="A37" s="17"/>
      <c r="B37" s="23"/>
      <c r="C37" s="41"/>
      <c r="D37" s="41"/>
    </row>
    <row r="38" spans="1:4" s="25" customFormat="1" x14ac:dyDescent="0.2">
      <c r="A38" s="17"/>
      <c r="B38" s="23"/>
      <c r="C38" s="5"/>
      <c r="D38" s="5"/>
    </row>
    <row r="39" spans="1:4" x14ac:dyDescent="0.2">
      <c r="A39" s="17"/>
      <c r="B39" s="23"/>
      <c r="C39" s="111"/>
      <c r="D39" s="111"/>
    </row>
    <row r="40" spans="1:4" x14ac:dyDescent="0.2">
      <c r="A40" s="17"/>
      <c r="B40" s="23"/>
      <c r="C40" s="24"/>
      <c r="D40" s="24"/>
    </row>
    <row r="41" spans="1:4" x14ac:dyDescent="0.2">
      <c r="A41" s="17"/>
      <c r="B41" s="17"/>
      <c r="C41" s="24"/>
      <c r="D41" s="24"/>
    </row>
    <row r="42" spans="1:4" x14ac:dyDescent="0.2">
      <c r="A42" s="26"/>
      <c r="B42" s="27"/>
      <c r="C42" s="24"/>
      <c r="D42" s="24"/>
    </row>
    <row r="43" spans="1:4" x14ac:dyDescent="0.2">
      <c r="A43" s="26"/>
      <c r="B43" s="27"/>
      <c r="C43" s="24"/>
      <c r="D43" s="24"/>
    </row>
    <row r="44" spans="1:4" x14ac:dyDescent="0.2">
      <c r="A44" s="28"/>
      <c r="B44" s="29"/>
      <c r="C44" s="30"/>
      <c r="D44" s="24"/>
    </row>
    <row r="45" spans="1:4" x14ac:dyDescent="0.2">
      <c r="A45" s="26"/>
      <c r="B45" s="29"/>
      <c r="C45" s="30"/>
      <c r="D45" s="24"/>
    </row>
    <row r="46" spans="1:4" x14ac:dyDescent="0.2">
      <c r="A46" s="17"/>
      <c r="B46" s="17"/>
      <c r="C46" s="24"/>
      <c r="D46" s="24"/>
    </row>
    <row r="47" spans="1:4" x14ac:dyDescent="0.2">
      <c r="C47" s="5"/>
      <c r="D47" s="5"/>
    </row>
    <row r="48" spans="1:4" x14ac:dyDescent="0.2">
      <c r="C48" s="5"/>
      <c r="D48" s="5"/>
    </row>
    <row r="49" spans="2:4" x14ac:dyDescent="0.2">
      <c r="C49" s="31"/>
      <c r="D49" s="32"/>
    </row>
    <row r="50" spans="2:4" x14ac:dyDescent="0.2">
      <c r="C50" s="5"/>
      <c r="D50" s="5"/>
    </row>
    <row r="56" spans="2:4" x14ac:dyDescent="0.2">
      <c r="C56" s="33"/>
      <c r="D56" s="33"/>
    </row>
    <row r="57" spans="2:4" x14ac:dyDescent="0.2">
      <c r="B57" s="33"/>
      <c r="C57" s="33"/>
      <c r="D57" s="33"/>
    </row>
    <row r="58" spans="2:4" x14ac:dyDescent="0.2">
      <c r="B58" s="33"/>
      <c r="C58" s="33"/>
      <c r="D58" s="33"/>
    </row>
    <row r="59" spans="2:4" x14ac:dyDescent="0.2">
      <c r="B59" s="33"/>
      <c r="C59" s="5"/>
      <c r="D59" s="5"/>
    </row>
    <row r="60" spans="2:4" x14ac:dyDescent="0.2">
      <c r="B60" s="5"/>
    </row>
  </sheetData>
  <mergeCells count="16">
    <mergeCell ref="A11:D11"/>
    <mergeCell ref="A6:D6"/>
    <mergeCell ref="A7:D7"/>
    <mergeCell ref="A8:D8"/>
    <mergeCell ref="A9:D9"/>
    <mergeCell ref="A10:D10"/>
    <mergeCell ref="A29:D29"/>
    <mergeCell ref="A31:D31"/>
    <mergeCell ref="A32:D32"/>
    <mergeCell ref="C39:D39"/>
    <mergeCell ref="A12:D12"/>
    <mergeCell ref="A14:D14"/>
    <mergeCell ref="A16:D16"/>
    <mergeCell ref="A22:C22"/>
    <mergeCell ref="A24:D24"/>
    <mergeCell ref="A27:C27"/>
  </mergeCells>
  <pageMargins left="0.91" right="0.47" top="0.81" bottom="0.3" header="0" footer="0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6"/>
  <sheetViews>
    <sheetView showGridLines="0" view="pageBreakPreview" zoomScaleNormal="100" zoomScaleSheetLayoutView="100" workbookViewId="0">
      <selection activeCell="D22" sqref="D22"/>
    </sheetView>
  </sheetViews>
  <sheetFormatPr baseColWidth="10" defaultRowHeight="12.75" x14ac:dyDescent="0.2"/>
  <cols>
    <col min="1" max="1" width="14.7109375" style="51" customWidth="1"/>
    <col min="2" max="2" width="51.140625" style="51" customWidth="1"/>
    <col min="3" max="3" width="11.140625" style="51" customWidth="1"/>
    <col min="4" max="4" width="18.7109375" style="51" customWidth="1"/>
    <col min="5" max="256" width="11.42578125" style="51"/>
    <col min="257" max="257" width="14.7109375" style="51" customWidth="1"/>
    <col min="258" max="258" width="51.140625" style="51" customWidth="1"/>
    <col min="259" max="259" width="11.140625" style="51" customWidth="1"/>
    <col min="260" max="260" width="18.7109375" style="51" customWidth="1"/>
    <col min="261" max="512" width="11.42578125" style="51"/>
    <col min="513" max="513" width="14.7109375" style="51" customWidth="1"/>
    <col min="514" max="514" width="51.140625" style="51" customWidth="1"/>
    <col min="515" max="515" width="11.140625" style="51" customWidth="1"/>
    <col min="516" max="516" width="18.7109375" style="51" customWidth="1"/>
    <col min="517" max="768" width="11.42578125" style="51"/>
    <col min="769" max="769" width="14.7109375" style="51" customWidth="1"/>
    <col min="770" max="770" width="51.140625" style="51" customWidth="1"/>
    <col min="771" max="771" width="11.140625" style="51" customWidth="1"/>
    <col min="772" max="772" width="18.7109375" style="51" customWidth="1"/>
    <col min="773" max="1024" width="11.42578125" style="51"/>
    <col min="1025" max="1025" width="14.7109375" style="51" customWidth="1"/>
    <col min="1026" max="1026" width="51.140625" style="51" customWidth="1"/>
    <col min="1027" max="1027" width="11.140625" style="51" customWidth="1"/>
    <col min="1028" max="1028" width="18.7109375" style="51" customWidth="1"/>
    <col min="1029" max="1280" width="11.42578125" style="51"/>
    <col min="1281" max="1281" width="14.7109375" style="51" customWidth="1"/>
    <col min="1282" max="1282" width="51.140625" style="51" customWidth="1"/>
    <col min="1283" max="1283" width="11.140625" style="51" customWidth="1"/>
    <col min="1284" max="1284" width="18.7109375" style="51" customWidth="1"/>
    <col min="1285" max="1536" width="11.42578125" style="51"/>
    <col min="1537" max="1537" width="14.7109375" style="51" customWidth="1"/>
    <col min="1538" max="1538" width="51.140625" style="51" customWidth="1"/>
    <col min="1539" max="1539" width="11.140625" style="51" customWidth="1"/>
    <col min="1540" max="1540" width="18.7109375" style="51" customWidth="1"/>
    <col min="1541" max="1792" width="11.42578125" style="51"/>
    <col min="1793" max="1793" width="14.7109375" style="51" customWidth="1"/>
    <col min="1794" max="1794" width="51.140625" style="51" customWidth="1"/>
    <col min="1795" max="1795" width="11.140625" style="51" customWidth="1"/>
    <col min="1796" max="1796" width="18.7109375" style="51" customWidth="1"/>
    <col min="1797" max="2048" width="11.42578125" style="51"/>
    <col min="2049" max="2049" width="14.7109375" style="51" customWidth="1"/>
    <col min="2050" max="2050" width="51.140625" style="51" customWidth="1"/>
    <col min="2051" max="2051" width="11.140625" style="51" customWidth="1"/>
    <col min="2052" max="2052" width="18.7109375" style="51" customWidth="1"/>
    <col min="2053" max="2304" width="11.42578125" style="51"/>
    <col min="2305" max="2305" width="14.7109375" style="51" customWidth="1"/>
    <col min="2306" max="2306" width="51.140625" style="51" customWidth="1"/>
    <col min="2307" max="2307" width="11.140625" style="51" customWidth="1"/>
    <col min="2308" max="2308" width="18.7109375" style="51" customWidth="1"/>
    <col min="2309" max="2560" width="11.42578125" style="51"/>
    <col min="2561" max="2561" width="14.7109375" style="51" customWidth="1"/>
    <col min="2562" max="2562" width="51.140625" style="51" customWidth="1"/>
    <col min="2563" max="2563" width="11.140625" style="51" customWidth="1"/>
    <col min="2564" max="2564" width="18.7109375" style="51" customWidth="1"/>
    <col min="2565" max="2816" width="11.42578125" style="51"/>
    <col min="2817" max="2817" width="14.7109375" style="51" customWidth="1"/>
    <col min="2818" max="2818" width="51.140625" style="51" customWidth="1"/>
    <col min="2819" max="2819" width="11.140625" style="51" customWidth="1"/>
    <col min="2820" max="2820" width="18.7109375" style="51" customWidth="1"/>
    <col min="2821" max="3072" width="11.42578125" style="51"/>
    <col min="3073" max="3073" width="14.7109375" style="51" customWidth="1"/>
    <col min="3074" max="3074" width="51.140625" style="51" customWidth="1"/>
    <col min="3075" max="3075" width="11.140625" style="51" customWidth="1"/>
    <col min="3076" max="3076" width="18.7109375" style="51" customWidth="1"/>
    <col min="3077" max="3328" width="11.42578125" style="51"/>
    <col min="3329" max="3329" width="14.7109375" style="51" customWidth="1"/>
    <col min="3330" max="3330" width="51.140625" style="51" customWidth="1"/>
    <col min="3331" max="3331" width="11.140625" style="51" customWidth="1"/>
    <col min="3332" max="3332" width="18.7109375" style="51" customWidth="1"/>
    <col min="3333" max="3584" width="11.42578125" style="51"/>
    <col min="3585" max="3585" width="14.7109375" style="51" customWidth="1"/>
    <col min="3586" max="3586" width="51.140625" style="51" customWidth="1"/>
    <col min="3587" max="3587" width="11.140625" style="51" customWidth="1"/>
    <col min="3588" max="3588" width="18.7109375" style="51" customWidth="1"/>
    <col min="3589" max="3840" width="11.42578125" style="51"/>
    <col min="3841" max="3841" width="14.7109375" style="51" customWidth="1"/>
    <col min="3842" max="3842" width="51.140625" style="51" customWidth="1"/>
    <col min="3843" max="3843" width="11.140625" style="51" customWidth="1"/>
    <col min="3844" max="3844" width="18.7109375" style="51" customWidth="1"/>
    <col min="3845" max="4096" width="11.42578125" style="51"/>
    <col min="4097" max="4097" width="14.7109375" style="51" customWidth="1"/>
    <col min="4098" max="4098" width="51.140625" style="51" customWidth="1"/>
    <col min="4099" max="4099" width="11.140625" style="51" customWidth="1"/>
    <col min="4100" max="4100" width="18.7109375" style="51" customWidth="1"/>
    <col min="4101" max="4352" width="11.42578125" style="51"/>
    <col min="4353" max="4353" width="14.7109375" style="51" customWidth="1"/>
    <col min="4354" max="4354" width="51.140625" style="51" customWidth="1"/>
    <col min="4355" max="4355" width="11.140625" style="51" customWidth="1"/>
    <col min="4356" max="4356" width="18.7109375" style="51" customWidth="1"/>
    <col min="4357" max="4608" width="11.42578125" style="51"/>
    <col min="4609" max="4609" width="14.7109375" style="51" customWidth="1"/>
    <col min="4610" max="4610" width="51.140625" style="51" customWidth="1"/>
    <col min="4611" max="4611" width="11.140625" style="51" customWidth="1"/>
    <col min="4612" max="4612" width="18.7109375" style="51" customWidth="1"/>
    <col min="4613" max="4864" width="11.42578125" style="51"/>
    <col min="4865" max="4865" width="14.7109375" style="51" customWidth="1"/>
    <col min="4866" max="4866" width="51.140625" style="51" customWidth="1"/>
    <col min="4867" max="4867" width="11.140625" style="51" customWidth="1"/>
    <col min="4868" max="4868" width="18.7109375" style="51" customWidth="1"/>
    <col min="4869" max="5120" width="11.42578125" style="51"/>
    <col min="5121" max="5121" width="14.7109375" style="51" customWidth="1"/>
    <col min="5122" max="5122" width="51.140625" style="51" customWidth="1"/>
    <col min="5123" max="5123" width="11.140625" style="51" customWidth="1"/>
    <col min="5124" max="5124" width="18.7109375" style="51" customWidth="1"/>
    <col min="5125" max="5376" width="11.42578125" style="51"/>
    <col min="5377" max="5377" width="14.7109375" style="51" customWidth="1"/>
    <col min="5378" max="5378" width="51.140625" style="51" customWidth="1"/>
    <col min="5379" max="5379" width="11.140625" style="51" customWidth="1"/>
    <col min="5380" max="5380" width="18.7109375" style="51" customWidth="1"/>
    <col min="5381" max="5632" width="11.42578125" style="51"/>
    <col min="5633" max="5633" width="14.7109375" style="51" customWidth="1"/>
    <col min="5634" max="5634" width="51.140625" style="51" customWidth="1"/>
    <col min="5635" max="5635" width="11.140625" style="51" customWidth="1"/>
    <col min="5636" max="5636" width="18.7109375" style="51" customWidth="1"/>
    <col min="5637" max="5888" width="11.42578125" style="51"/>
    <col min="5889" max="5889" width="14.7109375" style="51" customWidth="1"/>
    <col min="5890" max="5890" width="51.140625" style="51" customWidth="1"/>
    <col min="5891" max="5891" width="11.140625" style="51" customWidth="1"/>
    <col min="5892" max="5892" width="18.7109375" style="51" customWidth="1"/>
    <col min="5893" max="6144" width="11.42578125" style="51"/>
    <col min="6145" max="6145" width="14.7109375" style="51" customWidth="1"/>
    <col min="6146" max="6146" width="51.140625" style="51" customWidth="1"/>
    <col min="6147" max="6147" width="11.140625" style="51" customWidth="1"/>
    <col min="6148" max="6148" width="18.7109375" style="51" customWidth="1"/>
    <col min="6149" max="6400" width="11.42578125" style="51"/>
    <col min="6401" max="6401" width="14.7109375" style="51" customWidth="1"/>
    <col min="6402" max="6402" width="51.140625" style="51" customWidth="1"/>
    <col min="6403" max="6403" width="11.140625" style="51" customWidth="1"/>
    <col min="6404" max="6404" width="18.7109375" style="51" customWidth="1"/>
    <col min="6405" max="6656" width="11.42578125" style="51"/>
    <col min="6657" max="6657" width="14.7109375" style="51" customWidth="1"/>
    <col min="6658" max="6658" width="51.140625" style="51" customWidth="1"/>
    <col min="6659" max="6659" width="11.140625" style="51" customWidth="1"/>
    <col min="6660" max="6660" width="18.7109375" style="51" customWidth="1"/>
    <col min="6661" max="6912" width="11.42578125" style="51"/>
    <col min="6913" max="6913" width="14.7109375" style="51" customWidth="1"/>
    <col min="6914" max="6914" width="51.140625" style="51" customWidth="1"/>
    <col min="6915" max="6915" width="11.140625" style="51" customWidth="1"/>
    <col min="6916" max="6916" width="18.7109375" style="51" customWidth="1"/>
    <col min="6917" max="7168" width="11.42578125" style="51"/>
    <col min="7169" max="7169" width="14.7109375" style="51" customWidth="1"/>
    <col min="7170" max="7170" width="51.140625" style="51" customWidth="1"/>
    <col min="7171" max="7171" width="11.140625" style="51" customWidth="1"/>
    <col min="7172" max="7172" width="18.7109375" style="51" customWidth="1"/>
    <col min="7173" max="7424" width="11.42578125" style="51"/>
    <col min="7425" max="7425" width="14.7109375" style="51" customWidth="1"/>
    <col min="7426" max="7426" width="51.140625" style="51" customWidth="1"/>
    <col min="7427" max="7427" width="11.140625" style="51" customWidth="1"/>
    <col min="7428" max="7428" width="18.7109375" style="51" customWidth="1"/>
    <col min="7429" max="7680" width="11.42578125" style="51"/>
    <col min="7681" max="7681" width="14.7109375" style="51" customWidth="1"/>
    <col min="7682" max="7682" width="51.140625" style="51" customWidth="1"/>
    <col min="7683" max="7683" width="11.140625" style="51" customWidth="1"/>
    <col min="7684" max="7684" width="18.7109375" style="51" customWidth="1"/>
    <col min="7685" max="7936" width="11.42578125" style="51"/>
    <col min="7937" max="7937" width="14.7109375" style="51" customWidth="1"/>
    <col min="7938" max="7938" width="51.140625" style="51" customWidth="1"/>
    <col min="7939" max="7939" width="11.140625" style="51" customWidth="1"/>
    <col min="7940" max="7940" width="18.7109375" style="51" customWidth="1"/>
    <col min="7941" max="8192" width="11.42578125" style="51"/>
    <col min="8193" max="8193" width="14.7109375" style="51" customWidth="1"/>
    <col min="8194" max="8194" width="51.140625" style="51" customWidth="1"/>
    <col min="8195" max="8195" width="11.140625" style="51" customWidth="1"/>
    <col min="8196" max="8196" width="18.7109375" style="51" customWidth="1"/>
    <col min="8197" max="8448" width="11.42578125" style="51"/>
    <col min="8449" max="8449" width="14.7109375" style="51" customWidth="1"/>
    <col min="8450" max="8450" width="51.140625" style="51" customWidth="1"/>
    <col min="8451" max="8451" width="11.140625" style="51" customWidth="1"/>
    <col min="8452" max="8452" width="18.7109375" style="51" customWidth="1"/>
    <col min="8453" max="8704" width="11.42578125" style="51"/>
    <col min="8705" max="8705" width="14.7109375" style="51" customWidth="1"/>
    <col min="8706" max="8706" width="51.140625" style="51" customWidth="1"/>
    <col min="8707" max="8707" width="11.140625" style="51" customWidth="1"/>
    <col min="8708" max="8708" width="18.7109375" style="51" customWidth="1"/>
    <col min="8709" max="8960" width="11.42578125" style="51"/>
    <col min="8961" max="8961" width="14.7109375" style="51" customWidth="1"/>
    <col min="8962" max="8962" width="51.140625" style="51" customWidth="1"/>
    <col min="8963" max="8963" width="11.140625" style="51" customWidth="1"/>
    <col min="8964" max="8964" width="18.7109375" style="51" customWidth="1"/>
    <col min="8965" max="9216" width="11.42578125" style="51"/>
    <col min="9217" max="9217" width="14.7109375" style="51" customWidth="1"/>
    <col min="9218" max="9218" width="51.140625" style="51" customWidth="1"/>
    <col min="9219" max="9219" width="11.140625" style="51" customWidth="1"/>
    <col min="9220" max="9220" width="18.7109375" style="51" customWidth="1"/>
    <col min="9221" max="9472" width="11.42578125" style="51"/>
    <col min="9473" max="9473" width="14.7109375" style="51" customWidth="1"/>
    <col min="9474" max="9474" width="51.140625" style="51" customWidth="1"/>
    <col min="9475" max="9475" width="11.140625" style="51" customWidth="1"/>
    <col min="9476" max="9476" width="18.7109375" style="51" customWidth="1"/>
    <col min="9477" max="9728" width="11.42578125" style="51"/>
    <col min="9729" max="9729" width="14.7109375" style="51" customWidth="1"/>
    <col min="9730" max="9730" width="51.140625" style="51" customWidth="1"/>
    <col min="9731" max="9731" width="11.140625" style="51" customWidth="1"/>
    <col min="9732" max="9732" width="18.7109375" style="51" customWidth="1"/>
    <col min="9733" max="9984" width="11.42578125" style="51"/>
    <col min="9985" max="9985" width="14.7109375" style="51" customWidth="1"/>
    <col min="9986" max="9986" width="51.140625" style="51" customWidth="1"/>
    <col min="9987" max="9987" width="11.140625" style="51" customWidth="1"/>
    <col min="9988" max="9988" width="18.7109375" style="51" customWidth="1"/>
    <col min="9989" max="10240" width="11.42578125" style="51"/>
    <col min="10241" max="10241" width="14.7109375" style="51" customWidth="1"/>
    <col min="10242" max="10242" width="51.140625" style="51" customWidth="1"/>
    <col min="10243" max="10243" width="11.140625" style="51" customWidth="1"/>
    <col min="10244" max="10244" width="18.7109375" style="51" customWidth="1"/>
    <col min="10245" max="10496" width="11.42578125" style="51"/>
    <col min="10497" max="10497" width="14.7109375" style="51" customWidth="1"/>
    <col min="10498" max="10498" width="51.140625" style="51" customWidth="1"/>
    <col min="10499" max="10499" width="11.140625" style="51" customWidth="1"/>
    <col min="10500" max="10500" width="18.7109375" style="51" customWidth="1"/>
    <col min="10501" max="10752" width="11.42578125" style="51"/>
    <col min="10753" max="10753" width="14.7109375" style="51" customWidth="1"/>
    <col min="10754" max="10754" width="51.140625" style="51" customWidth="1"/>
    <col min="10755" max="10755" width="11.140625" style="51" customWidth="1"/>
    <col min="10756" max="10756" width="18.7109375" style="51" customWidth="1"/>
    <col min="10757" max="11008" width="11.42578125" style="51"/>
    <col min="11009" max="11009" width="14.7109375" style="51" customWidth="1"/>
    <col min="11010" max="11010" width="51.140625" style="51" customWidth="1"/>
    <col min="11011" max="11011" width="11.140625" style="51" customWidth="1"/>
    <col min="11012" max="11012" width="18.7109375" style="51" customWidth="1"/>
    <col min="11013" max="11264" width="11.42578125" style="51"/>
    <col min="11265" max="11265" width="14.7109375" style="51" customWidth="1"/>
    <col min="11266" max="11266" width="51.140625" style="51" customWidth="1"/>
    <col min="11267" max="11267" width="11.140625" style="51" customWidth="1"/>
    <col min="11268" max="11268" width="18.7109375" style="51" customWidth="1"/>
    <col min="11269" max="11520" width="11.42578125" style="51"/>
    <col min="11521" max="11521" width="14.7109375" style="51" customWidth="1"/>
    <col min="11522" max="11522" width="51.140625" style="51" customWidth="1"/>
    <col min="11523" max="11523" width="11.140625" style="51" customWidth="1"/>
    <col min="11524" max="11524" width="18.7109375" style="51" customWidth="1"/>
    <col min="11525" max="11776" width="11.42578125" style="51"/>
    <col min="11777" max="11777" width="14.7109375" style="51" customWidth="1"/>
    <col min="11778" max="11778" width="51.140625" style="51" customWidth="1"/>
    <col min="11779" max="11779" width="11.140625" style="51" customWidth="1"/>
    <col min="11780" max="11780" width="18.7109375" style="51" customWidth="1"/>
    <col min="11781" max="12032" width="11.42578125" style="51"/>
    <col min="12033" max="12033" width="14.7109375" style="51" customWidth="1"/>
    <col min="12034" max="12034" width="51.140625" style="51" customWidth="1"/>
    <col min="12035" max="12035" width="11.140625" style="51" customWidth="1"/>
    <col min="12036" max="12036" width="18.7109375" style="51" customWidth="1"/>
    <col min="12037" max="12288" width="11.42578125" style="51"/>
    <col min="12289" max="12289" width="14.7109375" style="51" customWidth="1"/>
    <col min="12290" max="12290" width="51.140625" style="51" customWidth="1"/>
    <col min="12291" max="12291" width="11.140625" style="51" customWidth="1"/>
    <col min="12292" max="12292" width="18.7109375" style="51" customWidth="1"/>
    <col min="12293" max="12544" width="11.42578125" style="51"/>
    <col min="12545" max="12545" width="14.7109375" style="51" customWidth="1"/>
    <col min="12546" max="12546" width="51.140625" style="51" customWidth="1"/>
    <col min="12547" max="12547" width="11.140625" style="51" customWidth="1"/>
    <col min="12548" max="12548" width="18.7109375" style="51" customWidth="1"/>
    <col min="12549" max="12800" width="11.42578125" style="51"/>
    <col min="12801" max="12801" width="14.7109375" style="51" customWidth="1"/>
    <col min="12802" max="12802" width="51.140625" style="51" customWidth="1"/>
    <col min="12803" max="12803" width="11.140625" style="51" customWidth="1"/>
    <col min="12804" max="12804" width="18.7109375" style="51" customWidth="1"/>
    <col min="12805" max="13056" width="11.42578125" style="51"/>
    <col min="13057" max="13057" width="14.7109375" style="51" customWidth="1"/>
    <col min="13058" max="13058" width="51.140625" style="51" customWidth="1"/>
    <col min="13059" max="13059" width="11.140625" style="51" customWidth="1"/>
    <col min="13060" max="13060" width="18.7109375" style="51" customWidth="1"/>
    <col min="13061" max="13312" width="11.42578125" style="51"/>
    <col min="13313" max="13313" width="14.7109375" style="51" customWidth="1"/>
    <col min="13314" max="13314" width="51.140625" style="51" customWidth="1"/>
    <col min="13315" max="13315" width="11.140625" style="51" customWidth="1"/>
    <col min="13316" max="13316" width="18.7109375" style="51" customWidth="1"/>
    <col min="13317" max="13568" width="11.42578125" style="51"/>
    <col min="13569" max="13569" width="14.7109375" style="51" customWidth="1"/>
    <col min="13570" max="13570" width="51.140625" style="51" customWidth="1"/>
    <col min="13571" max="13571" width="11.140625" style="51" customWidth="1"/>
    <col min="13572" max="13572" width="18.7109375" style="51" customWidth="1"/>
    <col min="13573" max="13824" width="11.42578125" style="51"/>
    <col min="13825" max="13825" width="14.7109375" style="51" customWidth="1"/>
    <col min="13826" max="13826" width="51.140625" style="51" customWidth="1"/>
    <col min="13827" max="13827" width="11.140625" style="51" customWidth="1"/>
    <col min="13828" max="13828" width="18.7109375" style="51" customWidth="1"/>
    <col min="13829" max="14080" width="11.42578125" style="51"/>
    <col min="14081" max="14081" width="14.7109375" style="51" customWidth="1"/>
    <col min="14082" max="14082" width="51.140625" style="51" customWidth="1"/>
    <col min="14083" max="14083" width="11.140625" style="51" customWidth="1"/>
    <col min="14084" max="14084" width="18.7109375" style="51" customWidth="1"/>
    <col min="14085" max="14336" width="11.42578125" style="51"/>
    <col min="14337" max="14337" width="14.7109375" style="51" customWidth="1"/>
    <col min="14338" max="14338" width="51.140625" style="51" customWidth="1"/>
    <col min="14339" max="14339" width="11.140625" style="51" customWidth="1"/>
    <col min="14340" max="14340" width="18.7109375" style="51" customWidth="1"/>
    <col min="14341" max="14592" width="11.42578125" style="51"/>
    <col min="14593" max="14593" width="14.7109375" style="51" customWidth="1"/>
    <col min="14594" max="14594" width="51.140625" style="51" customWidth="1"/>
    <col min="14595" max="14595" width="11.140625" style="51" customWidth="1"/>
    <col min="14596" max="14596" width="18.7109375" style="51" customWidth="1"/>
    <col min="14597" max="14848" width="11.42578125" style="51"/>
    <col min="14849" max="14849" width="14.7109375" style="51" customWidth="1"/>
    <col min="14850" max="14850" width="51.140625" style="51" customWidth="1"/>
    <col min="14851" max="14851" width="11.140625" style="51" customWidth="1"/>
    <col min="14852" max="14852" width="18.7109375" style="51" customWidth="1"/>
    <col min="14853" max="15104" width="11.42578125" style="51"/>
    <col min="15105" max="15105" width="14.7109375" style="51" customWidth="1"/>
    <col min="15106" max="15106" width="51.140625" style="51" customWidth="1"/>
    <col min="15107" max="15107" width="11.140625" style="51" customWidth="1"/>
    <col min="15108" max="15108" width="18.7109375" style="51" customWidth="1"/>
    <col min="15109" max="15360" width="11.42578125" style="51"/>
    <col min="15361" max="15361" width="14.7109375" style="51" customWidth="1"/>
    <col min="15362" max="15362" width="51.140625" style="51" customWidth="1"/>
    <col min="15363" max="15363" width="11.140625" style="51" customWidth="1"/>
    <col min="15364" max="15364" width="18.7109375" style="51" customWidth="1"/>
    <col min="15365" max="15616" width="11.42578125" style="51"/>
    <col min="15617" max="15617" width="14.7109375" style="51" customWidth="1"/>
    <col min="15618" max="15618" width="51.140625" style="51" customWidth="1"/>
    <col min="15619" max="15619" width="11.140625" style="51" customWidth="1"/>
    <col min="15620" max="15620" width="18.7109375" style="51" customWidth="1"/>
    <col min="15621" max="15872" width="11.42578125" style="51"/>
    <col min="15873" max="15873" width="14.7109375" style="51" customWidth="1"/>
    <col min="15874" max="15874" width="51.140625" style="51" customWidth="1"/>
    <col min="15875" max="15875" width="11.140625" style="51" customWidth="1"/>
    <col min="15876" max="15876" width="18.7109375" style="51" customWidth="1"/>
    <col min="15877" max="16128" width="11.42578125" style="51"/>
    <col min="16129" max="16129" width="14.7109375" style="51" customWidth="1"/>
    <col min="16130" max="16130" width="51.140625" style="51" customWidth="1"/>
    <col min="16131" max="16131" width="11.140625" style="51" customWidth="1"/>
    <col min="16132" max="16132" width="18.7109375" style="51" customWidth="1"/>
    <col min="16133" max="16384" width="11.42578125" style="51"/>
  </cols>
  <sheetData>
    <row r="1" spans="1:4" x14ac:dyDescent="0.2">
      <c r="A1" s="50"/>
      <c r="B1" s="50"/>
      <c r="C1" s="50"/>
      <c r="D1" s="50"/>
    </row>
    <row r="2" spans="1:4" x14ac:dyDescent="0.2">
      <c r="A2" s="50"/>
      <c r="B2" s="50"/>
      <c r="C2" s="50"/>
      <c r="D2" s="50"/>
    </row>
    <row r="3" spans="1:4" x14ac:dyDescent="0.2">
      <c r="A3" s="50"/>
      <c r="B3" s="50"/>
      <c r="C3" s="50"/>
      <c r="D3" s="50"/>
    </row>
    <row r="4" spans="1:4" x14ac:dyDescent="0.2">
      <c r="A4" s="50"/>
      <c r="B4" s="50"/>
      <c r="C4" s="50"/>
      <c r="D4" s="50"/>
    </row>
    <row r="5" spans="1:4" ht="7.5" customHeight="1" x14ac:dyDescent="0.2">
      <c r="A5" s="50"/>
      <c r="B5" s="50"/>
      <c r="C5" s="50"/>
      <c r="D5" s="50"/>
    </row>
    <row r="6" spans="1:4" s="87" customFormat="1" ht="19.5" customHeight="1" x14ac:dyDescent="0.2">
      <c r="A6" s="136" t="s">
        <v>130</v>
      </c>
      <c r="B6" s="136"/>
      <c r="C6" s="136"/>
      <c r="D6" s="136"/>
    </row>
    <row r="7" spans="1:4" s="87" customFormat="1" ht="19.5" customHeight="1" x14ac:dyDescent="0.2">
      <c r="A7" s="136" t="s">
        <v>131</v>
      </c>
      <c r="B7" s="136"/>
      <c r="C7" s="136"/>
      <c r="D7" s="136"/>
    </row>
    <row r="8" spans="1:4" s="87" customFormat="1" ht="19.5" customHeight="1" x14ac:dyDescent="0.2">
      <c r="A8" s="136" t="s">
        <v>132</v>
      </c>
      <c r="B8" s="136"/>
      <c r="C8" s="136"/>
      <c r="D8" s="136"/>
    </row>
    <row r="9" spans="1:4" s="87" customFormat="1" ht="19.5" customHeight="1" x14ac:dyDescent="0.2">
      <c r="A9" s="137" t="s">
        <v>84</v>
      </c>
      <c r="B9" s="137"/>
      <c r="C9" s="137"/>
      <c r="D9" s="137"/>
    </row>
    <row r="10" spans="1:4" s="87" customFormat="1" ht="19.5" customHeight="1" x14ac:dyDescent="0.2">
      <c r="A10" s="136" t="s">
        <v>85</v>
      </c>
      <c r="B10" s="136"/>
      <c r="C10" s="136"/>
      <c r="D10" s="136"/>
    </row>
    <row r="11" spans="1:4" s="87" customFormat="1" ht="19.5" customHeight="1" x14ac:dyDescent="0.2">
      <c r="A11" s="136" t="s">
        <v>61</v>
      </c>
      <c r="B11" s="136"/>
      <c r="C11" s="136"/>
      <c r="D11" s="136"/>
    </row>
    <row r="12" spans="1:4" s="87" customFormat="1" ht="17.25" customHeight="1" x14ac:dyDescent="0.2">
      <c r="A12" s="125" t="s">
        <v>62</v>
      </c>
      <c r="B12" s="126"/>
      <c r="C12" s="126"/>
      <c r="D12" s="126"/>
    </row>
    <row r="13" spans="1:4" ht="6.75" customHeight="1" x14ac:dyDescent="0.2"/>
    <row r="14" spans="1:4" ht="15" x14ac:dyDescent="0.25">
      <c r="A14" s="127" t="s">
        <v>4</v>
      </c>
      <c r="B14" s="127"/>
      <c r="C14" s="127"/>
      <c r="D14" s="127"/>
    </row>
    <row r="15" spans="1:4" ht="5.25" customHeight="1" x14ac:dyDescent="0.25">
      <c r="A15" s="102"/>
      <c r="B15" s="102"/>
      <c r="C15" s="53"/>
      <c r="D15" s="53"/>
    </row>
    <row r="16" spans="1:4" ht="18" customHeight="1" x14ac:dyDescent="0.25">
      <c r="A16" s="128" t="s">
        <v>86</v>
      </c>
      <c r="B16" s="128"/>
      <c r="C16" s="128"/>
      <c r="D16" s="128"/>
    </row>
    <row r="17" spans="1:6" ht="26.25" customHeight="1" x14ac:dyDescent="0.2">
      <c r="A17" s="54" t="s">
        <v>87</v>
      </c>
      <c r="B17" s="55" t="s">
        <v>88</v>
      </c>
      <c r="C17" s="55" t="s">
        <v>1</v>
      </c>
      <c r="D17" s="55" t="s">
        <v>0</v>
      </c>
      <c r="E17" s="56"/>
    </row>
    <row r="18" spans="1:6" ht="12" customHeight="1" x14ac:dyDescent="0.2">
      <c r="A18" s="58">
        <v>54199</v>
      </c>
      <c r="B18" s="57" t="s">
        <v>2</v>
      </c>
      <c r="C18" s="58">
        <v>1</v>
      </c>
      <c r="D18" s="59">
        <v>150</v>
      </c>
      <c r="E18" s="56"/>
    </row>
    <row r="19" spans="1:6" ht="12" customHeight="1" x14ac:dyDescent="0.2">
      <c r="A19" s="58">
        <v>54306</v>
      </c>
      <c r="B19" s="57" t="s">
        <v>136</v>
      </c>
      <c r="C19" s="58">
        <v>2</v>
      </c>
      <c r="D19" s="59">
        <v>13000</v>
      </c>
      <c r="E19" s="56"/>
    </row>
    <row r="20" spans="1:6" ht="12" customHeight="1" x14ac:dyDescent="0.2">
      <c r="A20" s="58">
        <v>54310</v>
      </c>
      <c r="B20" s="57" t="s">
        <v>47</v>
      </c>
      <c r="C20" s="58">
        <v>1</v>
      </c>
      <c r="D20" s="59">
        <v>1100</v>
      </c>
      <c r="E20" s="56"/>
    </row>
    <row r="21" spans="1:6" ht="12" customHeight="1" x14ac:dyDescent="0.2">
      <c r="A21" s="58">
        <v>54313</v>
      </c>
      <c r="B21" s="57" t="s">
        <v>76</v>
      </c>
      <c r="C21" s="58">
        <v>1</v>
      </c>
      <c r="D21" s="59">
        <v>205.07</v>
      </c>
      <c r="E21" s="56"/>
    </row>
    <row r="22" spans="1:6" ht="12" customHeight="1" x14ac:dyDescent="0.2">
      <c r="A22" s="58">
        <v>54316</v>
      </c>
      <c r="B22" s="57" t="s">
        <v>133</v>
      </c>
      <c r="C22" s="58">
        <v>1</v>
      </c>
      <c r="D22" s="59">
        <v>150</v>
      </c>
      <c r="E22" s="56"/>
    </row>
    <row r="23" spans="1:6" ht="12" customHeight="1" x14ac:dyDescent="0.2">
      <c r="A23" s="58">
        <v>54399</v>
      </c>
      <c r="B23" s="57" t="s">
        <v>98</v>
      </c>
      <c r="C23" s="58">
        <v>1</v>
      </c>
      <c r="D23" s="59">
        <v>194.93</v>
      </c>
      <c r="E23" s="56"/>
    </row>
    <row r="24" spans="1:6" ht="12" customHeight="1" x14ac:dyDescent="0.2">
      <c r="A24" s="58">
        <v>54599</v>
      </c>
      <c r="B24" s="57" t="s">
        <v>16</v>
      </c>
      <c r="C24" s="58">
        <v>1</v>
      </c>
      <c r="D24" s="59">
        <v>1400</v>
      </c>
      <c r="E24" s="56"/>
    </row>
    <row r="25" spans="1:6" ht="12" customHeight="1" x14ac:dyDescent="0.2">
      <c r="A25" s="58">
        <v>54599</v>
      </c>
      <c r="B25" s="57" t="s">
        <v>16</v>
      </c>
      <c r="C25" s="58">
        <v>2</v>
      </c>
      <c r="D25" s="59">
        <v>2300</v>
      </c>
      <c r="E25" s="56"/>
    </row>
    <row r="26" spans="1:6" ht="15" x14ac:dyDescent="0.25">
      <c r="A26" s="133" t="s">
        <v>137</v>
      </c>
      <c r="B26" s="133"/>
      <c r="C26" s="133"/>
      <c r="D26" s="60">
        <f>SUM(D18:D25)</f>
        <v>18500</v>
      </c>
      <c r="F26" s="56"/>
    </row>
    <row r="27" spans="1:6" ht="15" x14ac:dyDescent="0.25">
      <c r="A27" s="53"/>
      <c r="B27" s="102"/>
      <c r="C27" s="53"/>
      <c r="D27" s="61"/>
      <c r="F27" s="56"/>
    </row>
    <row r="28" spans="1:6" ht="15" x14ac:dyDescent="0.25">
      <c r="A28" s="128" t="s">
        <v>64</v>
      </c>
      <c r="B28" s="128"/>
      <c r="C28" s="128"/>
      <c r="D28" s="128"/>
      <c r="F28" s="56"/>
    </row>
    <row r="29" spans="1:6" ht="22.5" x14ac:dyDescent="0.2">
      <c r="A29" s="62" t="s">
        <v>87</v>
      </c>
      <c r="B29" s="55" t="s">
        <v>88</v>
      </c>
      <c r="C29" s="55" t="s">
        <v>1</v>
      </c>
      <c r="D29" s="55" t="s">
        <v>0</v>
      </c>
      <c r="F29" s="63"/>
    </row>
    <row r="30" spans="1:6" x14ac:dyDescent="0.2">
      <c r="A30" s="58">
        <v>54199</v>
      </c>
      <c r="B30" s="57" t="s">
        <v>2</v>
      </c>
      <c r="C30" s="58">
        <v>2</v>
      </c>
      <c r="D30" s="59">
        <v>3000</v>
      </c>
      <c r="F30" s="63"/>
    </row>
    <row r="31" spans="1:6" x14ac:dyDescent="0.2">
      <c r="A31" s="58">
        <v>54201</v>
      </c>
      <c r="B31" s="57" t="s">
        <v>101</v>
      </c>
      <c r="C31" s="58">
        <v>2</v>
      </c>
      <c r="D31" s="59">
        <v>6000</v>
      </c>
      <c r="F31" s="63"/>
    </row>
    <row r="32" spans="1:6" x14ac:dyDescent="0.2">
      <c r="A32" s="58">
        <v>54313</v>
      </c>
      <c r="B32" s="57" t="s">
        <v>76</v>
      </c>
      <c r="C32" s="58">
        <v>3</v>
      </c>
      <c r="D32" s="59">
        <v>4000</v>
      </c>
      <c r="F32" s="63"/>
    </row>
    <row r="33" spans="1:6" x14ac:dyDescent="0.2">
      <c r="A33" s="58">
        <v>54314</v>
      </c>
      <c r="B33" s="57" t="s">
        <v>17</v>
      </c>
      <c r="C33" s="58">
        <v>1</v>
      </c>
      <c r="D33" s="59">
        <f>+D18+D20+D21+D22+D23+D24</f>
        <v>3200</v>
      </c>
      <c r="F33" s="63"/>
    </row>
    <row r="34" spans="1:6" x14ac:dyDescent="0.2">
      <c r="A34" s="58">
        <v>61104</v>
      </c>
      <c r="B34" s="57" t="s">
        <v>53</v>
      </c>
      <c r="C34" s="58">
        <v>2</v>
      </c>
      <c r="D34" s="59">
        <f>+D25</f>
        <v>2300</v>
      </c>
      <c r="F34" s="63"/>
    </row>
    <row r="35" spans="1:6" ht="15" x14ac:dyDescent="0.25">
      <c r="A35" s="133" t="s">
        <v>89</v>
      </c>
      <c r="B35" s="133"/>
      <c r="C35" s="133"/>
      <c r="D35" s="60">
        <f>SUM(D30:D34)</f>
        <v>18500</v>
      </c>
      <c r="F35" s="56"/>
    </row>
    <row r="36" spans="1:6" ht="9" customHeight="1" x14ac:dyDescent="0.25">
      <c r="A36" s="65"/>
      <c r="B36" s="65"/>
      <c r="F36" s="56"/>
    </row>
    <row r="37" spans="1:6" ht="15" x14ac:dyDescent="0.2">
      <c r="A37" s="123" t="s">
        <v>66</v>
      </c>
      <c r="B37" s="123"/>
      <c r="C37" s="123"/>
      <c r="D37" s="123"/>
    </row>
    <row r="38" spans="1:6" ht="15" x14ac:dyDescent="0.2">
      <c r="A38" s="101"/>
      <c r="B38" s="101"/>
      <c r="C38" s="101"/>
      <c r="D38" s="101"/>
    </row>
    <row r="39" spans="1:6" ht="18.75" x14ac:dyDescent="0.3">
      <c r="A39" s="67"/>
      <c r="B39" s="68"/>
      <c r="C39" s="68"/>
      <c r="D39" s="68"/>
    </row>
    <row r="40" spans="1:6" ht="18" x14ac:dyDescent="0.25">
      <c r="A40" s="69"/>
      <c r="B40" s="70"/>
      <c r="C40" s="70"/>
      <c r="D40" s="70"/>
    </row>
    <row r="41" spans="1:6" ht="18" x14ac:dyDescent="0.25">
      <c r="A41" s="69"/>
      <c r="B41" s="70"/>
      <c r="C41" s="70"/>
      <c r="D41" s="70"/>
    </row>
    <row r="42" spans="1:6" ht="18" x14ac:dyDescent="0.25">
      <c r="A42" s="69"/>
      <c r="B42" s="70"/>
      <c r="C42" s="70"/>
      <c r="D42" s="70"/>
    </row>
    <row r="43" spans="1:6" ht="18" x14ac:dyDescent="0.25">
      <c r="A43" s="65"/>
      <c r="B43" s="65"/>
    </row>
    <row r="44" spans="1:6" x14ac:dyDescent="0.2">
      <c r="A44" s="63"/>
      <c r="B44" s="71"/>
      <c r="C44" s="124"/>
      <c r="D44" s="124"/>
    </row>
    <row r="45" spans="1:6" s="73" customFormat="1" x14ac:dyDescent="0.2">
      <c r="A45" s="63"/>
      <c r="B45" s="71"/>
      <c r="C45" s="72"/>
      <c r="D45" s="72"/>
    </row>
    <row r="46" spans="1:6" s="73" customFormat="1" x14ac:dyDescent="0.2">
      <c r="A46" s="63"/>
      <c r="B46" s="63"/>
      <c r="C46" s="72"/>
      <c r="D46" s="72"/>
    </row>
    <row r="47" spans="1:6" s="73" customFormat="1" ht="12" x14ac:dyDescent="0.2">
      <c r="A47" s="74"/>
      <c r="B47" s="75"/>
      <c r="C47" s="72"/>
      <c r="D47" s="72"/>
    </row>
    <row r="48" spans="1:6" s="73" customFormat="1" ht="12" x14ac:dyDescent="0.2">
      <c r="A48" s="74"/>
      <c r="B48" s="75"/>
      <c r="C48" s="72"/>
      <c r="D48" s="72"/>
    </row>
    <row r="49" spans="1:4" x14ac:dyDescent="0.2">
      <c r="A49" s="76"/>
      <c r="B49" s="77"/>
      <c r="C49" s="78"/>
      <c r="D49" s="72"/>
    </row>
    <row r="50" spans="1:4" x14ac:dyDescent="0.2">
      <c r="A50" s="74"/>
      <c r="B50" s="77"/>
      <c r="C50" s="78"/>
      <c r="D50" s="72"/>
    </row>
    <row r="51" spans="1:4" x14ac:dyDescent="0.2">
      <c r="A51" s="63"/>
      <c r="B51" s="63"/>
      <c r="C51" s="72"/>
      <c r="D51" s="72"/>
    </row>
    <row r="52" spans="1:4" x14ac:dyDescent="0.2">
      <c r="C52" s="50"/>
      <c r="D52" s="50"/>
    </row>
    <row r="53" spans="1:4" x14ac:dyDescent="0.2">
      <c r="C53" s="50"/>
      <c r="D53" s="50"/>
    </row>
    <row r="54" spans="1:4" x14ac:dyDescent="0.2">
      <c r="C54" s="79"/>
      <c r="D54" s="80"/>
    </row>
    <row r="55" spans="1:4" x14ac:dyDescent="0.2">
      <c r="C55" s="79"/>
      <c r="D55" s="80"/>
    </row>
    <row r="56" spans="1:4" x14ac:dyDescent="0.2">
      <c r="C56" s="50"/>
      <c r="D56" s="50"/>
    </row>
    <row r="62" spans="1:4" x14ac:dyDescent="0.2">
      <c r="C62" s="81"/>
      <c r="D62" s="81"/>
    </row>
    <row r="63" spans="1:4" x14ac:dyDescent="0.2">
      <c r="B63" s="81"/>
      <c r="C63" s="81"/>
      <c r="D63" s="81"/>
    </row>
    <row r="64" spans="1:4" x14ac:dyDescent="0.2">
      <c r="B64" s="81"/>
      <c r="C64" s="81"/>
      <c r="D64" s="81"/>
    </row>
    <row r="65" spans="2:4" x14ac:dyDescent="0.2">
      <c r="B65" s="81"/>
      <c r="C65" s="50"/>
      <c r="D65" s="50"/>
    </row>
    <row r="66" spans="2:4" x14ac:dyDescent="0.2">
      <c r="B66" s="50"/>
    </row>
  </sheetData>
  <mergeCells count="14">
    <mergeCell ref="A11:D11"/>
    <mergeCell ref="A6:D6"/>
    <mergeCell ref="A7:D7"/>
    <mergeCell ref="A8:D8"/>
    <mergeCell ref="A9:D9"/>
    <mergeCell ref="A10:D10"/>
    <mergeCell ref="A37:D37"/>
    <mergeCell ref="C44:D44"/>
    <mergeCell ref="A12:D12"/>
    <mergeCell ref="A14:D14"/>
    <mergeCell ref="A16:D16"/>
    <mergeCell ref="A26:C26"/>
    <mergeCell ref="A28:D28"/>
    <mergeCell ref="A35:C35"/>
  </mergeCells>
  <pageMargins left="0.91" right="0.47" top="0.81" bottom="0.3" header="0" footer="0"/>
  <pageSetup scale="90" orientation="portrait" r:id="rId1"/>
  <headerFooter alignWithMargins="0"/>
  <rowBreaks count="1" manualBreakCount="1">
    <brk id="51" max="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5"/>
  <sheetViews>
    <sheetView showGridLines="0" view="pageBreakPreview" topLeftCell="A7" zoomScale="85" zoomScaleNormal="100" zoomScaleSheetLayoutView="85" workbookViewId="0">
      <selection activeCell="E12" sqref="E12"/>
    </sheetView>
  </sheetViews>
  <sheetFormatPr baseColWidth="10" defaultRowHeight="12.75" x14ac:dyDescent="0.2"/>
  <cols>
    <col min="1" max="1" width="14.7109375" style="51" customWidth="1"/>
    <col min="2" max="2" width="51.140625" style="51" customWidth="1"/>
    <col min="3" max="3" width="11.140625" style="51" customWidth="1"/>
    <col min="4" max="4" width="18.7109375" style="51" customWidth="1"/>
    <col min="5" max="256" width="11.42578125" style="51"/>
    <col min="257" max="257" width="14.7109375" style="51" customWidth="1"/>
    <col min="258" max="258" width="51.140625" style="51" customWidth="1"/>
    <col min="259" max="259" width="11.140625" style="51" customWidth="1"/>
    <col min="260" max="260" width="18.7109375" style="51" customWidth="1"/>
    <col min="261" max="512" width="11.42578125" style="51"/>
    <col min="513" max="513" width="14.7109375" style="51" customWidth="1"/>
    <col min="514" max="514" width="51.140625" style="51" customWidth="1"/>
    <col min="515" max="515" width="11.140625" style="51" customWidth="1"/>
    <col min="516" max="516" width="18.7109375" style="51" customWidth="1"/>
    <col min="517" max="768" width="11.42578125" style="51"/>
    <col min="769" max="769" width="14.7109375" style="51" customWidth="1"/>
    <col min="770" max="770" width="51.140625" style="51" customWidth="1"/>
    <col min="771" max="771" width="11.140625" style="51" customWidth="1"/>
    <col min="772" max="772" width="18.7109375" style="51" customWidth="1"/>
    <col min="773" max="1024" width="11.42578125" style="51"/>
    <col min="1025" max="1025" width="14.7109375" style="51" customWidth="1"/>
    <col min="1026" max="1026" width="51.140625" style="51" customWidth="1"/>
    <col min="1027" max="1027" width="11.140625" style="51" customWidth="1"/>
    <col min="1028" max="1028" width="18.7109375" style="51" customWidth="1"/>
    <col min="1029" max="1280" width="11.42578125" style="51"/>
    <col min="1281" max="1281" width="14.7109375" style="51" customWidth="1"/>
    <col min="1282" max="1282" width="51.140625" style="51" customWidth="1"/>
    <col min="1283" max="1283" width="11.140625" style="51" customWidth="1"/>
    <col min="1284" max="1284" width="18.7109375" style="51" customWidth="1"/>
    <col min="1285" max="1536" width="11.42578125" style="51"/>
    <col min="1537" max="1537" width="14.7109375" style="51" customWidth="1"/>
    <col min="1538" max="1538" width="51.140625" style="51" customWidth="1"/>
    <col min="1539" max="1539" width="11.140625" style="51" customWidth="1"/>
    <col min="1540" max="1540" width="18.7109375" style="51" customWidth="1"/>
    <col min="1541" max="1792" width="11.42578125" style="51"/>
    <col min="1793" max="1793" width="14.7109375" style="51" customWidth="1"/>
    <col min="1794" max="1794" width="51.140625" style="51" customWidth="1"/>
    <col min="1795" max="1795" width="11.140625" style="51" customWidth="1"/>
    <col min="1796" max="1796" width="18.7109375" style="51" customWidth="1"/>
    <col min="1797" max="2048" width="11.42578125" style="51"/>
    <col min="2049" max="2049" width="14.7109375" style="51" customWidth="1"/>
    <col min="2050" max="2050" width="51.140625" style="51" customWidth="1"/>
    <col min="2051" max="2051" width="11.140625" style="51" customWidth="1"/>
    <col min="2052" max="2052" width="18.7109375" style="51" customWidth="1"/>
    <col min="2053" max="2304" width="11.42578125" style="51"/>
    <col min="2305" max="2305" width="14.7109375" style="51" customWidth="1"/>
    <col min="2306" max="2306" width="51.140625" style="51" customWidth="1"/>
    <col min="2307" max="2307" width="11.140625" style="51" customWidth="1"/>
    <col min="2308" max="2308" width="18.7109375" style="51" customWidth="1"/>
    <col min="2309" max="2560" width="11.42578125" style="51"/>
    <col min="2561" max="2561" width="14.7109375" style="51" customWidth="1"/>
    <col min="2562" max="2562" width="51.140625" style="51" customWidth="1"/>
    <col min="2563" max="2563" width="11.140625" style="51" customWidth="1"/>
    <col min="2564" max="2564" width="18.7109375" style="51" customWidth="1"/>
    <col min="2565" max="2816" width="11.42578125" style="51"/>
    <col min="2817" max="2817" width="14.7109375" style="51" customWidth="1"/>
    <col min="2818" max="2818" width="51.140625" style="51" customWidth="1"/>
    <col min="2819" max="2819" width="11.140625" style="51" customWidth="1"/>
    <col min="2820" max="2820" width="18.7109375" style="51" customWidth="1"/>
    <col min="2821" max="3072" width="11.42578125" style="51"/>
    <col min="3073" max="3073" width="14.7109375" style="51" customWidth="1"/>
    <col min="3074" max="3074" width="51.140625" style="51" customWidth="1"/>
    <col min="3075" max="3075" width="11.140625" style="51" customWidth="1"/>
    <col min="3076" max="3076" width="18.7109375" style="51" customWidth="1"/>
    <col min="3077" max="3328" width="11.42578125" style="51"/>
    <col min="3329" max="3329" width="14.7109375" style="51" customWidth="1"/>
    <col min="3330" max="3330" width="51.140625" style="51" customWidth="1"/>
    <col min="3331" max="3331" width="11.140625" style="51" customWidth="1"/>
    <col min="3332" max="3332" width="18.7109375" style="51" customWidth="1"/>
    <col min="3333" max="3584" width="11.42578125" style="51"/>
    <col min="3585" max="3585" width="14.7109375" style="51" customWidth="1"/>
    <col min="3586" max="3586" width="51.140625" style="51" customWidth="1"/>
    <col min="3587" max="3587" width="11.140625" style="51" customWidth="1"/>
    <col min="3588" max="3588" width="18.7109375" style="51" customWidth="1"/>
    <col min="3589" max="3840" width="11.42578125" style="51"/>
    <col min="3841" max="3841" width="14.7109375" style="51" customWidth="1"/>
    <col min="3842" max="3842" width="51.140625" style="51" customWidth="1"/>
    <col min="3843" max="3843" width="11.140625" style="51" customWidth="1"/>
    <col min="3844" max="3844" width="18.7109375" style="51" customWidth="1"/>
    <col min="3845" max="4096" width="11.42578125" style="51"/>
    <col min="4097" max="4097" width="14.7109375" style="51" customWidth="1"/>
    <col min="4098" max="4098" width="51.140625" style="51" customWidth="1"/>
    <col min="4099" max="4099" width="11.140625" style="51" customWidth="1"/>
    <col min="4100" max="4100" width="18.7109375" style="51" customWidth="1"/>
    <col min="4101" max="4352" width="11.42578125" style="51"/>
    <col min="4353" max="4353" width="14.7109375" style="51" customWidth="1"/>
    <col min="4354" max="4354" width="51.140625" style="51" customWidth="1"/>
    <col min="4355" max="4355" width="11.140625" style="51" customWidth="1"/>
    <col min="4356" max="4356" width="18.7109375" style="51" customWidth="1"/>
    <col min="4357" max="4608" width="11.42578125" style="51"/>
    <col min="4609" max="4609" width="14.7109375" style="51" customWidth="1"/>
    <col min="4610" max="4610" width="51.140625" style="51" customWidth="1"/>
    <col min="4611" max="4611" width="11.140625" style="51" customWidth="1"/>
    <col min="4612" max="4612" width="18.7109375" style="51" customWidth="1"/>
    <col min="4613" max="4864" width="11.42578125" style="51"/>
    <col min="4865" max="4865" width="14.7109375" style="51" customWidth="1"/>
    <col min="4866" max="4866" width="51.140625" style="51" customWidth="1"/>
    <col min="4867" max="4867" width="11.140625" style="51" customWidth="1"/>
    <col min="4868" max="4868" width="18.7109375" style="51" customWidth="1"/>
    <col min="4869" max="5120" width="11.42578125" style="51"/>
    <col min="5121" max="5121" width="14.7109375" style="51" customWidth="1"/>
    <col min="5122" max="5122" width="51.140625" style="51" customWidth="1"/>
    <col min="5123" max="5123" width="11.140625" style="51" customWidth="1"/>
    <col min="5124" max="5124" width="18.7109375" style="51" customWidth="1"/>
    <col min="5125" max="5376" width="11.42578125" style="51"/>
    <col min="5377" max="5377" width="14.7109375" style="51" customWidth="1"/>
    <col min="5378" max="5378" width="51.140625" style="51" customWidth="1"/>
    <col min="5379" max="5379" width="11.140625" style="51" customWidth="1"/>
    <col min="5380" max="5380" width="18.7109375" style="51" customWidth="1"/>
    <col min="5381" max="5632" width="11.42578125" style="51"/>
    <col min="5633" max="5633" width="14.7109375" style="51" customWidth="1"/>
    <col min="5634" max="5634" width="51.140625" style="51" customWidth="1"/>
    <col min="5635" max="5635" width="11.140625" style="51" customWidth="1"/>
    <col min="5636" max="5636" width="18.7109375" style="51" customWidth="1"/>
    <col min="5637" max="5888" width="11.42578125" style="51"/>
    <col min="5889" max="5889" width="14.7109375" style="51" customWidth="1"/>
    <col min="5890" max="5890" width="51.140625" style="51" customWidth="1"/>
    <col min="5891" max="5891" width="11.140625" style="51" customWidth="1"/>
    <col min="5892" max="5892" width="18.7109375" style="51" customWidth="1"/>
    <col min="5893" max="6144" width="11.42578125" style="51"/>
    <col min="6145" max="6145" width="14.7109375" style="51" customWidth="1"/>
    <col min="6146" max="6146" width="51.140625" style="51" customWidth="1"/>
    <col min="6147" max="6147" width="11.140625" style="51" customWidth="1"/>
    <col min="6148" max="6148" width="18.7109375" style="51" customWidth="1"/>
    <col min="6149" max="6400" width="11.42578125" style="51"/>
    <col min="6401" max="6401" width="14.7109375" style="51" customWidth="1"/>
    <col min="6402" max="6402" width="51.140625" style="51" customWidth="1"/>
    <col min="6403" max="6403" width="11.140625" style="51" customWidth="1"/>
    <col min="6404" max="6404" width="18.7109375" style="51" customWidth="1"/>
    <col min="6405" max="6656" width="11.42578125" style="51"/>
    <col min="6657" max="6657" width="14.7109375" style="51" customWidth="1"/>
    <col min="6658" max="6658" width="51.140625" style="51" customWidth="1"/>
    <col min="6659" max="6659" width="11.140625" style="51" customWidth="1"/>
    <col min="6660" max="6660" width="18.7109375" style="51" customWidth="1"/>
    <col min="6661" max="6912" width="11.42578125" style="51"/>
    <col min="6913" max="6913" width="14.7109375" style="51" customWidth="1"/>
    <col min="6914" max="6914" width="51.140625" style="51" customWidth="1"/>
    <col min="6915" max="6915" width="11.140625" style="51" customWidth="1"/>
    <col min="6916" max="6916" width="18.7109375" style="51" customWidth="1"/>
    <col min="6917" max="7168" width="11.42578125" style="51"/>
    <col min="7169" max="7169" width="14.7109375" style="51" customWidth="1"/>
    <col min="7170" max="7170" width="51.140625" style="51" customWidth="1"/>
    <col min="7171" max="7171" width="11.140625" style="51" customWidth="1"/>
    <col min="7172" max="7172" width="18.7109375" style="51" customWidth="1"/>
    <col min="7173" max="7424" width="11.42578125" style="51"/>
    <col min="7425" max="7425" width="14.7109375" style="51" customWidth="1"/>
    <col min="7426" max="7426" width="51.140625" style="51" customWidth="1"/>
    <col min="7427" max="7427" width="11.140625" style="51" customWidth="1"/>
    <col min="7428" max="7428" width="18.7109375" style="51" customWidth="1"/>
    <col min="7429" max="7680" width="11.42578125" style="51"/>
    <col min="7681" max="7681" width="14.7109375" style="51" customWidth="1"/>
    <col min="7682" max="7682" width="51.140625" style="51" customWidth="1"/>
    <col min="7683" max="7683" width="11.140625" style="51" customWidth="1"/>
    <col min="7684" max="7684" width="18.7109375" style="51" customWidth="1"/>
    <col min="7685" max="7936" width="11.42578125" style="51"/>
    <col min="7937" max="7937" width="14.7109375" style="51" customWidth="1"/>
    <col min="7938" max="7938" width="51.140625" style="51" customWidth="1"/>
    <col min="7939" max="7939" width="11.140625" style="51" customWidth="1"/>
    <col min="7940" max="7940" width="18.7109375" style="51" customWidth="1"/>
    <col min="7941" max="8192" width="11.42578125" style="51"/>
    <col min="8193" max="8193" width="14.7109375" style="51" customWidth="1"/>
    <col min="8194" max="8194" width="51.140625" style="51" customWidth="1"/>
    <col min="8195" max="8195" width="11.140625" style="51" customWidth="1"/>
    <col min="8196" max="8196" width="18.7109375" style="51" customWidth="1"/>
    <col min="8197" max="8448" width="11.42578125" style="51"/>
    <col min="8449" max="8449" width="14.7109375" style="51" customWidth="1"/>
    <col min="8450" max="8450" width="51.140625" style="51" customWidth="1"/>
    <col min="8451" max="8451" width="11.140625" style="51" customWidth="1"/>
    <col min="8452" max="8452" width="18.7109375" style="51" customWidth="1"/>
    <col min="8453" max="8704" width="11.42578125" style="51"/>
    <col min="8705" max="8705" width="14.7109375" style="51" customWidth="1"/>
    <col min="8706" max="8706" width="51.140625" style="51" customWidth="1"/>
    <col min="8707" max="8707" width="11.140625" style="51" customWidth="1"/>
    <col min="8708" max="8708" width="18.7109375" style="51" customWidth="1"/>
    <col min="8709" max="8960" width="11.42578125" style="51"/>
    <col min="8961" max="8961" width="14.7109375" style="51" customWidth="1"/>
    <col min="8962" max="8962" width="51.140625" style="51" customWidth="1"/>
    <col min="8963" max="8963" width="11.140625" style="51" customWidth="1"/>
    <col min="8964" max="8964" width="18.7109375" style="51" customWidth="1"/>
    <col min="8965" max="9216" width="11.42578125" style="51"/>
    <col min="9217" max="9217" width="14.7109375" style="51" customWidth="1"/>
    <col min="9218" max="9218" width="51.140625" style="51" customWidth="1"/>
    <col min="9219" max="9219" width="11.140625" style="51" customWidth="1"/>
    <col min="9220" max="9220" width="18.7109375" style="51" customWidth="1"/>
    <col min="9221" max="9472" width="11.42578125" style="51"/>
    <col min="9473" max="9473" width="14.7109375" style="51" customWidth="1"/>
    <col min="9474" max="9474" width="51.140625" style="51" customWidth="1"/>
    <col min="9475" max="9475" width="11.140625" style="51" customWidth="1"/>
    <col min="9476" max="9476" width="18.7109375" style="51" customWidth="1"/>
    <col min="9477" max="9728" width="11.42578125" style="51"/>
    <col min="9729" max="9729" width="14.7109375" style="51" customWidth="1"/>
    <col min="9730" max="9730" width="51.140625" style="51" customWidth="1"/>
    <col min="9731" max="9731" width="11.140625" style="51" customWidth="1"/>
    <col min="9732" max="9732" width="18.7109375" style="51" customWidth="1"/>
    <col min="9733" max="9984" width="11.42578125" style="51"/>
    <col min="9985" max="9985" width="14.7109375" style="51" customWidth="1"/>
    <col min="9986" max="9986" width="51.140625" style="51" customWidth="1"/>
    <col min="9987" max="9987" width="11.140625" style="51" customWidth="1"/>
    <col min="9988" max="9988" width="18.7109375" style="51" customWidth="1"/>
    <col min="9989" max="10240" width="11.42578125" style="51"/>
    <col min="10241" max="10241" width="14.7109375" style="51" customWidth="1"/>
    <col min="10242" max="10242" width="51.140625" style="51" customWidth="1"/>
    <col min="10243" max="10243" width="11.140625" style="51" customWidth="1"/>
    <col min="10244" max="10244" width="18.7109375" style="51" customWidth="1"/>
    <col min="10245" max="10496" width="11.42578125" style="51"/>
    <col min="10497" max="10497" width="14.7109375" style="51" customWidth="1"/>
    <col min="10498" max="10498" width="51.140625" style="51" customWidth="1"/>
    <col min="10499" max="10499" width="11.140625" style="51" customWidth="1"/>
    <col min="10500" max="10500" width="18.7109375" style="51" customWidth="1"/>
    <col min="10501" max="10752" width="11.42578125" style="51"/>
    <col min="10753" max="10753" width="14.7109375" style="51" customWidth="1"/>
    <col min="10754" max="10754" width="51.140625" style="51" customWidth="1"/>
    <col min="10755" max="10755" width="11.140625" style="51" customWidth="1"/>
    <col min="10756" max="10756" width="18.7109375" style="51" customWidth="1"/>
    <col min="10757" max="11008" width="11.42578125" style="51"/>
    <col min="11009" max="11009" width="14.7109375" style="51" customWidth="1"/>
    <col min="11010" max="11010" width="51.140625" style="51" customWidth="1"/>
    <col min="11011" max="11011" width="11.140625" style="51" customWidth="1"/>
    <col min="11012" max="11012" width="18.7109375" style="51" customWidth="1"/>
    <col min="11013" max="11264" width="11.42578125" style="51"/>
    <col min="11265" max="11265" width="14.7109375" style="51" customWidth="1"/>
    <col min="11266" max="11266" width="51.140625" style="51" customWidth="1"/>
    <col min="11267" max="11267" width="11.140625" style="51" customWidth="1"/>
    <col min="11268" max="11268" width="18.7109375" style="51" customWidth="1"/>
    <col min="11269" max="11520" width="11.42578125" style="51"/>
    <col min="11521" max="11521" width="14.7109375" style="51" customWidth="1"/>
    <col min="11522" max="11522" width="51.140625" style="51" customWidth="1"/>
    <col min="11523" max="11523" width="11.140625" style="51" customWidth="1"/>
    <col min="11524" max="11524" width="18.7109375" style="51" customWidth="1"/>
    <col min="11525" max="11776" width="11.42578125" style="51"/>
    <col min="11777" max="11777" width="14.7109375" style="51" customWidth="1"/>
    <col min="11778" max="11778" width="51.140625" style="51" customWidth="1"/>
    <col min="11779" max="11779" width="11.140625" style="51" customWidth="1"/>
    <col min="11780" max="11780" width="18.7109375" style="51" customWidth="1"/>
    <col min="11781" max="12032" width="11.42578125" style="51"/>
    <col min="12033" max="12033" width="14.7109375" style="51" customWidth="1"/>
    <col min="12034" max="12034" width="51.140625" style="51" customWidth="1"/>
    <col min="12035" max="12035" width="11.140625" style="51" customWidth="1"/>
    <col min="12036" max="12036" width="18.7109375" style="51" customWidth="1"/>
    <col min="12037" max="12288" width="11.42578125" style="51"/>
    <col min="12289" max="12289" width="14.7109375" style="51" customWidth="1"/>
    <col min="12290" max="12290" width="51.140625" style="51" customWidth="1"/>
    <col min="12291" max="12291" width="11.140625" style="51" customWidth="1"/>
    <col min="12292" max="12292" width="18.7109375" style="51" customWidth="1"/>
    <col min="12293" max="12544" width="11.42578125" style="51"/>
    <col min="12545" max="12545" width="14.7109375" style="51" customWidth="1"/>
    <col min="12546" max="12546" width="51.140625" style="51" customWidth="1"/>
    <col min="12547" max="12547" width="11.140625" style="51" customWidth="1"/>
    <col min="12548" max="12548" width="18.7109375" style="51" customWidth="1"/>
    <col min="12549" max="12800" width="11.42578125" style="51"/>
    <col min="12801" max="12801" width="14.7109375" style="51" customWidth="1"/>
    <col min="12802" max="12802" width="51.140625" style="51" customWidth="1"/>
    <col min="12803" max="12803" width="11.140625" style="51" customWidth="1"/>
    <col min="12804" max="12804" width="18.7109375" style="51" customWidth="1"/>
    <col min="12805" max="13056" width="11.42578125" style="51"/>
    <col min="13057" max="13057" width="14.7109375" style="51" customWidth="1"/>
    <col min="13058" max="13058" width="51.140625" style="51" customWidth="1"/>
    <col min="13059" max="13059" width="11.140625" style="51" customWidth="1"/>
    <col min="13060" max="13060" width="18.7109375" style="51" customWidth="1"/>
    <col min="13061" max="13312" width="11.42578125" style="51"/>
    <col min="13313" max="13313" width="14.7109375" style="51" customWidth="1"/>
    <col min="13314" max="13314" width="51.140625" style="51" customWidth="1"/>
    <col min="13315" max="13315" width="11.140625" style="51" customWidth="1"/>
    <col min="13316" max="13316" width="18.7109375" style="51" customWidth="1"/>
    <col min="13317" max="13568" width="11.42578125" style="51"/>
    <col min="13569" max="13569" width="14.7109375" style="51" customWidth="1"/>
    <col min="13570" max="13570" width="51.140625" style="51" customWidth="1"/>
    <col min="13571" max="13571" width="11.140625" style="51" customWidth="1"/>
    <col min="13572" max="13572" width="18.7109375" style="51" customWidth="1"/>
    <col min="13573" max="13824" width="11.42578125" style="51"/>
    <col min="13825" max="13825" width="14.7109375" style="51" customWidth="1"/>
    <col min="13826" max="13826" width="51.140625" style="51" customWidth="1"/>
    <col min="13827" max="13827" width="11.140625" style="51" customWidth="1"/>
    <col min="13828" max="13828" width="18.7109375" style="51" customWidth="1"/>
    <col min="13829" max="14080" width="11.42578125" style="51"/>
    <col min="14081" max="14081" width="14.7109375" style="51" customWidth="1"/>
    <col min="14082" max="14082" width="51.140625" style="51" customWidth="1"/>
    <col min="14083" max="14083" width="11.140625" style="51" customWidth="1"/>
    <col min="14084" max="14084" width="18.7109375" style="51" customWidth="1"/>
    <col min="14085" max="14336" width="11.42578125" style="51"/>
    <col min="14337" max="14337" width="14.7109375" style="51" customWidth="1"/>
    <col min="14338" max="14338" width="51.140625" style="51" customWidth="1"/>
    <col min="14339" max="14339" width="11.140625" style="51" customWidth="1"/>
    <col min="14340" max="14340" width="18.7109375" style="51" customWidth="1"/>
    <col min="14341" max="14592" width="11.42578125" style="51"/>
    <col min="14593" max="14593" width="14.7109375" style="51" customWidth="1"/>
    <col min="14594" max="14594" width="51.140625" style="51" customWidth="1"/>
    <col min="14595" max="14595" width="11.140625" style="51" customWidth="1"/>
    <col min="14596" max="14596" width="18.7109375" style="51" customWidth="1"/>
    <col min="14597" max="14848" width="11.42578125" style="51"/>
    <col min="14849" max="14849" width="14.7109375" style="51" customWidth="1"/>
    <col min="14850" max="14850" width="51.140625" style="51" customWidth="1"/>
    <col min="14851" max="14851" width="11.140625" style="51" customWidth="1"/>
    <col min="14852" max="14852" width="18.7109375" style="51" customWidth="1"/>
    <col min="14853" max="15104" width="11.42578125" style="51"/>
    <col min="15105" max="15105" width="14.7109375" style="51" customWidth="1"/>
    <col min="15106" max="15106" width="51.140625" style="51" customWidth="1"/>
    <col min="15107" max="15107" width="11.140625" style="51" customWidth="1"/>
    <col min="15108" max="15108" width="18.7109375" style="51" customWidth="1"/>
    <col min="15109" max="15360" width="11.42578125" style="51"/>
    <col min="15361" max="15361" width="14.7109375" style="51" customWidth="1"/>
    <col min="15362" max="15362" width="51.140625" style="51" customWidth="1"/>
    <col min="15363" max="15363" width="11.140625" style="51" customWidth="1"/>
    <col min="15364" max="15364" width="18.7109375" style="51" customWidth="1"/>
    <col min="15365" max="15616" width="11.42578125" style="51"/>
    <col min="15617" max="15617" width="14.7109375" style="51" customWidth="1"/>
    <col min="15618" max="15618" width="51.140625" style="51" customWidth="1"/>
    <col min="15619" max="15619" width="11.140625" style="51" customWidth="1"/>
    <col min="15620" max="15620" width="18.7109375" style="51" customWidth="1"/>
    <col min="15621" max="15872" width="11.42578125" style="51"/>
    <col min="15873" max="15873" width="14.7109375" style="51" customWidth="1"/>
    <col min="15874" max="15874" width="51.140625" style="51" customWidth="1"/>
    <col min="15875" max="15875" width="11.140625" style="51" customWidth="1"/>
    <col min="15876" max="15876" width="18.7109375" style="51" customWidth="1"/>
    <col min="15877" max="16128" width="11.42578125" style="51"/>
    <col min="16129" max="16129" width="14.7109375" style="51" customWidth="1"/>
    <col min="16130" max="16130" width="51.140625" style="51" customWidth="1"/>
    <col min="16131" max="16131" width="11.140625" style="51" customWidth="1"/>
    <col min="16132" max="16132" width="18.7109375" style="51" customWidth="1"/>
    <col min="16133" max="16384" width="11.42578125" style="51"/>
  </cols>
  <sheetData>
    <row r="1" spans="1:4" x14ac:dyDescent="0.2">
      <c r="A1" s="50"/>
      <c r="B1" s="50"/>
      <c r="C1" s="50"/>
      <c r="D1" s="50"/>
    </row>
    <row r="2" spans="1:4" x14ac:dyDescent="0.2">
      <c r="A2" s="50"/>
      <c r="B2" s="50"/>
      <c r="C2" s="50"/>
      <c r="D2" s="50"/>
    </row>
    <row r="3" spans="1:4" x14ac:dyDescent="0.2">
      <c r="A3" s="50"/>
      <c r="B3" s="50"/>
      <c r="C3" s="50"/>
      <c r="D3" s="50"/>
    </row>
    <row r="4" spans="1:4" x14ac:dyDescent="0.2">
      <c r="A4" s="50"/>
      <c r="B4" s="50"/>
      <c r="C4" s="50"/>
      <c r="D4" s="50"/>
    </row>
    <row r="5" spans="1:4" ht="7.5" customHeight="1" x14ac:dyDescent="0.2">
      <c r="A5" s="50"/>
      <c r="B5" s="50"/>
      <c r="C5" s="50"/>
      <c r="D5" s="50"/>
    </row>
    <row r="6" spans="1:4" ht="19.5" customHeight="1" x14ac:dyDescent="0.25">
      <c r="A6" s="131" t="s">
        <v>134</v>
      </c>
      <c r="B6" s="131"/>
      <c r="C6" s="131"/>
      <c r="D6" s="131"/>
    </row>
    <row r="7" spans="1:4" ht="19.5" customHeight="1" x14ac:dyDescent="0.25">
      <c r="A7" s="131" t="s">
        <v>135</v>
      </c>
      <c r="B7" s="131"/>
      <c r="C7" s="131"/>
      <c r="D7" s="131"/>
    </row>
    <row r="8" spans="1:4" ht="19.5" customHeight="1" x14ac:dyDescent="0.25">
      <c r="A8" s="131" t="s">
        <v>132</v>
      </c>
      <c r="B8" s="131"/>
      <c r="C8" s="131"/>
      <c r="D8" s="131"/>
    </row>
    <row r="9" spans="1:4" ht="19.5" customHeight="1" x14ac:dyDescent="0.25">
      <c r="A9" s="132" t="s">
        <v>84</v>
      </c>
      <c r="B9" s="132"/>
      <c r="C9" s="132"/>
      <c r="D9" s="132"/>
    </row>
    <row r="10" spans="1:4" ht="19.5" customHeight="1" x14ac:dyDescent="0.25">
      <c r="A10" s="131" t="s">
        <v>97</v>
      </c>
      <c r="B10" s="131"/>
      <c r="C10" s="131"/>
      <c r="D10" s="131"/>
    </row>
    <row r="11" spans="1:4" ht="19.5" customHeight="1" x14ac:dyDescent="0.25">
      <c r="A11" s="131" t="s">
        <v>8</v>
      </c>
      <c r="B11" s="131"/>
      <c r="C11" s="131"/>
      <c r="D11" s="131"/>
    </row>
    <row r="12" spans="1:4" ht="53.25" customHeight="1" x14ac:dyDescent="0.2">
      <c r="A12" s="125" t="s">
        <v>24</v>
      </c>
      <c r="B12" s="126"/>
      <c r="C12" s="126"/>
      <c r="D12" s="126"/>
    </row>
    <row r="13" spans="1:4" ht="6.75" customHeight="1" x14ac:dyDescent="0.2"/>
    <row r="14" spans="1:4" ht="15" x14ac:dyDescent="0.25">
      <c r="A14" s="127" t="s">
        <v>4</v>
      </c>
      <c r="B14" s="127"/>
      <c r="C14" s="127"/>
      <c r="D14" s="127"/>
    </row>
    <row r="15" spans="1:4" ht="5.25" customHeight="1" x14ac:dyDescent="0.25">
      <c r="A15" s="102"/>
      <c r="B15" s="102"/>
      <c r="C15" s="53"/>
      <c r="D15" s="53"/>
    </row>
    <row r="16" spans="1:4" ht="18" customHeight="1" x14ac:dyDescent="0.25">
      <c r="A16" s="128" t="s">
        <v>86</v>
      </c>
      <c r="B16" s="128"/>
      <c r="C16" s="128"/>
      <c r="D16" s="128"/>
    </row>
    <row r="17" spans="1:6" s="87" customFormat="1" ht="26.25" customHeight="1" x14ac:dyDescent="0.2">
      <c r="A17" s="62" t="s">
        <v>87</v>
      </c>
      <c r="B17" s="55" t="s">
        <v>88</v>
      </c>
      <c r="C17" s="55" t="s">
        <v>1</v>
      </c>
      <c r="D17" s="55" t="s">
        <v>0</v>
      </c>
      <c r="E17" s="86"/>
    </row>
    <row r="18" spans="1:6" ht="12" customHeight="1" x14ac:dyDescent="0.2">
      <c r="A18" s="58">
        <v>54402</v>
      </c>
      <c r="B18" s="57" t="s">
        <v>15</v>
      </c>
      <c r="C18" s="64">
        <v>9</v>
      </c>
      <c r="D18" s="59">
        <v>911.7</v>
      </c>
      <c r="E18" s="56"/>
    </row>
    <row r="19" spans="1:6" ht="15" x14ac:dyDescent="0.25">
      <c r="A19" s="133" t="s">
        <v>137</v>
      </c>
      <c r="B19" s="133"/>
      <c r="C19" s="133"/>
      <c r="D19" s="60">
        <f>SUM(D18:D18)</f>
        <v>911.7</v>
      </c>
      <c r="F19" s="56"/>
    </row>
    <row r="20" spans="1:6" ht="15" x14ac:dyDescent="0.25">
      <c r="A20" s="53"/>
      <c r="B20" s="102"/>
      <c r="C20" s="53"/>
      <c r="D20" s="61"/>
      <c r="F20" s="56"/>
    </row>
    <row r="21" spans="1:6" ht="15" x14ac:dyDescent="0.25">
      <c r="A21" s="128" t="s">
        <v>64</v>
      </c>
      <c r="B21" s="128"/>
      <c r="C21" s="128"/>
      <c r="D21" s="128"/>
      <c r="F21" s="56"/>
    </row>
    <row r="22" spans="1:6" ht="22.5" x14ac:dyDescent="0.2">
      <c r="A22" s="62" t="s">
        <v>87</v>
      </c>
      <c r="B22" s="55" t="s">
        <v>88</v>
      </c>
      <c r="C22" s="55" t="s">
        <v>1</v>
      </c>
      <c r="D22" s="55" t="s">
        <v>0</v>
      </c>
      <c r="F22" s="63"/>
    </row>
    <row r="23" spans="1:6" x14ac:dyDescent="0.2">
      <c r="A23" s="58">
        <v>54404</v>
      </c>
      <c r="B23" s="57" t="s">
        <v>79</v>
      </c>
      <c r="C23" s="58">
        <v>9</v>
      </c>
      <c r="D23" s="59">
        <v>911.7</v>
      </c>
      <c r="F23" s="63"/>
    </row>
    <row r="24" spans="1:6" ht="15" x14ac:dyDescent="0.25">
      <c r="A24" s="129" t="s">
        <v>89</v>
      </c>
      <c r="B24" s="130"/>
      <c r="C24" s="130"/>
      <c r="D24" s="60">
        <f>SUM(D23:D23)</f>
        <v>911.7</v>
      </c>
      <c r="F24" s="56"/>
    </row>
    <row r="25" spans="1:6" ht="34.5" customHeight="1" x14ac:dyDescent="0.25">
      <c r="A25" s="65"/>
      <c r="B25" s="65"/>
      <c r="F25" s="56"/>
    </row>
    <row r="26" spans="1:6" ht="15" x14ac:dyDescent="0.2">
      <c r="A26" s="123" t="s">
        <v>66</v>
      </c>
      <c r="B26" s="123"/>
      <c r="C26" s="123"/>
      <c r="D26" s="123"/>
    </row>
    <row r="27" spans="1:6" ht="52.5" customHeight="1" x14ac:dyDescent="0.2">
      <c r="A27" s="101"/>
      <c r="B27" s="101"/>
      <c r="C27" s="101"/>
      <c r="D27" s="101"/>
    </row>
    <row r="28" spans="1:6" ht="18.75" x14ac:dyDescent="0.3">
      <c r="A28" s="67"/>
      <c r="B28" s="68"/>
      <c r="C28" s="68"/>
      <c r="D28" s="68"/>
    </row>
    <row r="29" spans="1:6" ht="18" x14ac:dyDescent="0.25">
      <c r="A29" s="69"/>
      <c r="B29" s="70"/>
      <c r="C29" s="70"/>
      <c r="D29" s="70"/>
    </row>
    <row r="30" spans="1:6" ht="18" x14ac:dyDescent="0.25">
      <c r="A30" s="69"/>
      <c r="B30" s="70"/>
      <c r="C30" s="70"/>
      <c r="D30" s="70"/>
    </row>
    <row r="31" spans="1:6" ht="18" x14ac:dyDescent="0.25">
      <c r="A31" s="69"/>
      <c r="B31" s="70"/>
      <c r="C31" s="70"/>
      <c r="D31" s="70"/>
    </row>
    <row r="32" spans="1:6" ht="18" x14ac:dyDescent="0.25">
      <c r="A32" s="65"/>
      <c r="B32" s="65"/>
    </row>
    <row r="33" spans="1:4" x14ac:dyDescent="0.2">
      <c r="A33" s="63"/>
      <c r="B33" s="71"/>
      <c r="C33" s="124"/>
      <c r="D33" s="124"/>
    </row>
    <row r="34" spans="1:4" s="73" customFormat="1" x14ac:dyDescent="0.2">
      <c r="A34" s="63"/>
      <c r="B34" s="71"/>
      <c r="C34" s="72"/>
      <c r="D34" s="72"/>
    </row>
    <row r="35" spans="1:4" s="73" customFormat="1" x14ac:dyDescent="0.2">
      <c r="A35" s="63"/>
      <c r="B35" s="63"/>
      <c r="C35" s="72"/>
      <c r="D35" s="72"/>
    </row>
    <row r="36" spans="1:4" s="73" customFormat="1" ht="12" x14ac:dyDescent="0.2">
      <c r="A36" s="74"/>
      <c r="B36" s="75"/>
      <c r="C36" s="72"/>
      <c r="D36" s="72"/>
    </row>
    <row r="37" spans="1:4" s="73" customFormat="1" ht="12" x14ac:dyDescent="0.2">
      <c r="A37" s="74"/>
      <c r="B37" s="75"/>
      <c r="C37" s="72"/>
      <c r="D37" s="72"/>
    </row>
    <row r="38" spans="1:4" x14ac:dyDescent="0.2">
      <c r="A38" s="76"/>
      <c r="B38" s="77"/>
      <c r="C38" s="78"/>
      <c r="D38" s="72"/>
    </row>
    <row r="39" spans="1:4" x14ac:dyDescent="0.2">
      <c r="A39" s="74"/>
      <c r="B39" s="77"/>
      <c r="C39" s="78"/>
      <c r="D39" s="72"/>
    </row>
    <row r="40" spans="1:4" x14ac:dyDescent="0.2">
      <c r="A40" s="63"/>
      <c r="B40" s="63"/>
      <c r="C40" s="72"/>
      <c r="D40" s="72"/>
    </row>
    <row r="41" spans="1:4" x14ac:dyDescent="0.2">
      <c r="C41" s="50"/>
      <c r="D41" s="50"/>
    </row>
    <row r="42" spans="1:4" x14ac:dyDescent="0.2">
      <c r="C42" s="50"/>
      <c r="D42" s="50"/>
    </row>
    <row r="43" spans="1:4" x14ac:dyDescent="0.2">
      <c r="C43" s="79"/>
      <c r="D43" s="80"/>
    </row>
    <row r="44" spans="1:4" x14ac:dyDescent="0.2">
      <c r="C44" s="79"/>
      <c r="D44" s="80"/>
    </row>
    <row r="45" spans="1:4" x14ac:dyDescent="0.2">
      <c r="C45" s="50"/>
      <c r="D45" s="50"/>
    </row>
    <row r="51" spans="2:4" x14ac:dyDescent="0.2">
      <c r="C51" s="81"/>
      <c r="D51" s="81"/>
    </row>
    <row r="52" spans="2:4" x14ac:dyDescent="0.2">
      <c r="B52" s="81"/>
      <c r="C52" s="81"/>
      <c r="D52" s="81"/>
    </row>
    <row r="53" spans="2:4" x14ac:dyDescent="0.2">
      <c r="B53" s="81"/>
      <c r="C53" s="81"/>
      <c r="D53" s="81"/>
    </row>
    <row r="54" spans="2:4" x14ac:dyDescent="0.2">
      <c r="B54" s="81"/>
      <c r="C54" s="50"/>
      <c r="D54" s="50"/>
    </row>
    <row r="55" spans="2:4" x14ac:dyDescent="0.2">
      <c r="B55" s="50"/>
    </row>
  </sheetData>
  <mergeCells count="14">
    <mergeCell ref="A11:D11"/>
    <mergeCell ref="A6:D6"/>
    <mergeCell ref="A7:D7"/>
    <mergeCell ref="A8:D8"/>
    <mergeCell ref="A9:D9"/>
    <mergeCell ref="A10:D10"/>
    <mergeCell ref="A26:D26"/>
    <mergeCell ref="C33:D33"/>
    <mergeCell ref="A12:D12"/>
    <mergeCell ref="A14:D14"/>
    <mergeCell ref="A16:D16"/>
    <mergeCell ref="A19:C19"/>
    <mergeCell ref="A21:D21"/>
    <mergeCell ref="A24:C24"/>
  </mergeCells>
  <pageMargins left="0.91" right="0.47" top="0.81" bottom="0.3" header="0" footer="0"/>
  <pageSetup scale="90" orientation="portrait" r:id="rId1"/>
  <headerFooter alignWithMargins="0"/>
  <rowBreaks count="1" manualBreakCount="1">
    <brk id="40" max="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2"/>
  <sheetViews>
    <sheetView showGridLines="0" tabSelected="1" view="pageBreakPreview" zoomScaleNormal="100" zoomScaleSheetLayoutView="100" workbookViewId="0">
      <selection activeCell="E35" sqref="E35"/>
    </sheetView>
  </sheetViews>
  <sheetFormatPr baseColWidth="10" defaultRowHeight="12.75" x14ac:dyDescent="0.2"/>
  <cols>
    <col min="1" max="1" width="14.7109375" style="51" customWidth="1"/>
    <col min="2" max="2" width="51.140625" style="51" customWidth="1"/>
    <col min="3" max="3" width="11.140625" style="51" customWidth="1"/>
    <col min="4" max="4" width="18.7109375" style="51" customWidth="1"/>
    <col min="5" max="256" width="11.42578125" style="51"/>
    <col min="257" max="257" width="14.7109375" style="51" customWidth="1"/>
    <col min="258" max="258" width="51.140625" style="51" customWidth="1"/>
    <col min="259" max="259" width="11.140625" style="51" customWidth="1"/>
    <col min="260" max="260" width="18.7109375" style="51" customWidth="1"/>
    <col min="261" max="512" width="11.42578125" style="51"/>
    <col min="513" max="513" width="14.7109375" style="51" customWidth="1"/>
    <col min="514" max="514" width="51.140625" style="51" customWidth="1"/>
    <col min="515" max="515" width="11.140625" style="51" customWidth="1"/>
    <col min="516" max="516" width="18.7109375" style="51" customWidth="1"/>
    <col min="517" max="768" width="11.42578125" style="51"/>
    <col min="769" max="769" width="14.7109375" style="51" customWidth="1"/>
    <col min="770" max="770" width="51.140625" style="51" customWidth="1"/>
    <col min="771" max="771" width="11.140625" style="51" customWidth="1"/>
    <col min="772" max="772" width="18.7109375" style="51" customWidth="1"/>
    <col min="773" max="1024" width="11.42578125" style="51"/>
    <col min="1025" max="1025" width="14.7109375" style="51" customWidth="1"/>
    <col min="1026" max="1026" width="51.140625" style="51" customWidth="1"/>
    <col min="1027" max="1027" width="11.140625" style="51" customWidth="1"/>
    <col min="1028" max="1028" width="18.7109375" style="51" customWidth="1"/>
    <col min="1029" max="1280" width="11.42578125" style="51"/>
    <col min="1281" max="1281" width="14.7109375" style="51" customWidth="1"/>
    <col min="1282" max="1282" width="51.140625" style="51" customWidth="1"/>
    <col min="1283" max="1283" width="11.140625" style="51" customWidth="1"/>
    <col min="1284" max="1284" width="18.7109375" style="51" customWidth="1"/>
    <col min="1285" max="1536" width="11.42578125" style="51"/>
    <col min="1537" max="1537" width="14.7109375" style="51" customWidth="1"/>
    <col min="1538" max="1538" width="51.140625" style="51" customWidth="1"/>
    <col min="1539" max="1539" width="11.140625" style="51" customWidth="1"/>
    <col min="1540" max="1540" width="18.7109375" style="51" customWidth="1"/>
    <col min="1541" max="1792" width="11.42578125" style="51"/>
    <col min="1793" max="1793" width="14.7109375" style="51" customWidth="1"/>
    <col min="1794" max="1794" width="51.140625" style="51" customWidth="1"/>
    <col min="1795" max="1795" width="11.140625" style="51" customWidth="1"/>
    <col min="1796" max="1796" width="18.7109375" style="51" customWidth="1"/>
    <col min="1797" max="2048" width="11.42578125" style="51"/>
    <col min="2049" max="2049" width="14.7109375" style="51" customWidth="1"/>
    <col min="2050" max="2050" width="51.140625" style="51" customWidth="1"/>
    <col min="2051" max="2051" width="11.140625" style="51" customWidth="1"/>
    <col min="2052" max="2052" width="18.7109375" style="51" customWidth="1"/>
    <col min="2053" max="2304" width="11.42578125" style="51"/>
    <col min="2305" max="2305" width="14.7109375" style="51" customWidth="1"/>
    <col min="2306" max="2306" width="51.140625" style="51" customWidth="1"/>
    <col min="2307" max="2307" width="11.140625" style="51" customWidth="1"/>
    <col min="2308" max="2308" width="18.7109375" style="51" customWidth="1"/>
    <col min="2309" max="2560" width="11.42578125" style="51"/>
    <col min="2561" max="2561" width="14.7109375" style="51" customWidth="1"/>
    <col min="2562" max="2562" width="51.140625" style="51" customWidth="1"/>
    <col min="2563" max="2563" width="11.140625" style="51" customWidth="1"/>
    <col min="2564" max="2564" width="18.7109375" style="51" customWidth="1"/>
    <col min="2565" max="2816" width="11.42578125" style="51"/>
    <col min="2817" max="2817" width="14.7109375" style="51" customWidth="1"/>
    <col min="2818" max="2818" width="51.140625" style="51" customWidth="1"/>
    <col min="2819" max="2819" width="11.140625" style="51" customWidth="1"/>
    <col min="2820" max="2820" width="18.7109375" style="51" customWidth="1"/>
    <col min="2821" max="3072" width="11.42578125" style="51"/>
    <col min="3073" max="3073" width="14.7109375" style="51" customWidth="1"/>
    <col min="3074" max="3074" width="51.140625" style="51" customWidth="1"/>
    <col min="3075" max="3075" width="11.140625" style="51" customWidth="1"/>
    <col min="3076" max="3076" width="18.7109375" style="51" customWidth="1"/>
    <col min="3077" max="3328" width="11.42578125" style="51"/>
    <col min="3329" max="3329" width="14.7109375" style="51" customWidth="1"/>
    <col min="3330" max="3330" width="51.140625" style="51" customWidth="1"/>
    <col min="3331" max="3331" width="11.140625" style="51" customWidth="1"/>
    <col min="3332" max="3332" width="18.7109375" style="51" customWidth="1"/>
    <col min="3333" max="3584" width="11.42578125" style="51"/>
    <col min="3585" max="3585" width="14.7109375" style="51" customWidth="1"/>
    <col min="3586" max="3586" width="51.140625" style="51" customWidth="1"/>
    <col min="3587" max="3587" width="11.140625" style="51" customWidth="1"/>
    <col min="3588" max="3588" width="18.7109375" style="51" customWidth="1"/>
    <col min="3589" max="3840" width="11.42578125" style="51"/>
    <col min="3841" max="3841" width="14.7109375" style="51" customWidth="1"/>
    <col min="3842" max="3842" width="51.140625" style="51" customWidth="1"/>
    <col min="3843" max="3843" width="11.140625" style="51" customWidth="1"/>
    <col min="3844" max="3844" width="18.7109375" style="51" customWidth="1"/>
    <col min="3845" max="4096" width="11.42578125" style="51"/>
    <col min="4097" max="4097" width="14.7109375" style="51" customWidth="1"/>
    <col min="4098" max="4098" width="51.140625" style="51" customWidth="1"/>
    <col min="4099" max="4099" width="11.140625" style="51" customWidth="1"/>
    <col min="4100" max="4100" width="18.7109375" style="51" customWidth="1"/>
    <col min="4101" max="4352" width="11.42578125" style="51"/>
    <col min="4353" max="4353" width="14.7109375" style="51" customWidth="1"/>
    <col min="4354" max="4354" width="51.140625" style="51" customWidth="1"/>
    <col min="4355" max="4355" width="11.140625" style="51" customWidth="1"/>
    <col min="4356" max="4356" width="18.7109375" style="51" customWidth="1"/>
    <col min="4357" max="4608" width="11.42578125" style="51"/>
    <col min="4609" max="4609" width="14.7109375" style="51" customWidth="1"/>
    <col min="4610" max="4610" width="51.140625" style="51" customWidth="1"/>
    <col min="4611" max="4611" width="11.140625" style="51" customWidth="1"/>
    <col min="4612" max="4612" width="18.7109375" style="51" customWidth="1"/>
    <col min="4613" max="4864" width="11.42578125" style="51"/>
    <col min="4865" max="4865" width="14.7109375" style="51" customWidth="1"/>
    <col min="4866" max="4866" width="51.140625" style="51" customWidth="1"/>
    <col min="4867" max="4867" width="11.140625" style="51" customWidth="1"/>
    <col min="4868" max="4868" width="18.7109375" style="51" customWidth="1"/>
    <col min="4869" max="5120" width="11.42578125" style="51"/>
    <col min="5121" max="5121" width="14.7109375" style="51" customWidth="1"/>
    <col min="5122" max="5122" width="51.140625" style="51" customWidth="1"/>
    <col min="5123" max="5123" width="11.140625" style="51" customWidth="1"/>
    <col min="5124" max="5124" width="18.7109375" style="51" customWidth="1"/>
    <col min="5125" max="5376" width="11.42578125" style="51"/>
    <col min="5377" max="5377" width="14.7109375" style="51" customWidth="1"/>
    <col min="5378" max="5378" width="51.140625" style="51" customWidth="1"/>
    <col min="5379" max="5379" width="11.140625" style="51" customWidth="1"/>
    <col min="5380" max="5380" width="18.7109375" style="51" customWidth="1"/>
    <col min="5381" max="5632" width="11.42578125" style="51"/>
    <col min="5633" max="5633" width="14.7109375" style="51" customWidth="1"/>
    <col min="5634" max="5634" width="51.140625" style="51" customWidth="1"/>
    <col min="5635" max="5635" width="11.140625" style="51" customWidth="1"/>
    <col min="5636" max="5636" width="18.7109375" style="51" customWidth="1"/>
    <col min="5637" max="5888" width="11.42578125" style="51"/>
    <col min="5889" max="5889" width="14.7109375" style="51" customWidth="1"/>
    <col min="5890" max="5890" width="51.140625" style="51" customWidth="1"/>
    <col min="5891" max="5891" width="11.140625" style="51" customWidth="1"/>
    <col min="5892" max="5892" width="18.7109375" style="51" customWidth="1"/>
    <col min="5893" max="6144" width="11.42578125" style="51"/>
    <col min="6145" max="6145" width="14.7109375" style="51" customWidth="1"/>
    <col min="6146" max="6146" width="51.140625" style="51" customWidth="1"/>
    <col min="6147" max="6147" width="11.140625" style="51" customWidth="1"/>
    <col min="6148" max="6148" width="18.7109375" style="51" customWidth="1"/>
    <col min="6149" max="6400" width="11.42578125" style="51"/>
    <col min="6401" max="6401" width="14.7109375" style="51" customWidth="1"/>
    <col min="6402" max="6402" width="51.140625" style="51" customWidth="1"/>
    <col min="6403" max="6403" width="11.140625" style="51" customWidth="1"/>
    <col min="6404" max="6404" width="18.7109375" style="51" customWidth="1"/>
    <col min="6405" max="6656" width="11.42578125" style="51"/>
    <col min="6657" max="6657" width="14.7109375" style="51" customWidth="1"/>
    <col min="6658" max="6658" width="51.140625" style="51" customWidth="1"/>
    <col min="6659" max="6659" width="11.140625" style="51" customWidth="1"/>
    <col min="6660" max="6660" width="18.7109375" style="51" customWidth="1"/>
    <col min="6661" max="6912" width="11.42578125" style="51"/>
    <col min="6913" max="6913" width="14.7109375" style="51" customWidth="1"/>
    <col min="6914" max="6914" width="51.140625" style="51" customWidth="1"/>
    <col min="6915" max="6915" width="11.140625" style="51" customWidth="1"/>
    <col min="6916" max="6916" width="18.7109375" style="51" customWidth="1"/>
    <col min="6917" max="7168" width="11.42578125" style="51"/>
    <col min="7169" max="7169" width="14.7109375" style="51" customWidth="1"/>
    <col min="7170" max="7170" width="51.140625" style="51" customWidth="1"/>
    <col min="7171" max="7171" width="11.140625" style="51" customWidth="1"/>
    <col min="7172" max="7172" width="18.7109375" style="51" customWidth="1"/>
    <col min="7173" max="7424" width="11.42578125" style="51"/>
    <col min="7425" max="7425" width="14.7109375" style="51" customWidth="1"/>
    <col min="7426" max="7426" width="51.140625" style="51" customWidth="1"/>
    <col min="7427" max="7427" width="11.140625" style="51" customWidth="1"/>
    <col min="7428" max="7428" width="18.7109375" style="51" customWidth="1"/>
    <col min="7429" max="7680" width="11.42578125" style="51"/>
    <col min="7681" max="7681" width="14.7109375" style="51" customWidth="1"/>
    <col min="7682" max="7682" width="51.140625" style="51" customWidth="1"/>
    <col min="7683" max="7683" width="11.140625" style="51" customWidth="1"/>
    <col min="7684" max="7684" width="18.7109375" style="51" customWidth="1"/>
    <col min="7685" max="7936" width="11.42578125" style="51"/>
    <col min="7937" max="7937" width="14.7109375" style="51" customWidth="1"/>
    <col min="7938" max="7938" width="51.140625" style="51" customWidth="1"/>
    <col min="7939" max="7939" width="11.140625" style="51" customWidth="1"/>
    <col min="7940" max="7940" width="18.7109375" style="51" customWidth="1"/>
    <col min="7941" max="8192" width="11.42578125" style="51"/>
    <col min="8193" max="8193" width="14.7109375" style="51" customWidth="1"/>
    <col min="8194" max="8194" width="51.140625" style="51" customWidth="1"/>
    <col min="8195" max="8195" width="11.140625" style="51" customWidth="1"/>
    <col min="8196" max="8196" width="18.7109375" style="51" customWidth="1"/>
    <col min="8197" max="8448" width="11.42578125" style="51"/>
    <col min="8449" max="8449" width="14.7109375" style="51" customWidth="1"/>
    <col min="8450" max="8450" width="51.140625" style="51" customWidth="1"/>
    <col min="8451" max="8451" width="11.140625" style="51" customWidth="1"/>
    <col min="8452" max="8452" width="18.7109375" style="51" customWidth="1"/>
    <col min="8453" max="8704" width="11.42578125" style="51"/>
    <col min="8705" max="8705" width="14.7109375" style="51" customWidth="1"/>
    <col min="8706" max="8706" width="51.140625" style="51" customWidth="1"/>
    <col min="8707" max="8707" width="11.140625" style="51" customWidth="1"/>
    <col min="8708" max="8708" width="18.7109375" style="51" customWidth="1"/>
    <col min="8709" max="8960" width="11.42578125" style="51"/>
    <col min="8961" max="8961" width="14.7109375" style="51" customWidth="1"/>
    <col min="8962" max="8962" width="51.140625" style="51" customWidth="1"/>
    <col min="8963" max="8963" width="11.140625" style="51" customWidth="1"/>
    <col min="8964" max="8964" width="18.7109375" style="51" customWidth="1"/>
    <col min="8965" max="9216" width="11.42578125" style="51"/>
    <col min="9217" max="9217" width="14.7109375" style="51" customWidth="1"/>
    <col min="9218" max="9218" width="51.140625" style="51" customWidth="1"/>
    <col min="9219" max="9219" width="11.140625" style="51" customWidth="1"/>
    <col min="9220" max="9220" width="18.7109375" style="51" customWidth="1"/>
    <col min="9221" max="9472" width="11.42578125" style="51"/>
    <col min="9473" max="9473" width="14.7109375" style="51" customWidth="1"/>
    <col min="9474" max="9474" width="51.140625" style="51" customWidth="1"/>
    <col min="9475" max="9475" width="11.140625" style="51" customWidth="1"/>
    <col min="9476" max="9476" width="18.7109375" style="51" customWidth="1"/>
    <col min="9477" max="9728" width="11.42578125" style="51"/>
    <col min="9729" max="9729" width="14.7109375" style="51" customWidth="1"/>
    <col min="9730" max="9730" width="51.140625" style="51" customWidth="1"/>
    <col min="9731" max="9731" width="11.140625" style="51" customWidth="1"/>
    <col min="9732" max="9732" width="18.7109375" style="51" customWidth="1"/>
    <col min="9733" max="9984" width="11.42578125" style="51"/>
    <col min="9985" max="9985" width="14.7109375" style="51" customWidth="1"/>
    <col min="9986" max="9986" width="51.140625" style="51" customWidth="1"/>
    <col min="9987" max="9987" width="11.140625" style="51" customWidth="1"/>
    <col min="9988" max="9988" width="18.7109375" style="51" customWidth="1"/>
    <col min="9989" max="10240" width="11.42578125" style="51"/>
    <col min="10241" max="10241" width="14.7109375" style="51" customWidth="1"/>
    <col min="10242" max="10242" width="51.140625" style="51" customWidth="1"/>
    <col min="10243" max="10243" width="11.140625" style="51" customWidth="1"/>
    <col min="10244" max="10244" width="18.7109375" style="51" customWidth="1"/>
    <col min="10245" max="10496" width="11.42578125" style="51"/>
    <col min="10497" max="10497" width="14.7109375" style="51" customWidth="1"/>
    <col min="10498" max="10498" width="51.140625" style="51" customWidth="1"/>
    <col min="10499" max="10499" width="11.140625" style="51" customWidth="1"/>
    <col min="10500" max="10500" width="18.7109375" style="51" customWidth="1"/>
    <col min="10501" max="10752" width="11.42578125" style="51"/>
    <col min="10753" max="10753" width="14.7109375" style="51" customWidth="1"/>
    <col min="10754" max="10754" width="51.140625" style="51" customWidth="1"/>
    <col min="10755" max="10755" width="11.140625" style="51" customWidth="1"/>
    <col min="10756" max="10756" width="18.7109375" style="51" customWidth="1"/>
    <col min="10757" max="11008" width="11.42578125" style="51"/>
    <col min="11009" max="11009" width="14.7109375" style="51" customWidth="1"/>
    <col min="11010" max="11010" width="51.140625" style="51" customWidth="1"/>
    <col min="11011" max="11011" width="11.140625" style="51" customWidth="1"/>
    <col min="11012" max="11012" width="18.7109375" style="51" customWidth="1"/>
    <col min="11013" max="11264" width="11.42578125" style="51"/>
    <col min="11265" max="11265" width="14.7109375" style="51" customWidth="1"/>
    <col min="11266" max="11266" width="51.140625" style="51" customWidth="1"/>
    <col min="11267" max="11267" width="11.140625" style="51" customWidth="1"/>
    <col min="11268" max="11268" width="18.7109375" style="51" customWidth="1"/>
    <col min="11269" max="11520" width="11.42578125" style="51"/>
    <col min="11521" max="11521" width="14.7109375" style="51" customWidth="1"/>
    <col min="11522" max="11522" width="51.140625" style="51" customWidth="1"/>
    <col min="11523" max="11523" width="11.140625" style="51" customWidth="1"/>
    <col min="11524" max="11524" width="18.7109375" style="51" customWidth="1"/>
    <col min="11525" max="11776" width="11.42578125" style="51"/>
    <col min="11777" max="11777" width="14.7109375" style="51" customWidth="1"/>
    <col min="11778" max="11778" width="51.140625" style="51" customWidth="1"/>
    <col min="11779" max="11779" width="11.140625" style="51" customWidth="1"/>
    <col min="11780" max="11780" width="18.7109375" style="51" customWidth="1"/>
    <col min="11781" max="12032" width="11.42578125" style="51"/>
    <col min="12033" max="12033" width="14.7109375" style="51" customWidth="1"/>
    <col min="12034" max="12034" width="51.140625" style="51" customWidth="1"/>
    <col min="12035" max="12035" width="11.140625" style="51" customWidth="1"/>
    <col min="12036" max="12036" width="18.7109375" style="51" customWidth="1"/>
    <col min="12037" max="12288" width="11.42578125" style="51"/>
    <col min="12289" max="12289" width="14.7109375" style="51" customWidth="1"/>
    <col min="12290" max="12290" width="51.140625" style="51" customWidth="1"/>
    <col min="12291" max="12291" width="11.140625" style="51" customWidth="1"/>
    <col min="12292" max="12292" width="18.7109375" style="51" customWidth="1"/>
    <col min="12293" max="12544" width="11.42578125" style="51"/>
    <col min="12545" max="12545" width="14.7109375" style="51" customWidth="1"/>
    <col min="12546" max="12546" width="51.140625" style="51" customWidth="1"/>
    <col min="12547" max="12547" width="11.140625" style="51" customWidth="1"/>
    <col min="12548" max="12548" width="18.7109375" style="51" customWidth="1"/>
    <col min="12549" max="12800" width="11.42578125" style="51"/>
    <col min="12801" max="12801" width="14.7109375" style="51" customWidth="1"/>
    <col min="12802" max="12802" width="51.140625" style="51" customWidth="1"/>
    <col min="12803" max="12803" width="11.140625" style="51" customWidth="1"/>
    <col min="12804" max="12804" width="18.7109375" style="51" customWidth="1"/>
    <col min="12805" max="13056" width="11.42578125" style="51"/>
    <col min="13057" max="13057" width="14.7109375" style="51" customWidth="1"/>
    <col min="13058" max="13058" width="51.140625" style="51" customWidth="1"/>
    <col min="13059" max="13059" width="11.140625" style="51" customWidth="1"/>
    <col min="13060" max="13060" width="18.7109375" style="51" customWidth="1"/>
    <col min="13061" max="13312" width="11.42578125" style="51"/>
    <col min="13313" max="13313" width="14.7109375" style="51" customWidth="1"/>
    <col min="13314" max="13314" width="51.140625" style="51" customWidth="1"/>
    <col min="13315" max="13315" width="11.140625" style="51" customWidth="1"/>
    <col min="13316" max="13316" width="18.7109375" style="51" customWidth="1"/>
    <col min="13317" max="13568" width="11.42578125" style="51"/>
    <col min="13569" max="13569" width="14.7109375" style="51" customWidth="1"/>
    <col min="13570" max="13570" width="51.140625" style="51" customWidth="1"/>
    <col min="13571" max="13571" width="11.140625" style="51" customWidth="1"/>
    <col min="13572" max="13572" width="18.7109375" style="51" customWidth="1"/>
    <col min="13573" max="13824" width="11.42578125" style="51"/>
    <col min="13825" max="13825" width="14.7109375" style="51" customWidth="1"/>
    <col min="13826" max="13826" width="51.140625" style="51" customWidth="1"/>
    <col min="13827" max="13827" width="11.140625" style="51" customWidth="1"/>
    <col min="13828" max="13828" width="18.7109375" style="51" customWidth="1"/>
    <col min="13829" max="14080" width="11.42578125" style="51"/>
    <col min="14081" max="14081" width="14.7109375" style="51" customWidth="1"/>
    <col min="14082" max="14082" width="51.140625" style="51" customWidth="1"/>
    <col min="14083" max="14083" width="11.140625" style="51" customWidth="1"/>
    <col min="14084" max="14084" width="18.7109375" style="51" customWidth="1"/>
    <col min="14085" max="14336" width="11.42578125" style="51"/>
    <col min="14337" max="14337" width="14.7109375" style="51" customWidth="1"/>
    <col min="14338" max="14338" width="51.140625" style="51" customWidth="1"/>
    <col min="14339" max="14339" width="11.140625" style="51" customWidth="1"/>
    <col min="14340" max="14340" width="18.7109375" style="51" customWidth="1"/>
    <col min="14341" max="14592" width="11.42578125" style="51"/>
    <col min="14593" max="14593" width="14.7109375" style="51" customWidth="1"/>
    <col min="14594" max="14594" width="51.140625" style="51" customWidth="1"/>
    <col min="14595" max="14595" width="11.140625" style="51" customWidth="1"/>
    <col min="14596" max="14596" width="18.7109375" style="51" customWidth="1"/>
    <col min="14597" max="14848" width="11.42578125" style="51"/>
    <col min="14849" max="14849" width="14.7109375" style="51" customWidth="1"/>
    <col min="14850" max="14850" width="51.140625" style="51" customWidth="1"/>
    <col min="14851" max="14851" width="11.140625" style="51" customWidth="1"/>
    <col min="14852" max="14852" width="18.7109375" style="51" customWidth="1"/>
    <col min="14853" max="15104" width="11.42578125" style="51"/>
    <col min="15105" max="15105" width="14.7109375" style="51" customWidth="1"/>
    <col min="15106" max="15106" width="51.140625" style="51" customWidth="1"/>
    <col min="15107" max="15107" width="11.140625" style="51" customWidth="1"/>
    <col min="15108" max="15108" width="18.7109375" style="51" customWidth="1"/>
    <col min="15109" max="15360" width="11.42578125" style="51"/>
    <col min="15361" max="15361" width="14.7109375" style="51" customWidth="1"/>
    <col min="15362" max="15362" width="51.140625" style="51" customWidth="1"/>
    <col min="15363" max="15363" width="11.140625" style="51" customWidth="1"/>
    <col min="15364" max="15364" width="18.7109375" style="51" customWidth="1"/>
    <col min="15365" max="15616" width="11.42578125" style="51"/>
    <col min="15617" max="15617" width="14.7109375" style="51" customWidth="1"/>
    <col min="15618" max="15618" width="51.140625" style="51" customWidth="1"/>
    <col min="15619" max="15619" width="11.140625" style="51" customWidth="1"/>
    <col min="15620" max="15620" width="18.7109375" style="51" customWidth="1"/>
    <col min="15621" max="15872" width="11.42578125" style="51"/>
    <col min="15873" max="15873" width="14.7109375" style="51" customWidth="1"/>
    <col min="15874" max="15874" width="51.140625" style="51" customWidth="1"/>
    <col min="15875" max="15875" width="11.140625" style="51" customWidth="1"/>
    <col min="15876" max="15876" width="18.7109375" style="51" customWidth="1"/>
    <col min="15877" max="16128" width="11.42578125" style="51"/>
    <col min="16129" max="16129" width="14.7109375" style="51" customWidth="1"/>
    <col min="16130" max="16130" width="51.140625" style="51" customWidth="1"/>
    <col min="16131" max="16131" width="11.140625" style="51" customWidth="1"/>
    <col min="16132" max="16132" width="18.7109375" style="51" customWidth="1"/>
    <col min="16133" max="16384" width="11.42578125" style="51"/>
  </cols>
  <sheetData>
    <row r="1" spans="1:4" x14ac:dyDescent="0.2">
      <c r="A1" s="50"/>
      <c r="B1" s="50"/>
      <c r="C1" s="50"/>
      <c r="D1" s="50"/>
    </row>
    <row r="2" spans="1:4" x14ac:dyDescent="0.2">
      <c r="A2" s="50"/>
      <c r="B2" s="50"/>
      <c r="C2" s="50"/>
      <c r="D2" s="50"/>
    </row>
    <row r="3" spans="1:4" x14ac:dyDescent="0.2">
      <c r="A3" s="50"/>
      <c r="B3" s="50"/>
      <c r="C3" s="50"/>
      <c r="D3" s="50"/>
    </row>
    <row r="4" spans="1:4" x14ac:dyDescent="0.2">
      <c r="A4" s="50"/>
      <c r="B4" s="50"/>
      <c r="C4" s="50"/>
      <c r="D4" s="50"/>
    </row>
    <row r="5" spans="1:4" ht="7.5" customHeight="1" x14ac:dyDescent="0.2">
      <c r="A5" s="50"/>
      <c r="B5" s="50"/>
      <c r="C5" s="50"/>
      <c r="D5" s="50"/>
    </row>
    <row r="6" spans="1:4" s="87" customFormat="1" ht="19.5" customHeight="1" x14ac:dyDescent="0.2">
      <c r="A6" s="136" t="s">
        <v>138</v>
      </c>
      <c r="B6" s="136"/>
      <c r="C6" s="136"/>
      <c r="D6" s="136"/>
    </row>
    <row r="7" spans="1:4" s="87" customFormat="1" ht="19.5" customHeight="1" x14ac:dyDescent="0.2">
      <c r="A7" s="136" t="s">
        <v>139</v>
      </c>
      <c r="B7" s="136"/>
      <c r="C7" s="136"/>
      <c r="D7" s="136"/>
    </row>
    <row r="8" spans="1:4" s="87" customFormat="1" ht="19.5" customHeight="1" x14ac:dyDescent="0.2">
      <c r="A8" s="136" t="s">
        <v>143</v>
      </c>
      <c r="B8" s="136"/>
      <c r="C8" s="136"/>
      <c r="D8" s="136"/>
    </row>
    <row r="9" spans="1:4" s="87" customFormat="1" ht="19.5" customHeight="1" x14ac:dyDescent="0.2">
      <c r="A9" s="137" t="s">
        <v>84</v>
      </c>
      <c r="B9" s="137"/>
      <c r="C9" s="137"/>
      <c r="D9" s="137"/>
    </row>
    <row r="10" spans="1:4" s="87" customFormat="1" ht="19.5" customHeight="1" x14ac:dyDescent="0.2">
      <c r="A10" s="136" t="s">
        <v>85</v>
      </c>
      <c r="B10" s="136"/>
      <c r="C10" s="136"/>
      <c r="D10" s="136"/>
    </row>
    <row r="11" spans="1:4" s="87" customFormat="1" ht="19.5" customHeight="1" x14ac:dyDescent="0.2">
      <c r="A11" s="136" t="s">
        <v>61</v>
      </c>
      <c r="B11" s="136"/>
      <c r="C11" s="136"/>
      <c r="D11" s="136"/>
    </row>
    <row r="12" spans="1:4" s="87" customFormat="1" ht="17.25" customHeight="1" x14ac:dyDescent="0.2">
      <c r="A12" s="125" t="s">
        <v>62</v>
      </c>
      <c r="B12" s="126"/>
      <c r="C12" s="126"/>
      <c r="D12" s="126"/>
    </row>
    <row r="13" spans="1:4" ht="6.75" customHeight="1" x14ac:dyDescent="0.2"/>
    <row r="14" spans="1:4" ht="15" x14ac:dyDescent="0.25">
      <c r="A14" s="127" t="s">
        <v>4</v>
      </c>
      <c r="B14" s="127"/>
      <c r="C14" s="127"/>
      <c r="D14" s="127"/>
    </row>
    <row r="15" spans="1:4" ht="5.25" customHeight="1" x14ac:dyDescent="0.25">
      <c r="A15" s="104"/>
      <c r="B15" s="104"/>
      <c r="C15" s="53"/>
      <c r="D15" s="53"/>
    </row>
    <row r="16" spans="1:4" ht="18" customHeight="1" x14ac:dyDescent="0.25">
      <c r="A16" s="128" t="s">
        <v>86</v>
      </c>
      <c r="B16" s="128"/>
      <c r="C16" s="128"/>
      <c r="D16" s="128"/>
    </row>
    <row r="17" spans="1:6" ht="26.25" customHeight="1" x14ac:dyDescent="0.2">
      <c r="A17" s="54" t="s">
        <v>87</v>
      </c>
      <c r="B17" s="55" t="s">
        <v>88</v>
      </c>
      <c r="C17" s="55" t="s">
        <v>1</v>
      </c>
      <c r="D17" s="55" t="s">
        <v>0</v>
      </c>
      <c r="E17" s="56"/>
    </row>
    <row r="18" spans="1:6" ht="12" customHeight="1" x14ac:dyDescent="0.2">
      <c r="A18" s="58">
        <v>54199</v>
      </c>
      <c r="B18" s="57" t="s">
        <v>2</v>
      </c>
      <c r="C18" s="58">
        <v>1</v>
      </c>
      <c r="D18" s="59">
        <v>150</v>
      </c>
      <c r="E18" s="56"/>
    </row>
    <row r="19" spans="1:6" ht="12" customHeight="1" x14ac:dyDescent="0.2">
      <c r="A19" s="58">
        <v>54305</v>
      </c>
      <c r="B19" s="57" t="s">
        <v>46</v>
      </c>
      <c r="C19" s="58">
        <v>1</v>
      </c>
      <c r="D19" s="59">
        <v>665</v>
      </c>
      <c r="E19" s="56"/>
    </row>
    <row r="20" spans="1:6" ht="12" customHeight="1" x14ac:dyDescent="0.2">
      <c r="A20" s="58">
        <v>54313</v>
      </c>
      <c r="B20" s="57" t="s">
        <v>76</v>
      </c>
      <c r="C20" s="58">
        <v>1</v>
      </c>
      <c r="D20" s="59">
        <v>27</v>
      </c>
      <c r="E20" s="56"/>
    </row>
    <row r="21" spans="1:6" ht="12" customHeight="1" x14ac:dyDescent="0.2">
      <c r="A21" s="58">
        <v>54314</v>
      </c>
      <c r="B21" s="57" t="s">
        <v>17</v>
      </c>
      <c r="C21" s="58">
        <v>1</v>
      </c>
      <c r="D21" s="59">
        <v>2320</v>
      </c>
      <c r="E21" s="56"/>
    </row>
    <row r="22" spans="1:6" ht="12" customHeight="1" x14ac:dyDescent="0.2">
      <c r="A22" s="58">
        <v>61101</v>
      </c>
      <c r="B22" s="57" t="s">
        <v>51</v>
      </c>
      <c r="C22" s="58">
        <v>2</v>
      </c>
      <c r="D22" s="59">
        <v>3000</v>
      </c>
      <c r="E22" s="56"/>
    </row>
    <row r="23" spans="1:6" ht="15" x14ac:dyDescent="0.25">
      <c r="A23" s="133" t="s">
        <v>137</v>
      </c>
      <c r="B23" s="133"/>
      <c r="C23" s="133"/>
      <c r="D23" s="60">
        <f>SUM(D18:D22)</f>
        <v>6162</v>
      </c>
      <c r="F23" s="56"/>
    </row>
    <row r="24" spans="1:6" ht="15" x14ac:dyDescent="0.25">
      <c r="A24" s="53"/>
      <c r="B24" s="104"/>
      <c r="C24" s="53"/>
      <c r="D24" s="61"/>
      <c r="F24" s="56"/>
    </row>
    <row r="25" spans="1:6" ht="15" x14ac:dyDescent="0.25">
      <c r="A25" s="128" t="s">
        <v>64</v>
      </c>
      <c r="B25" s="128"/>
      <c r="C25" s="128"/>
      <c r="D25" s="128"/>
      <c r="F25" s="56"/>
    </row>
    <row r="26" spans="1:6" ht="22.5" x14ac:dyDescent="0.2">
      <c r="A26" s="62" t="s">
        <v>87</v>
      </c>
      <c r="B26" s="55" t="s">
        <v>88</v>
      </c>
      <c r="C26" s="55" t="s">
        <v>1</v>
      </c>
      <c r="D26" s="55" t="s">
        <v>0</v>
      </c>
      <c r="F26" s="63"/>
    </row>
    <row r="27" spans="1:6" x14ac:dyDescent="0.2">
      <c r="A27" s="58">
        <v>54599</v>
      </c>
      <c r="B27" s="57" t="s">
        <v>16</v>
      </c>
      <c r="C27" s="58">
        <v>1</v>
      </c>
      <c r="D27" s="59">
        <v>344.94</v>
      </c>
      <c r="F27" s="63"/>
    </row>
    <row r="28" spans="1:6" x14ac:dyDescent="0.2">
      <c r="A28" s="58">
        <v>56404</v>
      </c>
      <c r="B28" s="57" t="s">
        <v>145</v>
      </c>
      <c r="C28" s="58">
        <v>1</v>
      </c>
      <c r="D28" s="59">
        <v>2652.06</v>
      </c>
      <c r="F28" s="63"/>
    </row>
    <row r="29" spans="1:6" x14ac:dyDescent="0.2">
      <c r="A29" s="58">
        <v>54314</v>
      </c>
      <c r="B29" s="57" t="s">
        <v>17</v>
      </c>
      <c r="C29" s="58">
        <v>5</v>
      </c>
      <c r="D29" s="59">
        <v>165</v>
      </c>
      <c r="F29" s="63"/>
    </row>
    <row r="30" spans="1:6" x14ac:dyDescent="0.2">
      <c r="A30" s="58">
        <v>61604</v>
      </c>
      <c r="B30" s="57" t="s">
        <v>140</v>
      </c>
      <c r="C30" s="58">
        <v>2</v>
      </c>
      <c r="D30" s="59">
        <v>3000</v>
      </c>
      <c r="F30" s="63"/>
    </row>
    <row r="31" spans="1:6" ht="15" x14ac:dyDescent="0.25">
      <c r="A31" s="133" t="s">
        <v>89</v>
      </c>
      <c r="B31" s="133"/>
      <c r="C31" s="133"/>
      <c r="D31" s="60">
        <f>SUM(D27:D30)</f>
        <v>6162</v>
      </c>
      <c r="F31" s="56"/>
    </row>
    <row r="32" spans="1:6" ht="9" customHeight="1" x14ac:dyDescent="0.25">
      <c r="A32" s="65"/>
      <c r="B32" s="65"/>
      <c r="F32" s="56"/>
    </row>
    <row r="33" spans="1:4" ht="15" x14ac:dyDescent="0.2">
      <c r="A33" s="123" t="s">
        <v>66</v>
      </c>
      <c r="B33" s="123"/>
      <c r="C33" s="123"/>
      <c r="D33" s="123"/>
    </row>
    <row r="34" spans="1:4" ht="15" x14ac:dyDescent="0.2">
      <c r="A34" s="103"/>
      <c r="B34" s="103"/>
      <c r="C34" s="103"/>
      <c r="D34" s="103"/>
    </row>
    <row r="35" spans="1:4" ht="18.75" x14ac:dyDescent="0.3">
      <c r="A35" s="67"/>
      <c r="B35" s="68"/>
      <c r="C35" s="68"/>
      <c r="D35" s="68"/>
    </row>
    <row r="36" spans="1:4" ht="18" x14ac:dyDescent="0.25">
      <c r="A36" s="69"/>
      <c r="B36" s="70"/>
      <c r="C36" s="70"/>
      <c r="D36" s="70"/>
    </row>
    <row r="37" spans="1:4" ht="18" x14ac:dyDescent="0.25">
      <c r="A37" s="69"/>
      <c r="B37" s="70"/>
      <c r="C37" s="70"/>
      <c r="D37" s="70"/>
    </row>
    <row r="38" spans="1:4" ht="18" x14ac:dyDescent="0.25">
      <c r="A38" s="69"/>
      <c r="B38" s="70"/>
      <c r="C38" s="70"/>
      <c r="D38" s="70"/>
    </row>
    <row r="39" spans="1:4" ht="18" x14ac:dyDescent="0.25">
      <c r="A39" s="65"/>
      <c r="B39" s="65"/>
    </row>
    <row r="40" spans="1:4" x14ac:dyDescent="0.2">
      <c r="A40" s="63"/>
      <c r="B40" s="71"/>
      <c r="C40" s="124"/>
      <c r="D40" s="124"/>
    </row>
    <row r="41" spans="1:4" s="73" customFormat="1" x14ac:dyDescent="0.2">
      <c r="A41" s="63"/>
      <c r="B41" s="71"/>
      <c r="C41" s="72"/>
      <c r="D41" s="72"/>
    </row>
    <row r="42" spans="1:4" s="73" customFormat="1" x14ac:dyDescent="0.2">
      <c r="A42" s="63"/>
      <c r="B42" s="63"/>
      <c r="C42" s="72"/>
      <c r="D42" s="72"/>
    </row>
    <row r="43" spans="1:4" s="73" customFormat="1" ht="12" x14ac:dyDescent="0.2">
      <c r="A43" s="74"/>
      <c r="B43" s="75"/>
      <c r="C43" s="72"/>
      <c r="D43" s="72"/>
    </row>
    <row r="44" spans="1:4" s="73" customFormat="1" ht="12" x14ac:dyDescent="0.2">
      <c r="A44" s="74"/>
      <c r="B44" s="75"/>
      <c r="C44" s="72"/>
      <c r="D44" s="72"/>
    </row>
    <row r="45" spans="1:4" x14ac:dyDescent="0.2">
      <c r="A45" s="76"/>
      <c r="B45" s="77"/>
      <c r="C45" s="78"/>
      <c r="D45" s="72"/>
    </row>
    <row r="46" spans="1:4" x14ac:dyDescent="0.2">
      <c r="A46" s="74"/>
      <c r="B46" s="77"/>
      <c r="C46" s="78"/>
      <c r="D46" s="72"/>
    </row>
    <row r="47" spans="1:4" x14ac:dyDescent="0.2">
      <c r="A47" s="63"/>
      <c r="B47" s="63"/>
      <c r="C47" s="72"/>
      <c r="D47" s="72"/>
    </row>
    <row r="48" spans="1:4" x14ac:dyDescent="0.2">
      <c r="C48" s="50"/>
      <c r="D48" s="50"/>
    </row>
    <row r="49" spans="2:4" x14ac:dyDescent="0.2">
      <c r="C49" s="50"/>
      <c r="D49" s="50"/>
    </row>
    <row r="50" spans="2:4" x14ac:dyDescent="0.2">
      <c r="C50" s="79"/>
      <c r="D50" s="80"/>
    </row>
    <row r="51" spans="2:4" x14ac:dyDescent="0.2">
      <c r="C51" s="79"/>
      <c r="D51" s="80"/>
    </row>
    <row r="52" spans="2:4" x14ac:dyDescent="0.2">
      <c r="C52" s="50"/>
      <c r="D52" s="50"/>
    </row>
    <row r="58" spans="2:4" x14ac:dyDescent="0.2">
      <c r="C58" s="81"/>
      <c r="D58" s="81"/>
    </row>
    <row r="59" spans="2:4" x14ac:dyDescent="0.2">
      <c r="B59" s="81"/>
      <c r="C59" s="81"/>
      <c r="D59" s="81"/>
    </row>
    <row r="60" spans="2:4" x14ac:dyDescent="0.2">
      <c r="B60" s="81"/>
      <c r="C60" s="81"/>
      <c r="D60" s="81"/>
    </row>
    <row r="61" spans="2:4" x14ac:dyDescent="0.2">
      <c r="B61" s="81"/>
      <c r="C61" s="50"/>
      <c r="D61" s="50"/>
    </row>
    <row r="62" spans="2:4" x14ac:dyDescent="0.2">
      <c r="B62" s="50"/>
    </row>
  </sheetData>
  <mergeCells count="14">
    <mergeCell ref="A11:D11"/>
    <mergeCell ref="A6:D6"/>
    <mergeCell ref="A7:D7"/>
    <mergeCell ref="A8:D8"/>
    <mergeCell ref="A9:D9"/>
    <mergeCell ref="A10:D10"/>
    <mergeCell ref="A33:D33"/>
    <mergeCell ref="C40:D40"/>
    <mergeCell ref="A12:D12"/>
    <mergeCell ref="A14:D14"/>
    <mergeCell ref="A16:D16"/>
    <mergeCell ref="A23:C23"/>
    <mergeCell ref="A25:D25"/>
    <mergeCell ref="A31:C31"/>
  </mergeCells>
  <pageMargins left="0.91" right="0.47" top="0.81" bottom="0.3" header="0" footer="0"/>
  <pageSetup scale="90" orientation="portrait" r:id="rId1"/>
  <headerFooter alignWithMargins="0"/>
  <rowBreaks count="1" manualBreakCount="1">
    <brk id="47" max="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7"/>
  <sheetViews>
    <sheetView showGridLines="0" view="pageBreakPreview" topLeftCell="A16" zoomScaleNormal="100" zoomScaleSheetLayoutView="100" workbookViewId="0">
      <selection activeCell="D36" sqref="D36"/>
    </sheetView>
  </sheetViews>
  <sheetFormatPr baseColWidth="10" defaultRowHeight="12.75" x14ac:dyDescent="0.2"/>
  <cols>
    <col min="1" max="1" width="14.7109375" style="51" customWidth="1"/>
    <col min="2" max="2" width="51.140625" style="51" customWidth="1"/>
    <col min="3" max="3" width="11.140625" style="51" customWidth="1"/>
    <col min="4" max="4" width="18.7109375" style="51" customWidth="1"/>
    <col min="5" max="256" width="11.42578125" style="51"/>
    <col min="257" max="257" width="14.7109375" style="51" customWidth="1"/>
    <col min="258" max="258" width="51.140625" style="51" customWidth="1"/>
    <col min="259" max="259" width="11.140625" style="51" customWidth="1"/>
    <col min="260" max="260" width="18.7109375" style="51" customWidth="1"/>
    <col min="261" max="512" width="11.42578125" style="51"/>
    <col min="513" max="513" width="14.7109375" style="51" customWidth="1"/>
    <col min="514" max="514" width="51.140625" style="51" customWidth="1"/>
    <col min="515" max="515" width="11.140625" style="51" customWidth="1"/>
    <col min="516" max="516" width="18.7109375" style="51" customWidth="1"/>
    <col min="517" max="768" width="11.42578125" style="51"/>
    <col min="769" max="769" width="14.7109375" style="51" customWidth="1"/>
    <col min="770" max="770" width="51.140625" style="51" customWidth="1"/>
    <col min="771" max="771" width="11.140625" style="51" customWidth="1"/>
    <col min="772" max="772" width="18.7109375" style="51" customWidth="1"/>
    <col min="773" max="1024" width="11.42578125" style="51"/>
    <col min="1025" max="1025" width="14.7109375" style="51" customWidth="1"/>
    <col min="1026" max="1026" width="51.140625" style="51" customWidth="1"/>
    <col min="1027" max="1027" width="11.140625" style="51" customWidth="1"/>
    <col min="1028" max="1028" width="18.7109375" style="51" customWidth="1"/>
    <col min="1029" max="1280" width="11.42578125" style="51"/>
    <col min="1281" max="1281" width="14.7109375" style="51" customWidth="1"/>
    <col min="1282" max="1282" width="51.140625" style="51" customWidth="1"/>
    <col min="1283" max="1283" width="11.140625" style="51" customWidth="1"/>
    <col min="1284" max="1284" width="18.7109375" style="51" customWidth="1"/>
    <col min="1285" max="1536" width="11.42578125" style="51"/>
    <col min="1537" max="1537" width="14.7109375" style="51" customWidth="1"/>
    <col min="1538" max="1538" width="51.140625" style="51" customWidth="1"/>
    <col min="1539" max="1539" width="11.140625" style="51" customWidth="1"/>
    <col min="1540" max="1540" width="18.7109375" style="51" customWidth="1"/>
    <col min="1541" max="1792" width="11.42578125" style="51"/>
    <col min="1793" max="1793" width="14.7109375" style="51" customWidth="1"/>
    <col min="1794" max="1794" width="51.140625" style="51" customWidth="1"/>
    <col min="1795" max="1795" width="11.140625" style="51" customWidth="1"/>
    <col min="1796" max="1796" width="18.7109375" style="51" customWidth="1"/>
    <col min="1797" max="2048" width="11.42578125" style="51"/>
    <col min="2049" max="2049" width="14.7109375" style="51" customWidth="1"/>
    <col min="2050" max="2050" width="51.140625" style="51" customWidth="1"/>
    <col min="2051" max="2051" width="11.140625" style="51" customWidth="1"/>
    <col min="2052" max="2052" width="18.7109375" style="51" customWidth="1"/>
    <col min="2053" max="2304" width="11.42578125" style="51"/>
    <col min="2305" max="2305" width="14.7109375" style="51" customWidth="1"/>
    <col min="2306" max="2306" width="51.140625" style="51" customWidth="1"/>
    <col min="2307" max="2307" width="11.140625" style="51" customWidth="1"/>
    <col min="2308" max="2308" width="18.7109375" style="51" customWidth="1"/>
    <col min="2309" max="2560" width="11.42578125" style="51"/>
    <col min="2561" max="2561" width="14.7109375" style="51" customWidth="1"/>
    <col min="2562" max="2562" width="51.140625" style="51" customWidth="1"/>
    <col min="2563" max="2563" width="11.140625" style="51" customWidth="1"/>
    <col min="2564" max="2564" width="18.7109375" style="51" customWidth="1"/>
    <col min="2565" max="2816" width="11.42578125" style="51"/>
    <col min="2817" max="2817" width="14.7109375" style="51" customWidth="1"/>
    <col min="2818" max="2818" width="51.140625" style="51" customWidth="1"/>
    <col min="2819" max="2819" width="11.140625" style="51" customWidth="1"/>
    <col min="2820" max="2820" width="18.7109375" style="51" customWidth="1"/>
    <col min="2821" max="3072" width="11.42578125" style="51"/>
    <col min="3073" max="3073" width="14.7109375" style="51" customWidth="1"/>
    <col min="3074" max="3074" width="51.140625" style="51" customWidth="1"/>
    <col min="3075" max="3075" width="11.140625" style="51" customWidth="1"/>
    <col min="3076" max="3076" width="18.7109375" style="51" customWidth="1"/>
    <col min="3077" max="3328" width="11.42578125" style="51"/>
    <col min="3329" max="3329" width="14.7109375" style="51" customWidth="1"/>
    <col min="3330" max="3330" width="51.140625" style="51" customWidth="1"/>
    <col min="3331" max="3331" width="11.140625" style="51" customWidth="1"/>
    <col min="3332" max="3332" width="18.7109375" style="51" customWidth="1"/>
    <col min="3333" max="3584" width="11.42578125" style="51"/>
    <col min="3585" max="3585" width="14.7109375" style="51" customWidth="1"/>
    <col min="3586" max="3586" width="51.140625" style="51" customWidth="1"/>
    <col min="3587" max="3587" width="11.140625" style="51" customWidth="1"/>
    <col min="3588" max="3588" width="18.7109375" style="51" customWidth="1"/>
    <col min="3589" max="3840" width="11.42578125" style="51"/>
    <col min="3841" max="3841" width="14.7109375" style="51" customWidth="1"/>
    <col min="3842" max="3842" width="51.140625" style="51" customWidth="1"/>
    <col min="3843" max="3843" width="11.140625" style="51" customWidth="1"/>
    <col min="3844" max="3844" width="18.7109375" style="51" customWidth="1"/>
    <col min="3845" max="4096" width="11.42578125" style="51"/>
    <col min="4097" max="4097" width="14.7109375" style="51" customWidth="1"/>
    <col min="4098" max="4098" width="51.140625" style="51" customWidth="1"/>
    <col min="4099" max="4099" width="11.140625" style="51" customWidth="1"/>
    <col min="4100" max="4100" width="18.7109375" style="51" customWidth="1"/>
    <col min="4101" max="4352" width="11.42578125" style="51"/>
    <col min="4353" max="4353" width="14.7109375" style="51" customWidth="1"/>
    <col min="4354" max="4354" width="51.140625" style="51" customWidth="1"/>
    <col min="4355" max="4355" width="11.140625" style="51" customWidth="1"/>
    <col min="4356" max="4356" width="18.7109375" style="51" customWidth="1"/>
    <col min="4357" max="4608" width="11.42578125" style="51"/>
    <col min="4609" max="4609" width="14.7109375" style="51" customWidth="1"/>
    <col min="4610" max="4610" width="51.140625" style="51" customWidth="1"/>
    <col min="4611" max="4611" width="11.140625" style="51" customWidth="1"/>
    <col min="4612" max="4612" width="18.7109375" style="51" customWidth="1"/>
    <col min="4613" max="4864" width="11.42578125" style="51"/>
    <col min="4865" max="4865" width="14.7109375" style="51" customWidth="1"/>
    <col min="4866" max="4866" width="51.140625" style="51" customWidth="1"/>
    <col min="4867" max="4867" width="11.140625" style="51" customWidth="1"/>
    <col min="4868" max="4868" width="18.7109375" style="51" customWidth="1"/>
    <col min="4869" max="5120" width="11.42578125" style="51"/>
    <col min="5121" max="5121" width="14.7109375" style="51" customWidth="1"/>
    <col min="5122" max="5122" width="51.140625" style="51" customWidth="1"/>
    <col min="5123" max="5123" width="11.140625" style="51" customWidth="1"/>
    <col min="5124" max="5124" width="18.7109375" style="51" customWidth="1"/>
    <col min="5125" max="5376" width="11.42578125" style="51"/>
    <col min="5377" max="5377" width="14.7109375" style="51" customWidth="1"/>
    <col min="5378" max="5378" width="51.140625" style="51" customWidth="1"/>
    <col min="5379" max="5379" width="11.140625" style="51" customWidth="1"/>
    <col min="5380" max="5380" width="18.7109375" style="51" customWidth="1"/>
    <col min="5381" max="5632" width="11.42578125" style="51"/>
    <col min="5633" max="5633" width="14.7109375" style="51" customWidth="1"/>
    <col min="5634" max="5634" width="51.140625" style="51" customWidth="1"/>
    <col min="5635" max="5635" width="11.140625" style="51" customWidth="1"/>
    <col min="5636" max="5636" width="18.7109375" style="51" customWidth="1"/>
    <col min="5637" max="5888" width="11.42578125" style="51"/>
    <col min="5889" max="5889" width="14.7109375" style="51" customWidth="1"/>
    <col min="5890" max="5890" width="51.140625" style="51" customWidth="1"/>
    <col min="5891" max="5891" width="11.140625" style="51" customWidth="1"/>
    <col min="5892" max="5892" width="18.7109375" style="51" customWidth="1"/>
    <col min="5893" max="6144" width="11.42578125" style="51"/>
    <col min="6145" max="6145" width="14.7109375" style="51" customWidth="1"/>
    <col min="6146" max="6146" width="51.140625" style="51" customWidth="1"/>
    <col min="6147" max="6147" width="11.140625" style="51" customWidth="1"/>
    <col min="6148" max="6148" width="18.7109375" style="51" customWidth="1"/>
    <col min="6149" max="6400" width="11.42578125" style="51"/>
    <col min="6401" max="6401" width="14.7109375" style="51" customWidth="1"/>
    <col min="6402" max="6402" width="51.140625" style="51" customWidth="1"/>
    <col min="6403" max="6403" width="11.140625" style="51" customWidth="1"/>
    <col min="6404" max="6404" width="18.7109375" style="51" customWidth="1"/>
    <col min="6405" max="6656" width="11.42578125" style="51"/>
    <col min="6657" max="6657" width="14.7109375" style="51" customWidth="1"/>
    <col min="6658" max="6658" width="51.140625" style="51" customWidth="1"/>
    <col min="6659" max="6659" width="11.140625" style="51" customWidth="1"/>
    <col min="6660" max="6660" width="18.7109375" style="51" customWidth="1"/>
    <col min="6661" max="6912" width="11.42578125" style="51"/>
    <col min="6913" max="6913" width="14.7109375" style="51" customWidth="1"/>
    <col min="6914" max="6914" width="51.140625" style="51" customWidth="1"/>
    <col min="6915" max="6915" width="11.140625" style="51" customWidth="1"/>
    <col min="6916" max="6916" width="18.7109375" style="51" customWidth="1"/>
    <col min="6917" max="7168" width="11.42578125" style="51"/>
    <col min="7169" max="7169" width="14.7109375" style="51" customWidth="1"/>
    <col min="7170" max="7170" width="51.140625" style="51" customWidth="1"/>
    <col min="7171" max="7171" width="11.140625" style="51" customWidth="1"/>
    <col min="7172" max="7172" width="18.7109375" style="51" customWidth="1"/>
    <col min="7173" max="7424" width="11.42578125" style="51"/>
    <col min="7425" max="7425" width="14.7109375" style="51" customWidth="1"/>
    <col min="7426" max="7426" width="51.140625" style="51" customWidth="1"/>
    <col min="7427" max="7427" width="11.140625" style="51" customWidth="1"/>
    <col min="7428" max="7428" width="18.7109375" style="51" customWidth="1"/>
    <col min="7429" max="7680" width="11.42578125" style="51"/>
    <col min="7681" max="7681" width="14.7109375" style="51" customWidth="1"/>
    <col min="7682" max="7682" width="51.140625" style="51" customWidth="1"/>
    <col min="7683" max="7683" width="11.140625" style="51" customWidth="1"/>
    <col min="7684" max="7684" width="18.7109375" style="51" customWidth="1"/>
    <col min="7685" max="7936" width="11.42578125" style="51"/>
    <col min="7937" max="7937" width="14.7109375" style="51" customWidth="1"/>
    <col min="7938" max="7938" width="51.140625" style="51" customWidth="1"/>
    <col min="7939" max="7939" width="11.140625" style="51" customWidth="1"/>
    <col min="7940" max="7940" width="18.7109375" style="51" customWidth="1"/>
    <col min="7941" max="8192" width="11.42578125" style="51"/>
    <col min="8193" max="8193" width="14.7109375" style="51" customWidth="1"/>
    <col min="8194" max="8194" width="51.140625" style="51" customWidth="1"/>
    <col min="8195" max="8195" width="11.140625" style="51" customWidth="1"/>
    <col min="8196" max="8196" width="18.7109375" style="51" customWidth="1"/>
    <col min="8197" max="8448" width="11.42578125" style="51"/>
    <col min="8449" max="8449" width="14.7109375" style="51" customWidth="1"/>
    <col min="8450" max="8450" width="51.140625" style="51" customWidth="1"/>
    <col min="8451" max="8451" width="11.140625" style="51" customWidth="1"/>
    <col min="8452" max="8452" width="18.7109375" style="51" customWidth="1"/>
    <col min="8453" max="8704" width="11.42578125" style="51"/>
    <col min="8705" max="8705" width="14.7109375" style="51" customWidth="1"/>
    <col min="8706" max="8706" width="51.140625" style="51" customWidth="1"/>
    <col min="8707" max="8707" width="11.140625" style="51" customWidth="1"/>
    <col min="8708" max="8708" width="18.7109375" style="51" customWidth="1"/>
    <col min="8709" max="8960" width="11.42578125" style="51"/>
    <col min="8961" max="8961" width="14.7109375" style="51" customWidth="1"/>
    <col min="8962" max="8962" width="51.140625" style="51" customWidth="1"/>
    <col min="8963" max="8963" width="11.140625" style="51" customWidth="1"/>
    <col min="8964" max="8964" width="18.7109375" style="51" customWidth="1"/>
    <col min="8965" max="9216" width="11.42578125" style="51"/>
    <col min="9217" max="9217" width="14.7109375" style="51" customWidth="1"/>
    <col min="9218" max="9218" width="51.140625" style="51" customWidth="1"/>
    <col min="9219" max="9219" width="11.140625" style="51" customWidth="1"/>
    <col min="9220" max="9220" width="18.7109375" style="51" customWidth="1"/>
    <col min="9221" max="9472" width="11.42578125" style="51"/>
    <col min="9473" max="9473" width="14.7109375" style="51" customWidth="1"/>
    <col min="9474" max="9474" width="51.140625" style="51" customWidth="1"/>
    <col min="9475" max="9475" width="11.140625" style="51" customWidth="1"/>
    <col min="9476" max="9476" width="18.7109375" style="51" customWidth="1"/>
    <col min="9477" max="9728" width="11.42578125" style="51"/>
    <col min="9729" max="9729" width="14.7109375" style="51" customWidth="1"/>
    <col min="9730" max="9730" width="51.140625" style="51" customWidth="1"/>
    <col min="9731" max="9731" width="11.140625" style="51" customWidth="1"/>
    <col min="9732" max="9732" width="18.7109375" style="51" customWidth="1"/>
    <col min="9733" max="9984" width="11.42578125" style="51"/>
    <col min="9985" max="9985" width="14.7109375" style="51" customWidth="1"/>
    <col min="9986" max="9986" width="51.140625" style="51" customWidth="1"/>
    <col min="9987" max="9987" width="11.140625" style="51" customWidth="1"/>
    <col min="9988" max="9988" width="18.7109375" style="51" customWidth="1"/>
    <col min="9989" max="10240" width="11.42578125" style="51"/>
    <col min="10241" max="10241" width="14.7109375" style="51" customWidth="1"/>
    <col min="10242" max="10242" width="51.140625" style="51" customWidth="1"/>
    <col min="10243" max="10243" width="11.140625" style="51" customWidth="1"/>
    <col min="10244" max="10244" width="18.7109375" style="51" customWidth="1"/>
    <col min="10245" max="10496" width="11.42578125" style="51"/>
    <col min="10497" max="10497" width="14.7109375" style="51" customWidth="1"/>
    <col min="10498" max="10498" width="51.140625" style="51" customWidth="1"/>
    <col min="10499" max="10499" width="11.140625" style="51" customWidth="1"/>
    <col min="10500" max="10500" width="18.7109375" style="51" customWidth="1"/>
    <col min="10501" max="10752" width="11.42578125" style="51"/>
    <col min="10753" max="10753" width="14.7109375" style="51" customWidth="1"/>
    <col min="10754" max="10754" width="51.140625" style="51" customWidth="1"/>
    <col min="10755" max="10755" width="11.140625" style="51" customWidth="1"/>
    <col min="10756" max="10756" width="18.7109375" style="51" customWidth="1"/>
    <col min="10757" max="11008" width="11.42578125" style="51"/>
    <col min="11009" max="11009" width="14.7109375" style="51" customWidth="1"/>
    <col min="11010" max="11010" width="51.140625" style="51" customWidth="1"/>
    <col min="11011" max="11011" width="11.140625" style="51" customWidth="1"/>
    <col min="11012" max="11012" width="18.7109375" style="51" customWidth="1"/>
    <col min="11013" max="11264" width="11.42578125" style="51"/>
    <col min="11265" max="11265" width="14.7109375" style="51" customWidth="1"/>
    <col min="11266" max="11266" width="51.140625" style="51" customWidth="1"/>
    <col min="11267" max="11267" width="11.140625" style="51" customWidth="1"/>
    <col min="11268" max="11268" width="18.7109375" style="51" customWidth="1"/>
    <col min="11269" max="11520" width="11.42578125" style="51"/>
    <col min="11521" max="11521" width="14.7109375" style="51" customWidth="1"/>
    <col min="11522" max="11522" width="51.140625" style="51" customWidth="1"/>
    <col min="11523" max="11523" width="11.140625" style="51" customWidth="1"/>
    <col min="11524" max="11524" width="18.7109375" style="51" customWidth="1"/>
    <col min="11525" max="11776" width="11.42578125" style="51"/>
    <col min="11777" max="11777" width="14.7109375" style="51" customWidth="1"/>
    <col min="11778" max="11778" width="51.140625" style="51" customWidth="1"/>
    <col min="11779" max="11779" width="11.140625" style="51" customWidth="1"/>
    <col min="11780" max="11780" width="18.7109375" style="51" customWidth="1"/>
    <col min="11781" max="12032" width="11.42578125" style="51"/>
    <col min="12033" max="12033" width="14.7109375" style="51" customWidth="1"/>
    <col min="12034" max="12034" width="51.140625" style="51" customWidth="1"/>
    <col min="12035" max="12035" width="11.140625" style="51" customWidth="1"/>
    <col min="12036" max="12036" width="18.7109375" style="51" customWidth="1"/>
    <col min="12037" max="12288" width="11.42578125" style="51"/>
    <col min="12289" max="12289" width="14.7109375" style="51" customWidth="1"/>
    <col min="12290" max="12290" width="51.140625" style="51" customWidth="1"/>
    <col min="12291" max="12291" width="11.140625" style="51" customWidth="1"/>
    <col min="12292" max="12292" width="18.7109375" style="51" customWidth="1"/>
    <col min="12293" max="12544" width="11.42578125" style="51"/>
    <col min="12545" max="12545" width="14.7109375" style="51" customWidth="1"/>
    <col min="12546" max="12546" width="51.140625" style="51" customWidth="1"/>
    <col min="12547" max="12547" width="11.140625" style="51" customWidth="1"/>
    <col min="12548" max="12548" width="18.7109375" style="51" customWidth="1"/>
    <col min="12549" max="12800" width="11.42578125" style="51"/>
    <col min="12801" max="12801" width="14.7109375" style="51" customWidth="1"/>
    <col min="12802" max="12802" width="51.140625" style="51" customWidth="1"/>
    <col min="12803" max="12803" width="11.140625" style="51" customWidth="1"/>
    <col min="12804" max="12804" width="18.7109375" style="51" customWidth="1"/>
    <col min="12805" max="13056" width="11.42578125" style="51"/>
    <col min="13057" max="13057" width="14.7109375" style="51" customWidth="1"/>
    <col min="13058" max="13058" width="51.140625" style="51" customWidth="1"/>
    <col min="13059" max="13059" width="11.140625" style="51" customWidth="1"/>
    <col min="13060" max="13060" width="18.7109375" style="51" customWidth="1"/>
    <col min="13061" max="13312" width="11.42578125" style="51"/>
    <col min="13313" max="13313" width="14.7109375" style="51" customWidth="1"/>
    <col min="13314" max="13314" width="51.140625" style="51" customWidth="1"/>
    <col min="13315" max="13315" width="11.140625" style="51" customWidth="1"/>
    <col min="13316" max="13316" width="18.7109375" style="51" customWidth="1"/>
    <col min="13317" max="13568" width="11.42578125" style="51"/>
    <col min="13569" max="13569" width="14.7109375" style="51" customWidth="1"/>
    <col min="13570" max="13570" width="51.140625" style="51" customWidth="1"/>
    <col min="13571" max="13571" width="11.140625" style="51" customWidth="1"/>
    <col min="13572" max="13572" width="18.7109375" style="51" customWidth="1"/>
    <col min="13573" max="13824" width="11.42578125" style="51"/>
    <col min="13825" max="13825" width="14.7109375" style="51" customWidth="1"/>
    <col min="13826" max="13826" width="51.140625" style="51" customWidth="1"/>
    <col min="13827" max="13827" width="11.140625" style="51" customWidth="1"/>
    <col min="13828" max="13828" width="18.7109375" style="51" customWidth="1"/>
    <col min="13829" max="14080" width="11.42578125" style="51"/>
    <col min="14081" max="14081" width="14.7109375" style="51" customWidth="1"/>
    <col min="14082" max="14082" width="51.140625" style="51" customWidth="1"/>
    <col min="14083" max="14083" width="11.140625" style="51" customWidth="1"/>
    <col min="14084" max="14084" width="18.7109375" style="51" customWidth="1"/>
    <col min="14085" max="14336" width="11.42578125" style="51"/>
    <col min="14337" max="14337" width="14.7109375" style="51" customWidth="1"/>
    <col min="14338" max="14338" width="51.140625" style="51" customWidth="1"/>
    <col min="14339" max="14339" width="11.140625" style="51" customWidth="1"/>
    <col min="14340" max="14340" width="18.7109375" style="51" customWidth="1"/>
    <col min="14341" max="14592" width="11.42578125" style="51"/>
    <col min="14593" max="14593" width="14.7109375" style="51" customWidth="1"/>
    <col min="14594" max="14594" width="51.140625" style="51" customWidth="1"/>
    <col min="14595" max="14595" width="11.140625" style="51" customWidth="1"/>
    <col min="14596" max="14596" width="18.7109375" style="51" customWidth="1"/>
    <col min="14597" max="14848" width="11.42578125" style="51"/>
    <col min="14849" max="14849" width="14.7109375" style="51" customWidth="1"/>
    <col min="14850" max="14850" width="51.140625" style="51" customWidth="1"/>
    <col min="14851" max="14851" width="11.140625" style="51" customWidth="1"/>
    <col min="14852" max="14852" width="18.7109375" style="51" customWidth="1"/>
    <col min="14853" max="15104" width="11.42578125" style="51"/>
    <col min="15105" max="15105" width="14.7109375" style="51" customWidth="1"/>
    <col min="15106" max="15106" width="51.140625" style="51" customWidth="1"/>
    <col min="15107" max="15107" width="11.140625" style="51" customWidth="1"/>
    <col min="15108" max="15108" width="18.7109375" style="51" customWidth="1"/>
    <col min="15109" max="15360" width="11.42578125" style="51"/>
    <col min="15361" max="15361" width="14.7109375" style="51" customWidth="1"/>
    <col min="15362" max="15362" width="51.140625" style="51" customWidth="1"/>
    <col min="15363" max="15363" width="11.140625" style="51" customWidth="1"/>
    <col min="15364" max="15364" width="18.7109375" style="51" customWidth="1"/>
    <col min="15365" max="15616" width="11.42578125" style="51"/>
    <col min="15617" max="15617" width="14.7109375" style="51" customWidth="1"/>
    <col min="15618" max="15618" width="51.140625" style="51" customWidth="1"/>
    <col min="15619" max="15619" width="11.140625" style="51" customWidth="1"/>
    <col min="15620" max="15620" width="18.7109375" style="51" customWidth="1"/>
    <col min="15621" max="15872" width="11.42578125" style="51"/>
    <col min="15873" max="15873" width="14.7109375" style="51" customWidth="1"/>
    <col min="15874" max="15874" width="51.140625" style="51" customWidth="1"/>
    <col min="15875" max="15875" width="11.140625" style="51" customWidth="1"/>
    <col min="15876" max="15876" width="18.7109375" style="51" customWidth="1"/>
    <col min="15877" max="16128" width="11.42578125" style="51"/>
    <col min="16129" max="16129" width="14.7109375" style="51" customWidth="1"/>
    <col min="16130" max="16130" width="51.140625" style="51" customWidth="1"/>
    <col min="16131" max="16131" width="11.140625" style="51" customWidth="1"/>
    <col min="16132" max="16132" width="18.7109375" style="51" customWidth="1"/>
    <col min="16133" max="16384" width="11.42578125" style="51"/>
  </cols>
  <sheetData>
    <row r="1" spans="1:4" x14ac:dyDescent="0.2">
      <c r="A1" s="50"/>
      <c r="B1" s="50"/>
      <c r="C1" s="50"/>
      <c r="D1" s="50"/>
    </row>
    <row r="2" spans="1:4" x14ac:dyDescent="0.2">
      <c r="A2" s="50"/>
      <c r="B2" s="50"/>
      <c r="C2" s="50"/>
      <c r="D2" s="50"/>
    </row>
    <row r="3" spans="1:4" x14ac:dyDescent="0.2">
      <c r="A3" s="50"/>
      <c r="B3" s="50"/>
      <c r="C3" s="50"/>
      <c r="D3" s="50"/>
    </row>
    <row r="4" spans="1:4" x14ac:dyDescent="0.2">
      <c r="A4" s="50"/>
      <c r="B4" s="50"/>
      <c r="C4" s="50"/>
      <c r="D4" s="50"/>
    </row>
    <row r="5" spans="1:4" ht="7.5" customHeight="1" x14ac:dyDescent="0.2">
      <c r="A5" s="50"/>
      <c r="B5" s="50"/>
      <c r="C5" s="50"/>
      <c r="D5" s="50"/>
    </row>
    <row r="6" spans="1:4" ht="19.5" customHeight="1" x14ac:dyDescent="0.25">
      <c r="A6" s="131" t="s">
        <v>141</v>
      </c>
      <c r="B6" s="131"/>
      <c r="C6" s="131"/>
      <c r="D6" s="131"/>
    </row>
    <row r="7" spans="1:4" ht="19.5" customHeight="1" x14ac:dyDescent="0.25">
      <c r="A7" s="131" t="s">
        <v>142</v>
      </c>
      <c r="B7" s="131"/>
      <c r="C7" s="131"/>
      <c r="D7" s="131"/>
    </row>
    <row r="8" spans="1:4" ht="19.5" customHeight="1" x14ac:dyDescent="0.25">
      <c r="A8" s="131" t="s">
        <v>143</v>
      </c>
      <c r="B8" s="131"/>
      <c r="C8" s="131"/>
      <c r="D8" s="131"/>
    </row>
    <row r="9" spans="1:4" ht="19.5" customHeight="1" x14ac:dyDescent="0.25">
      <c r="A9" s="132" t="s">
        <v>84</v>
      </c>
      <c r="B9" s="132"/>
      <c r="C9" s="132"/>
      <c r="D9" s="132"/>
    </row>
    <row r="10" spans="1:4" ht="19.5" customHeight="1" x14ac:dyDescent="0.25">
      <c r="A10" s="131" t="s">
        <v>97</v>
      </c>
      <c r="B10" s="131"/>
      <c r="C10" s="131"/>
      <c r="D10" s="131"/>
    </row>
    <row r="11" spans="1:4" ht="19.5" customHeight="1" x14ac:dyDescent="0.25">
      <c r="A11" s="131" t="s">
        <v>8</v>
      </c>
      <c r="B11" s="131"/>
      <c r="C11" s="131"/>
      <c r="D11" s="131"/>
    </row>
    <row r="12" spans="1:4" ht="53.25" customHeight="1" x14ac:dyDescent="0.2">
      <c r="A12" s="125" t="s">
        <v>24</v>
      </c>
      <c r="B12" s="126"/>
      <c r="C12" s="126"/>
      <c r="D12" s="126"/>
    </row>
    <row r="13" spans="1:4" ht="6.75" customHeight="1" x14ac:dyDescent="0.2"/>
    <row r="14" spans="1:4" ht="15" x14ac:dyDescent="0.25">
      <c r="A14" s="127" t="s">
        <v>4</v>
      </c>
      <c r="B14" s="127"/>
      <c r="C14" s="127"/>
      <c r="D14" s="127"/>
    </row>
    <row r="15" spans="1:4" ht="5.25" customHeight="1" x14ac:dyDescent="0.25">
      <c r="A15" s="106"/>
      <c r="B15" s="106"/>
      <c r="C15" s="53"/>
      <c r="D15" s="53"/>
    </row>
    <row r="16" spans="1:4" ht="18" customHeight="1" x14ac:dyDescent="0.25">
      <c r="A16" s="128" t="s">
        <v>86</v>
      </c>
      <c r="B16" s="128"/>
      <c r="C16" s="128"/>
      <c r="D16" s="128"/>
    </row>
    <row r="17" spans="1:6" s="87" customFormat="1" ht="26.25" customHeight="1" x14ac:dyDescent="0.2">
      <c r="A17" s="62" t="s">
        <v>87</v>
      </c>
      <c r="B17" s="55" t="s">
        <v>88</v>
      </c>
      <c r="C17" s="55" t="s">
        <v>1</v>
      </c>
      <c r="D17" s="55" t="s">
        <v>0</v>
      </c>
      <c r="E17" s="86"/>
    </row>
    <row r="18" spans="1:6" ht="12" customHeight="1" x14ac:dyDescent="0.2">
      <c r="A18" s="58">
        <v>54104</v>
      </c>
      <c r="B18" s="57" t="s">
        <v>36</v>
      </c>
      <c r="C18" s="64">
        <v>9</v>
      </c>
      <c r="D18" s="59">
        <v>275</v>
      </c>
      <c r="E18" s="56"/>
    </row>
    <row r="19" spans="1:6" ht="12" customHeight="1" x14ac:dyDescent="0.2">
      <c r="A19" s="58">
        <v>55507</v>
      </c>
      <c r="B19" s="57" t="s">
        <v>144</v>
      </c>
      <c r="C19" s="64">
        <v>9</v>
      </c>
      <c r="D19" s="59">
        <v>70</v>
      </c>
      <c r="E19" s="56"/>
    </row>
    <row r="20" spans="1:6" ht="12" customHeight="1" x14ac:dyDescent="0.2">
      <c r="A20" s="58">
        <v>61199</v>
      </c>
      <c r="B20" s="57" t="s">
        <v>55</v>
      </c>
      <c r="C20" s="64">
        <v>9</v>
      </c>
      <c r="D20" s="59">
        <v>400</v>
      </c>
      <c r="E20" s="56"/>
    </row>
    <row r="21" spans="1:6" ht="15" x14ac:dyDescent="0.25">
      <c r="A21" s="133" t="s">
        <v>137</v>
      </c>
      <c r="B21" s="133"/>
      <c r="C21" s="133"/>
      <c r="D21" s="60">
        <f>SUM(D18:D20)</f>
        <v>745</v>
      </c>
      <c r="F21" s="56"/>
    </row>
    <row r="22" spans="1:6" ht="15" x14ac:dyDescent="0.25">
      <c r="A22" s="53"/>
      <c r="B22" s="106"/>
      <c r="C22" s="53"/>
      <c r="D22" s="61"/>
      <c r="F22" s="56"/>
    </row>
    <row r="23" spans="1:6" ht="15" x14ac:dyDescent="0.25">
      <c r="A23" s="128" t="s">
        <v>64</v>
      </c>
      <c r="B23" s="128"/>
      <c r="C23" s="128"/>
      <c r="D23" s="128"/>
      <c r="F23" s="56"/>
    </row>
    <row r="24" spans="1:6" ht="22.5" x14ac:dyDescent="0.2">
      <c r="A24" s="62" t="s">
        <v>87</v>
      </c>
      <c r="B24" s="55" t="s">
        <v>88</v>
      </c>
      <c r="C24" s="55" t="s">
        <v>1</v>
      </c>
      <c r="D24" s="55" t="s">
        <v>0</v>
      </c>
      <c r="F24" s="63"/>
    </row>
    <row r="25" spans="1:6" x14ac:dyDescent="0.2">
      <c r="A25" s="58">
        <v>54110</v>
      </c>
      <c r="B25" s="57" t="s">
        <v>9</v>
      </c>
      <c r="C25" s="58">
        <v>9</v>
      </c>
      <c r="D25" s="59">
        <v>745</v>
      </c>
      <c r="F25" s="63"/>
    </row>
    <row r="26" spans="1:6" ht="15" x14ac:dyDescent="0.25">
      <c r="A26" s="129" t="s">
        <v>89</v>
      </c>
      <c r="B26" s="130"/>
      <c r="C26" s="130"/>
      <c r="D26" s="60">
        <f>SUM(D25:D25)</f>
        <v>745</v>
      </c>
      <c r="F26" s="56"/>
    </row>
    <row r="27" spans="1:6" ht="34.5" customHeight="1" x14ac:dyDescent="0.25">
      <c r="A27" s="65"/>
      <c r="B27" s="65"/>
      <c r="F27" s="56"/>
    </row>
    <row r="28" spans="1:6" ht="15" x14ac:dyDescent="0.2">
      <c r="A28" s="123" t="s">
        <v>66</v>
      </c>
      <c r="B28" s="123"/>
      <c r="C28" s="123"/>
      <c r="D28" s="123"/>
    </row>
    <row r="29" spans="1:6" ht="52.5" customHeight="1" x14ac:dyDescent="0.2">
      <c r="A29" s="105"/>
      <c r="B29" s="105"/>
      <c r="C29" s="105"/>
      <c r="D29" s="105"/>
    </row>
    <row r="30" spans="1:6" ht="18.75" x14ac:dyDescent="0.3">
      <c r="A30" s="67"/>
      <c r="B30" s="68"/>
      <c r="C30" s="68"/>
      <c r="D30" s="68"/>
    </row>
    <row r="31" spans="1:6" ht="18" x14ac:dyDescent="0.25">
      <c r="A31" s="69"/>
      <c r="B31" s="70"/>
      <c r="C31" s="70"/>
      <c r="D31" s="70"/>
    </row>
    <row r="32" spans="1:6" ht="18" x14ac:dyDescent="0.25">
      <c r="A32" s="69"/>
      <c r="B32" s="70"/>
      <c r="C32" s="70"/>
      <c r="D32" s="70"/>
    </row>
    <row r="33" spans="1:4" ht="18" x14ac:dyDescent="0.25">
      <c r="A33" s="69"/>
      <c r="B33" s="70"/>
      <c r="C33" s="70"/>
      <c r="D33" s="70"/>
    </row>
    <row r="34" spans="1:4" ht="18" x14ac:dyDescent="0.25">
      <c r="A34" s="65"/>
      <c r="B34" s="65"/>
    </row>
    <row r="35" spans="1:4" x14ac:dyDescent="0.2">
      <c r="A35" s="63"/>
      <c r="B35" s="71"/>
      <c r="C35" s="124"/>
      <c r="D35" s="124"/>
    </row>
    <row r="36" spans="1:4" s="73" customFormat="1" x14ac:dyDescent="0.2">
      <c r="A36" s="63"/>
      <c r="B36" s="71"/>
      <c r="C36" s="72"/>
      <c r="D36" s="72"/>
    </row>
    <row r="37" spans="1:4" s="73" customFormat="1" x14ac:dyDescent="0.2">
      <c r="A37" s="63"/>
      <c r="B37" s="63"/>
      <c r="C37" s="72"/>
      <c r="D37" s="72"/>
    </row>
    <row r="38" spans="1:4" s="73" customFormat="1" ht="12" x14ac:dyDescent="0.2">
      <c r="A38" s="74"/>
      <c r="B38" s="75"/>
      <c r="C38" s="72"/>
      <c r="D38" s="72"/>
    </row>
    <row r="39" spans="1:4" s="73" customFormat="1" ht="12" x14ac:dyDescent="0.2">
      <c r="A39" s="74"/>
      <c r="B39" s="75"/>
      <c r="C39" s="72"/>
      <c r="D39" s="72"/>
    </row>
    <row r="40" spans="1:4" x14ac:dyDescent="0.2">
      <c r="A40" s="76"/>
      <c r="B40" s="77"/>
      <c r="C40" s="78"/>
      <c r="D40" s="72"/>
    </row>
    <row r="41" spans="1:4" x14ac:dyDescent="0.2">
      <c r="A41" s="74"/>
      <c r="B41" s="77"/>
      <c r="C41" s="78"/>
      <c r="D41" s="72"/>
    </row>
    <row r="42" spans="1:4" x14ac:dyDescent="0.2">
      <c r="A42" s="63"/>
      <c r="B42" s="63"/>
      <c r="C42" s="72"/>
      <c r="D42" s="72"/>
    </row>
    <row r="43" spans="1:4" x14ac:dyDescent="0.2">
      <c r="C43" s="50"/>
      <c r="D43" s="50"/>
    </row>
    <row r="44" spans="1:4" x14ac:dyDescent="0.2">
      <c r="C44" s="50"/>
      <c r="D44" s="50"/>
    </row>
    <row r="45" spans="1:4" x14ac:dyDescent="0.2">
      <c r="C45" s="79"/>
      <c r="D45" s="80"/>
    </row>
    <row r="46" spans="1:4" x14ac:dyDescent="0.2">
      <c r="C46" s="79"/>
      <c r="D46" s="80"/>
    </row>
    <row r="47" spans="1:4" x14ac:dyDescent="0.2">
      <c r="C47" s="50"/>
      <c r="D47" s="50"/>
    </row>
    <row r="53" spans="2:4" x14ac:dyDescent="0.2">
      <c r="C53" s="81"/>
      <c r="D53" s="81"/>
    </row>
    <row r="54" spans="2:4" x14ac:dyDescent="0.2">
      <c r="B54" s="81"/>
      <c r="C54" s="81"/>
      <c r="D54" s="81"/>
    </row>
    <row r="55" spans="2:4" x14ac:dyDescent="0.2">
      <c r="B55" s="81"/>
      <c r="C55" s="81"/>
      <c r="D55" s="81"/>
    </row>
    <row r="56" spans="2:4" x14ac:dyDescent="0.2">
      <c r="B56" s="81"/>
      <c r="C56" s="50"/>
      <c r="D56" s="50"/>
    </row>
    <row r="57" spans="2:4" x14ac:dyDescent="0.2">
      <c r="B57" s="50"/>
    </row>
  </sheetData>
  <mergeCells count="14">
    <mergeCell ref="A28:D28"/>
    <mergeCell ref="C35:D35"/>
    <mergeCell ref="A12:D12"/>
    <mergeCell ref="A14:D14"/>
    <mergeCell ref="A16:D16"/>
    <mergeCell ref="A21:C21"/>
    <mergeCell ref="A23:D23"/>
    <mergeCell ref="A26:C26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scale="90" orientation="portrait" r:id="rId1"/>
  <headerFooter alignWithMargins="0"/>
  <rowBreaks count="1" manualBreakCount="1">
    <brk id="4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91"/>
  <sheetViews>
    <sheetView showGridLines="0" view="pageBreakPreview" topLeftCell="A52" zoomScale="130" zoomScaleNormal="100" zoomScaleSheetLayoutView="130" workbookViewId="0">
      <selection activeCell="F16" sqref="F1:J1048576"/>
    </sheetView>
  </sheetViews>
  <sheetFormatPr baseColWidth="10" defaultRowHeight="12.75" x14ac:dyDescent="0.2"/>
  <cols>
    <col min="1" max="1" width="14.7109375" style="6" customWidth="1"/>
    <col min="2" max="2" width="51.140625" style="6" customWidth="1"/>
    <col min="3" max="3" width="11.140625" style="6" customWidth="1"/>
    <col min="4" max="4" width="14.28515625" style="6" customWidth="1"/>
    <col min="5" max="16384" width="11.42578125" style="6"/>
  </cols>
  <sheetData>
    <row r="1" spans="1:9" x14ac:dyDescent="0.2">
      <c r="A1" s="5"/>
      <c r="B1" s="5"/>
      <c r="C1" s="5"/>
      <c r="D1" s="5"/>
    </row>
    <row r="2" spans="1:9" x14ac:dyDescent="0.2">
      <c r="A2" s="5"/>
      <c r="B2" s="5"/>
      <c r="C2" s="5"/>
      <c r="D2" s="5"/>
    </row>
    <row r="3" spans="1:9" x14ac:dyDescent="0.2">
      <c r="A3" s="5"/>
      <c r="B3" s="5"/>
      <c r="C3" s="5"/>
      <c r="D3" s="5"/>
    </row>
    <row r="4" spans="1:9" x14ac:dyDescent="0.2">
      <c r="A4" s="5"/>
      <c r="B4" s="5"/>
      <c r="C4" s="5"/>
      <c r="D4" s="5"/>
    </row>
    <row r="5" spans="1:9" ht="7.5" customHeight="1" x14ac:dyDescent="0.2">
      <c r="A5" s="5"/>
      <c r="B5" s="5"/>
      <c r="C5" s="5"/>
      <c r="D5" s="5"/>
    </row>
    <row r="6" spans="1:9" s="38" customFormat="1" ht="19.5" customHeight="1" x14ac:dyDescent="0.2">
      <c r="A6" s="119" t="s">
        <v>32</v>
      </c>
      <c r="B6" s="119"/>
      <c r="C6" s="119"/>
      <c r="D6" s="119"/>
    </row>
    <row r="7" spans="1:9" s="38" customFormat="1" ht="19.5" customHeight="1" x14ac:dyDescent="0.2">
      <c r="A7" s="119" t="s">
        <v>33</v>
      </c>
      <c r="B7" s="119"/>
      <c r="C7" s="119"/>
      <c r="D7" s="119"/>
    </row>
    <row r="8" spans="1:9" s="38" customFormat="1" ht="19.5" customHeight="1" x14ac:dyDescent="0.2">
      <c r="A8" s="119" t="s">
        <v>59</v>
      </c>
      <c r="B8" s="119"/>
      <c r="C8" s="119"/>
      <c r="D8" s="119"/>
    </row>
    <row r="9" spans="1:9" s="38" customFormat="1" ht="19.5" customHeight="1" x14ac:dyDescent="0.2">
      <c r="A9" s="120" t="s">
        <v>3</v>
      </c>
      <c r="B9" s="120"/>
      <c r="C9" s="120"/>
      <c r="D9" s="120"/>
    </row>
    <row r="10" spans="1:9" s="38" customFormat="1" ht="19.5" customHeight="1" x14ac:dyDescent="0.2">
      <c r="A10" s="119" t="s">
        <v>7</v>
      </c>
      <c r="B10" s="119"/>
      <c r="C10" s="119"/>
      <c r="D10" s="119"/>
    </row>
    <row r="11" spans="1:9" s="38" customFormat="1" ht="19.5" customHeight="1" x14ac:dyDescent="0.2">
      <c r="A11" s="119" t="s">
        <v>8</v>
      </c>
      <c r="B11" s="119"/>
      <c r="C11" s="119"/>
      <c r="D11" s="119"/>
    </row>
    <row r="12" spans="1:9" s="38" customFormat="1" ht="50.25" customHeight="1" x14ac:dyDescent="0.2">
      <c r="A12" s="121" t="s">
        <v>31</v>
      </c>
      <c r="B12" s="122"/>
      <c r="C12" s="122"/>
      <c r="D12" s="122"/>
    </row>
    <row r="13" spans="1:9" ht="15" customHeight="1" x14ac:dyDescent="0.2"/>
    <row r="14" spans="1:9" ht="12.75" customHeight="1" x14ac:dyDescent="0.25">
      <c r="A14" s="114" t="s">
        <v>4</v>
      </c>
      <c r="B14" s="114"/>
      <c r="C14" s="114"/>
      <c r="D14" s="114"/>
    </row>
    <row r="15" spans="1:9" ht="12.75" customHeight="1" x14ac:dyDescent="0.25">
      <c r="A15" s="35"/>
      <c r="B15" s="35"/>
      <c r="C15" s="8"/>
      <c r="D15" s="8"/>
    </row>
    <row r="16" spans="1:9" ht="18" customHeight="1" x14ac:dyDescent="0.25">
      <c r="A16" s="115" t="s">
        <v>12</v>
      </c>
      <c r="B16" s="115"/>
      <c r="C16" s="115"/>
      <c r="D16" s="115"/>
      <c r="I16" s="34"/>
    </row>
    <row r="17" spans="1:9" s="38" customFormat="1" ht="26.25" customHeight="1" x14ac:dyDescent="0.2">
      <c r="A17" s="44" t="s">
        <v>5</v>
      </c>
      <c r="B17" s="45" t="s">
        <v>6</v>
      </c>
      <c r="C17" s="45" t="s">
        <v>1</v>
      </c>
      <c r="D17" s="45" t="s">
        <v>0</v>
      </c>
      <c r="E17" s="37"/>
      <c r="I17" s="39"/>
    </row>
    <row r="18" spans="1:9" ht="13.5" x14ac:dyDescent="0.25">
      <c r="A18" s="46">
        <v>54103</v>
      </c>
      <c r="B18" s="40" t="s">
        <v>35</v>
      </c>
      <c r="C18" s="47">
        <v>8</v>
      </c>
      <c r="D18" s="48">
        <v>250</v>
      </c>
      <c r="E18" s="34"/>
      <c r="I18" s="34"/>
    </row>
    <row r="19" spans="1:9" ht="13.5" x14ac:dyDescent="0.25">
      <c r="A19" s="46">
        <v>54104</v>
      </c>
      <c r="B19" s="40" t="s">
        <v>36</v>
      </c>
      <c r="C19" s="47">
        <v>8</v>
      </c>
      <c r="D19" s="48">
        <v>19754.04</v>
      </c>
      <c r="E19" s="34"/>
      <c r="I19" s="34"/>
    </row>
    <row r="20" spans="1:9" ht="13.5" x14ac:dyDescent="0.25">
      <c r="A20" s="46">
        <v>54105</v>
      </c>
      <c r="B20" s="49" t="s">
        <v>14</v>
      </c>
      <c r="C20" s="47">
        <v>8</v>
      </c>
      <c r="D20" s="48">
        <v>4210.6099999999997</v>
      </c>
      <c r="E20" s="34"/>
      <c r="I20" s="34"/>
    </row>
    <row r="21" spans="1:9" ht="13.5" x14ac:dyDescent="0.25">
      <c r="A21" s="46">
        <v>54106</v>
      </c>
      <c r="B21" s="40" t="s">
        <v>37</v>
      </c>
      <c r="C21" s="47">
        <v>8</v>
      </c>
      <c r="D21" s="48">
        <v>5627</v>
      </c>
      <c r="E21" s="34"/>
      <c r="I21" s="34"/>
    </row>
    <row r="22" spans="1:9" ht="13.5" x14ac:dyDescent="0.25">
      <c r="A22" s="46">
        <v>54107</v>
      </c>
      <c r="B22" s="40" t="s">
        <v>38</v>
      </c>
      <c r="C22" s="47">
        <v>8</v>
      </c>
      <c r="D22" s="48">
        <v>2229.25</v>
      </c>
      <c r="E22" s="34"/>
      <c r="I22" s="34"/>
    </row>
    <row r="23" spans="1:9" ht="13.5" x14ac:dyDescent="0.25">
      <c r="A23" s="46">
        <v>54110</v>
      </c>
      <c r="B23" s="49" t="s">
        <v>9</v>
      </c>
      <c r="C23" s="47">
        <v>8</v>
      </c>
      <c r="D23" s="48">
        <v>5130.6499999999996</v>
      </c>
      <c r="E23" s="34"/>
      <c r="I23" s="34"/>
    </row>
    <row r="24" spans="1:9" ht="13.5" x14ac:dyDescent="0.25">
      <c r="A24" s="46">
        <v>54111</v>
      </c>
      <c r="B24" s="40" t="s">
        <v>39</v>
      </c>
      <c r="C24" s="47">
        <v>8</v>
      </c>
      <c r="D24" s="48">
        <v>315</v>
      </c>
      <c r="E24" s="34"/>
      <c r="I24" s="34"/>
    </row>
    <row r="25" spans="1:9" ht="13.5" x14ac:dyDescent="0.25">
      <c r="A25" s="46">
        <v>54112</v>
      </c>
      <c r="B25" s="40" t="s">
        <v>40</v>
      </c>
      <c r="C25" s="47">
        <v>8</v>
      </c>
      <c r="D25" s="48">
        <v>54.87</v>
      </c>
      <c r="E25" s="34"/>
      <c r="I25" s="34"/>
    </row>
    <row r="26" spans="1:9" ht="13.5" x14ac:dyDescent="0.25">
      <c r="A26" s="46">
        <v>54114</v>
      </c>
      <c r="B26" s="49" t="s">
        <v>23</v>
      </c>
      <c r="C26" s="47">
        <v>8</v>
      </c>
      <c r="D26" s="48">
        <v>6147.2</v>
      </c>
      <c r="E26" s="34"/>
      <c r="I26" s="34"/>
    </row>
    <row r="27" spans="1:9" ht="13.5" x14ac:dyDescent="0.25">
      <c r="A27" s="46">
        <v>54115</v>
      </c>
      <c r="B27" s="49" t="s">
        <v>10</v>
      </c>
      <c r="C27" s="47">
        <v>8</v>
      </c>
      <c r="D27" s="48">
        <v>5750.19</v>
      </c>
      <c r="E27" s="34"/>
      <c r="I27" s="36"/>
    </row>
    <row r="28" spans="1:9" ht="13.5" x14ac:dyDescent="0.25">
      <c r="A28" s="46">
        <v>54118</v>
      </c>
      <c r="B28" s="40" t="s">
        <v>41</v>
      </c>
      <c r="C28" s="47">
        <v>8</v>
      </c>
      <c r="D28" s="48">
        <v>1396.05</v>
      </c>
      <c r="E28" s="34"/>
      <c r="I28" s="36"/>
    </row>
    <row r="29" spans="1:9" ht="13.5" x14ac:dyDescent="0.25">
      <c r="A29" s="46">
        <v>54119</v>
      </c>
      <c r="B29" s="40" t="s">
        <v>42</v>
      </c>
      <c r="C29" s="47">
        <v>8</v>
      </c>
      <c r="D29" s="48">
        <v>108.78</v>
      </c>
      <c r="E29" s="34"/>
      <c r="I29" s="36"/>
    </row>
    <row r="30" spans="1:9" ht="13.5" x14ac:dyDescent="0.25">
      <c r="A30" s="46">
        <v>54199</v>
      </c>
      <c r="B30" s="49" t="s">
        <v>2</v>
      </c>
      <c r="C30" s="47">
        <v>8</v>
      </c>
      <c r="D30" s="48">
        <v>52082.559999999998</v>
      </c>
      <c r="E30" s="34"/>
      <c r="I30" s="34"/>
    </row>
    <row r="31" spans="1:9" ht="13.5" x14ac:dyDescent="0.25">
      <c r="A31" s="46">
        <v>54204</v>
      </c>
      <c r="B31" s="40" t="s">
        <v>43</v>
      </c>
      <c r="C31" s="47">
        <v>8</v>
      </c>
      <c r="D31" s="48">
        <v>1031.67</v>
      </c>
      <c r="E31" s="34"/>
      <c r="I31" s="34"/>
    </row>
    <row r="32" spans="1:9" ht="13.5" x14ac:dyDescent="0.25">
      <c r="A32" s="46">
        <v>54301</v>
      </c>
      <c r="B32" s="40" t="s">
        <v>44</v>
      </c>
      <c r="C32" s="47">
        <v>8</v>
      </c>
      <c r="D32" s="48">
        <v>2510.0500000000002</v>
      </c>
      <c r="E32" s="34"/>
      <c r="I32" s="34"/>
    </row>
    <row r="33" spans="1:9" ht="13.5" x14ac:dyDescent="0.25">
      <c r="A33" s="46">
        <v>54302</v>
      </c>
      <c r="B33" s="40" t="s">
        <v>45</v>
      </c>
      <c r="C33" s="47">
        <v>8</v>
      </c>
      <c r="D33" s="48">
        <v>3531.42</v>
      </c>
      <c r="E33" s="34"/>
      <c r="I33" s="34"/>
    </row>
    <row r="34" spans="1:9" ht="13.5" x14ac:dyDescent="0.25">
      <c r="A34" s="46">
        <v>54305</v>
      </c>
      <c r="B34" s="40" t="s">
        <v>46</v>
      </c>
      <c r="C34" s="47">
        <v>8</v>
      </c>
      <c r="D34" s="48">
        <v>2754.4</v>
      </c>
      <c r="E34" s="34"/>
      <c r="I34" s="34"/>
    </row>
    <row r="35" spans="1:9" ht="13.5" x14ac:dyDescent="0.25">
      <c r="A35" s="46">
        <v>54310</v>
      </c>
      <c r="B35" s="40" t="s">
        <v>47</v>
      </c>
      <c r="C35" s="47">
        <v>8</v>
      </c>
      <c r="D35" s="48">
        <v>6194.54</v>
      </c>
      <c r="E35" s="34"/>
      <c r="I35" s="34"/>
    </row>
    <row r="36" spans="1:9" ht="13.5" x14ac:dyDescent="0.25">
      <c r="A36" s="46">
        <v>54313</v>
      </c>
      <c r="B36" s="49" t="s">
        <v>11</v>
      </c>
      <c r="C36" s="47">
        <v>8</v>
      </c>
      <c r="D36" s="48">
        <v>6232.85</v>
      </c>
      <c r="E36" s="34"/>
    </row>
    <row r="37" spans="1:9" ht="13.5" x14ac:dyDescent="0.25">
      <c r="A37" s="46">
        <v>54314</v>
      </c>
      <c r="B37" s="49" t="s">
        <v>17</v>
      </c>
      <c r="C37" s="47">
        <v>8</v>
      </c>
      <c r="D37" s="48">
        <v>7556.4</v>
      </c>
      <c r="E37" s="34"/>
    </row>
    <row r="38" spans="1:9" ht="13.5" x14ac:dyDescent="0.25">
      <c r="A38" s="46">
        <v>54401</v>
      </c>
      <c r="B38" s="40" t="s">
        <v>48</v>
      </c>
      <c r="C38" s="47">
        <v>8</v>
      </c>
      <c r="D38" s="48">
        <v>4096.25</v>
      </c>
      <c r="E38" s="34"/>
    </row>
    <row r="39" spans="1:9" ht="13.5" x14ac:dyDescent="0.25">
      <c r="A39" s="46">
        <v>54402</v>
      </c>
      <c r="B39" s="49" t="s">
        <v>15</v>
      </c>
      <c r="C39" s="47">
        <v>8</v>
      </c>
      <c r="D39" s="48">
        <v>1059.28</v>
      </c>
      <c r="E39" s="34"/>
    </row>
    <row r="40" spans="1:9" ht="13.5" x14ac:dyDescent="0.25">
      <c r="A40" s="46">
        <v>54503</v>
      </c>
      <c r="B40" s="40" t="s">
        <v>49</v>
      </c>
      <c r="C40" s="47">
        <v>8</v>
      </c>
      <c r="D40" s="48">
        <v>2625</v>
      </c>
      <c r="E40" s="34"/>
    </row>
    <row r="41" spans="1:9" ht="13.5" x14ac:dyDescent="0.25">
      <c r="A41" s="46">
        <v>54505</v>
      </c>
      <c r="B41" s="49" t="s">
        <v>18</v>
      </c>
      <c r="C41" s="47">
        <v>8</v>
      </c>
      <c r="D41" s="48">
        <v>8300</v>
      </c>
      <c r="E41" s="34"/>
    </row>
    <row r="42" spans="1:9" ht="13.5" x14ac:dyDescent="0.25">
      <c r="A42" s="46">
        <v>54599</v>
      </c>
      <c r="B42" s="49" t="s">
        <v>16</v>
      </c>
      <c r="C42" s="47">
        <v>8</v>
      </c>
      <c r="D42" s="48">
        <v>162350.29</v>
      </c>
      <c r="E42" s="34"/>
      <c r="F42" s="25"/>
      <c r="G42" s="25"/>
    </row>
    <row r="43" spans="1:9" ht="13.5" x14ac:dyDescent="0.25">
      <c r="A43" s="46">
        <v>55602</v>
      </c>
      <c r="B43" s="40" t="s">
        <v>50</v>
      </c>
      <c r="C43" s="47">
        <v>8</v>
      </c>
      <c r="D43" s="48">
        <v>1500</v>
      </c>
      <c r="E43" s="34"/>
      <c r="F43" s="25"/>
      <c r="G43" s="25"/>
    </row>
    <row r="44" spans="1:9" ht="13.5" x14ac:dyDescent="0.25">
      <c r="A44" s="46">
        <v>55603</v>
      </c>
      <c r="B44" s="49" t="s">
        <v>30</v>
      </c>
      <c r="C44" s="47">
        <v>8</v>
      </c>
      <c r="D44" s="48">
        <v>375</v>
      </c>
      <c r="E44" s="34"/>
      <c r="F44" s="25"/>
      <c r="G44" s="25"/>
    </row>
    <row r="45" spans="1:9" ht="13.5" x14ac:dyDescent="0.25">
      <c r="A45" s="46">
        <v>61101</v>
      </c>
      <c r="B45" s="40" t="s">
        <v>51</v>
      </c>
      <c r="C45" s="47">
        <v>8</v>
      </c>
      <c r="D45" s="48">
        <v>32651.58</v>
      </c>
      <c r="E45" s="34"/>
      <c r="F45" s="25"/>
      <c r="G45" s="25"/>
    </row>
    <row r="46" spans="1:9" ht="13.5" x14ac:dyDescent="0.25">
      <c r="A46" s="46">
        <v>61102</v>
      </c>
      <c r="B46" s="40" t="s">
        <v>52</v>
      </c>
      <c r="C46" s="47">
        <v>8</v>
      </c>
      <c r="D46" s="48">
        <v>150132.4</v>
      </c>
      <c r="E46" s="34"/>
      <c r="F46" s="25"/>
      <c r="G46" s="25"/>
    </row>
    <row r="47" spans="1:9" ht="13.5" x14ac:dyDescent="0.25">
      <c r="A47" s="46">
        <v>61104</v>
      </c>
      <c r="B47" s="40" t="s">
        <v>53</v>
      </c>
      <c r="C47" s="47">
        <v>8</v>
      </c>
      <c r="D47" s="48">
        <v>3542.75</v>
      </c>
      <c r="E47" s="34"/>
      <c r="F47" s="25"/>
      <c r="G47" s="25"/>
    </row>
    <row r="48" spans="1:9" ht="13.5" x14ac:dyDescent="0.25">
      <c r="A48" s="46">
        <v>61108</v>
      </c>
      <c r="B48" s="40" t="s">
        <v>54</v>
      </c>
      <c r="C48" s="47">
        <v>8</v>
      </c>
      <c r="D48" s="48">
        <v>5632.07</v>
      </c>
      <c r="E48" s="34"/>
      <c r="F48" s="25"/>
      <c r="G48" s="25"/>
    </row>
    <row r="49" spans="1:7" ht="13.5" x14ac:dyDescent="0.25">
      <c r="A49" s="46">
        <v>61199</v>
      </c>
      <c r="B49" s="40" t="s">
        <v>55</v>
      </c>
      <c r="C49" s="47">
        <v>8</v>
      </c>
      <c r="D49" s="48">
        <v>5532.5</v>
      </c>
      <c r="E49" s="34"/>
      <c r="F49" s="25"/>
      <c r="G49" s="25"/>
    </row>
    <row r="50" spans="1:7" ht="13.5" x14ac:dyDescent="0.25">
      <c r="A50" s="46">
        <v>61301</v>
      </c>
      <c r="B50" s="40" t="s">
        <v>56</v>
      </c>
      <c r="C50" s="47">
        <v>8</v>
      </c>
      <c r="D50" s="48">
        <v>5120</v>
      </c>
      <c r="E50" s="34"/>
      <c r="F50" s="25"/>
      <c r="G50" s="25"/>
    </row>
    <row r="51" spans="1:7" ht="13.5" x14ac:dyDescent="0.25">
      <c r="A51" s="46">
        <v>61399</v>
      </c>
      <c r="B51" s="49" t="s">
        <v>58</v>
      </c>
      <c r="C51" s="47">
        <v>8</v>
      </c>
      <c r="D51" s="48">
        <v>2610</v>
      </c>
      <c r="E51" s="34"/>
      <c r="F51" s="25"/>
      <c r="G51" s="25"/>
    </row>
    <row r="52" spans="1:7" x14ac:dyDescent="0.2">
      <c r="A52" s="116" t="s">
        <v>19</v>
      </c>
      <c r="B52" s="116"/>
      <c r="C52" s="116"/>
      <c r="D52" s="14">
        <f>SUM(D18:D51)</f>
        <v>518394.64999999997</v>
      </c>
    </row>
    <row r="53" spans="1:7" ht="9" customHeight="1" x14ac:dyDescent="0.25">
      <c r="A53" s="8"/>
      <c r="B53" s="35"/>
      <c r="C53" s="8"/>
      <c r="D53" s="15"/>
      <c r="F53" s="10"/>
    </row>
    <row r="54" spans="1:7" ht="14.25" customHeight="1" x14ac:dyDescent="0.25">
      <c r="A54" s="115" t="s">
        <v>20</v>
      </c>
      <c r="B54" s="115"/>
      <c r="C54" s="115"/>
      <c r="D54" s="115"/>
      <c r="F54" s="10"/>
    </row>
    <row r="55" spans="1:7" s="38" customFormat="1" ht="28.5" customHeight="1" x14ac:dyDescent="0.2">
      <c r="A55" s="16" t="s">
        <v>5</v>
      </c>
      <c r="B55" s="9" t="s">
        <v>6</v>
      </c>
      <c r="C55" s="9" t="s">
        <v>1</v>
      </c>
      <c r="D55" s="9" t="s">
        <v>0</v>
      </c>
      <c r="F55" s="37"/>
    </row>
    <row r="56" spans="1:7" x14ac:dyDescent="0.2">
      <c r="A56" s="2">
        <v>16403</v>
      </c>
      <c r="B56" s="43" t="s">
        <v>22</v>
      </c>
      <c r="C56" s="42">
        <v>99</v>
      </c>
      <c r="D56" s="13">
        <v>383937.6</v>
      </c>
    </row>
    <row r="57" spans="1:7" s="41" customFormat="1" x14ac:dyDescent="0.2">
      <c r="A57" s="2">
        <v>32102</v>
      </c>
      <c r="B57" s="43" t="s">
        <v>57</v>
      </c>
      <c r="C57" s="42">
        <v>99</v>
      </c>
      <c r="D57" s="13">
        <f>+D52-D56</f>
        <v>134457.04999999999</v>
      </c>
    </row>
    <row r="58" spans="1:7" x14ac:dyDescent="0.2">
      <c r="A58" s="117" t="s">
        <v>21</v>
      </c>
      <c r="B58" s="118"/>
      <c r="C58" s="118"/>
      <c r="D58" s="14">
        <f>SUM(D56:D57)</f>
        <v>518394.64999999997</v>
      </c>
    </row>
    <row r="59" spans="1:7" ht="18" x14ac:dyDescent="0.25">
      <c r="A59" s="18"/>
      <c r="B59" s="18"/>
    </row>
    <row r="60" spans="1:7" ht="40.5" customHeight="1" x14ac:dyDescent="0.2">
      <c r="A60" s="109" t="s">
        <v>34</v>
      </c>
      <c r="B60" s="109"/>
      <c r="C60" s="109"/>
      <c r="D60" s="109"/>
    </row>
    <row r="61" spans="1:7" ht="18" x14ac:dyDescent="0.25">
      <c r="A61" s="18"/>
      <c r="B61" s="18"/>
    </row>
    <row r="62" spans="1:7" ht="15" x14ac:dyDescent="0.2">
      <c r="A62" s="110"/>
      <c r="B62" s="110"/>
      <c r="C62" s="110"/>
      <c r="D62" s="110"/>
    </row>
    <row r="63" spans="1:7" ht="15" x14ac:dyDescent="0.2">
      <c r="A63" s="110"/>
      <c r="B63" s="110"/>
      <c r="C63" s="110"/>
      <c r="D63" s="110"/>
    </row>
    <row r="64" spans="1:7" ht="18.75" x14ac:dyDescent="0.3">
      <c r="A64" s="19"/>
      <c r="B64" s="20"/>
      <c r="C64" s="20"/>
      <c r="D64" s="20"/>
    </row>
    <row r="65" spans="1:4" ht="18" x14ac:dyDescent="0.25">
      <c r="A65" s="21"/>
      <c r="B65" s="22"/>
      <c r="C65" s="22"/>
      <c r="D65" s="22"/>
    </row>
    <row r="66" spans="1:4" s="25" customFormat="1" ht="18" x14ac:dyDescent="0.25">
      <c r="A66" s="21"/>
      <c r="B66" s="22"/>
      <c r="C66" s="22"/>
      <c r="D66" s="22"/>
    </row>
    <row r="67" spans="1:4" s="25" customFormat="1" ht="18" x14ac:dyDescent="0.25">
      <c r="A67" s="18"/>
      <c r="B67" s="18"/>
      <c r="C67" s="6"/>
      <c r="D67" s="6"/>
    </row>
    <row r="68" spans="1:4" s="25" customFormat="1" x14ac:dyDescent="0.2">
      <c r="A68" s="17"/>
      <c r="B68" s="23"/>
      <c r="C68" s="6"/>
      <c r="D68" s="6"/>
    </row>
    <row r="69" spans="1:4" s="25" customFormat="1" x14ac:dyDescent="0.2">
      <c r="A69" s="17"/>
      <c r="B69" s="23"/>
      <c r="C69" s="5"/>
      <c r="D69" s="5"/>
    </row>
    <row r="70" spans="1:4" x14ac:dyDescent="0.2">
      <c r="A70" s="17"/>
      <c r="B70" s="23"/>
      <c r="C70" s="111"/>
      <c r="D70" s="111"/>
    </row>
    <row r="71" spans="1:4" x14ac:dyDescent="0.2">
      <c r="A71" s="17"/>
      <c r="B71" s="23"/>
      <c r="C71" s="24"/>
      <c r="D71" s="24"/>
    </row>
    <row r="72" spans="1:4" x14ac:dyDescent="0.2">
      <c r="A72" s="17"/>
      <c r="B72" s="17"/>
      <c r="C72" s="24"/>
      <c r="D72" s="24"/>
    </row>
    <row r="73" spans="1:4" x14ac:dyDescent="0.2">
      <c r="A73" s="26"/>
      <c r="B73" s="27"/>
      <c r="C73" s="24"/>
      <c r="D73" s="24"/>
    </row>
    <row r="74" spans="1:4" x14ac:dyDescent="0.2">
      <c r="A74" s="26"/>
      <c r="B74" s="27"/>
      <c r="C74" s="24"/>
      <c r="D74" s="24"/>
    </row>
    <row r="75" spans="1:4" x14ac:dyDescent="0.2">
      <c r="A75" s="28"/>
      <c r="B75" s="29"/>
      <c r="C75" s="30"/>
      <c r="D75" s="24"/>
    </row>
    <row r="76" spans="1:4" x14ac:dyDescent="0.2">
      <c r="A76" s="26"/>
      <c r="B76" s="29"/>
      <c r="C76" s="30"/>
      <c r="D76" s="24"/>
    </row>
    <row r="77" spans="1:4" x14ac:dyDescent="0.2">
      <c r="A77" s="17"/>
      <c r="B77" s="17"/>
      <c r="C77" s="24"/>
      <c r="D77" s="24"/>
    </row>
    <row r="78" spans="1:4" x14ac:dyDescent="0.2">
      <c r="C78" s="5"/>
      <c r="D78" s="5"/>
    </row>
    <row r="79" spans="1:4" x14ac:dyDescent="0.2">
      <c r="C79" s="5"/>
      <c r="D79" s="5"/>
    </row>
    <row r="80" spans="1:4" x14ac:dyDescent="0.2">
      <c r="C80" s="31"/>
      <c r="D80" s="32"/>
    </row>
    <row r="81" spans="2:4" x14ac:dyDescent="0.2">
      <c r="C81" s="5"/>
      <c r="D81" s="5"/>
    </row>
    <row r="87" spans="2:4" x14ac:dyDescent="0.2">
      <c r="C87" s="33"/>
      <c r="D87" s="33"/>
    </row>
    <row r="88" spans="2:4" x14ac:dyDescent="0.2">
      <c r="B88" s="33"/>
      <c r="C88" s="33"/>
      <c r="D88" s="33"/>
    </row>
    <row r="89" spans="2:4" x14ac:dyDescent="0.2">
      <c r="B89" s="33"/>
      <c r="C89" s="33"/>
      <c r="D89" s="33"/>
    </row>
    <row r="90" spans="2:4" x14ac:dyDescent="0.2">
      <c r="B90" s="33"/>
      <c r="C90" s="5"/>
      <c r="D90" s="5"/>
    </row>
    <row r="91" spans="2:4" x14ac:dyDescent="0.2">
      <c r="B91" s="5"/>
    </row>
  </sheetData>
  <mergeCells count="16">
    <mergeCell ref="A60:D60"/>
    <mergeCell ref="A62:D62"/>
    <mergeCell ref="A63:D63"/>
    <mergeCell ref="C70:D70"/>
    <mergeCell ref="A12:D12"/>
    <mergeCell ref="A14:D14"/>
    <mergeCell ref="A16:D16"/>
    <mergeCell ref="A52:C52"/>
    <mergeCell ref="A54:D54"/>
    <mergeCell ref="A58:C58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orientation="portrait" r:id="rId1"/>
  <headerFooter alignWithMargins="0"/>
  <rowBreaks count="1" manualBreakCount="1">
    <brk id="46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3"/>
  <sheetViews>
    <sheetView showGridLines="0" view="pageBreakPreview" topLeftCell="A31" zoomScaleNormal="100" zoomScaleSheetLayoutView="100" workbookViewId="0">
      <selection activeCell="F31" sqref="F31"/>
    </sheetView>
  </sheetViews>
  <sheetFormatPr baseColWidth="10" defaultRowHeight="12.75" x14ac:dyDescent="0.2"/>
  <cols>
    <col min="1" max="1" width="14.7109375" style="51" customWidth="1"/>
    <col min="2" max="2" width="51.140625" style="51" customWidth="1"/>
    <col min="3" max="3" width="11.140625" style="51" customWidth="1"/>
    <col min="4" max="4" width="18.7109375" style="51" customWidth="1"/>
    <col min="5" max="256" width="11.42578125" style="51"/>
    <col min="257" max="257" width="14.7109375" style="51" customWidth="1"/>
    <col min="258" max="258" width="51.140625" style="51" customWidth="1"/>
    <col min="259" max="259" width="11.140625" style="51" customWidth="1"/>
    <col min="260" max="260" width="18.7109375" style="51" customWidth="1"/>
    <col min="261" max="512" width="11.42578125" style="51"/>
    <col min="513" max="513" width="14.7109375" style="51" customWidth="1"/>
    <col min="514" max="514" width="51.140625" style="51" customWidth="1"/>
    <col min="515" max="515" width="11.140625" style="51" customWidth="1"/>
    <col min="516" max="516" width="18.7109375" style="51" customWidth="1"/>
    <col min="517" max="768" width="11.42578125" style="51"/>
    <col min="769" max="769" width="14.7109375" style="51" customWidth="1"/>
    <col min="770" max="770" width="51.140625" style="51" customWidth="1"/>
    <col min="771" max="771" width="11.140625" style="51" customWidth="1"/>
    <col min="772" max="772" width="18.7109375" style="51" customWidth="1"/>
    <col min="773" max="1024" width="11.42578125" style="51"/>
    <col min="1025" max="1025" width="14.7109375" style="51" customWidth="1"/>
    <col min="1026" max="1026" width="51.140625" style="51" customWidth="1"/>
    <col min="1027" max="1027" width="11.140625" style="51" customWidth="1"/>
    <col min="1028" max="1028" width="18.7109375" style="51" customWidth="1"/>
    <col min="1029" max="1280" width="11.42578125" style="51"/>
    <col min="1281" max="1281" width="14.7109375" style="51" customWidth="1"/>
    <col min="1282" max="1282" width="51.140625" style="51" customWidth="1"/>
    <col min="1283" max="1283" width="11.140625" style="51" customWidth="1"/>
    <col min="1284" max="1284" width="18.7109375" style="51" customWidth="1"/>
    <col min="1285" max="1536" width="11.42578125" style="51"/>
    <col min="1537" max="1537" width="14.7109375" style="51" customWidth="1"/>
    <col min="1538" max="1538" width="51.140625" style="51" customWidth="1"/>
    <col min="1539" max="1539" width="11.140625" style="51" customWidth="1"/>
    <col min="1540" max="1540" width="18.7109375" style="51" customWidth="1"/>
    <col min="1541" max="1792" width="11.42578125" style="51"/>
    <col min="1793" max="1793" width="14.7109375" style="51" customWidth="1"/>
    <col min="1794" max="1794" width="51.140625" style="51" customWidth="1"/>
    <col min="1795" max="1795" width="11.140625" style="51" customWidth="1"/>
    <col min="1796" max="1796" width="18.7109375" style="51" customWidth="1"/>
    <col min="1797" max="2048" width="11.42578125" style="51"/>
    <col min="2049" max="2049" width="14.7109375" style="51" customWidth="1"/>
    <col min="2050" max="2050" width="51.140625" style="51" customWidth="1"/>
    <col min="2051" max="2051" width="11.140625" style="51" customWidth="1"/>
    <col min="2052" max="2052" width="18.7109375" style="51" customWidth="1"/>
    <col min="2053" max="2304" width="11.42578125" style="51"/>
    <col min="2305" max="2305" width="14.7109375" style="51" customWidth="1"/>
    <col min="2306" max="2306" width="51.140625" style="51" customWidth="1"/>
    <col min="2307" max="2307" width="11.140625" style="51" customWidth="1"/>
    <col min="2308" max="2308" width="18.7109375" style="51" customWidth="1"/>
    <col min="2309" max="2560" width="11.42578125" style="51"/>
    <col min="2561" max="2561" width="14.7109375" style="51" customWidth="1"/>
    <col min="2562" max="2562" width="51.140625" style="51" customWidth="1"/>
    <col min="2563" max="2563" width="11.140625" style="51" customWidth="1"/>
    <col min="2564" max="2564" width="18.7109375" style="51" customWidth="1"/>
    <col min="2565" max="2816" width="11.42578125" style="51"/>
    <col min="2817" max="2817" width="14.7109375" style="51" customWidth="1"/>
    <col min="2818" max="2818" width="51.140625" style="51" customWidth="1"/>
    <col min="2819" max="2819" width="11.140625" style="51" customWidth="1"/>
    <col min="2820" max="2820" width="18.7109375" style="51" customWidth="1"/>
    <col min="2821" max="3072" width="11.42578125" style="51"/>
    <col min="3073" max="3073" width="14.7109375" style="51" customWidth="1"/>
    <col min="3074" max="3074" width="51.140625" style="51" customWidth="1"/>
    <col min="3075" max="3075" width="11.140625" style="51" customWidth="1"/>
    <col min="3076" max="3076" width="18.7109375" style="51" customWidth="1"/>
    <col min="3077" max="3328" width="11.42578125" style="51"/>
    <col min="3329" max="3329" width="14.7109375" style="51" customWidth="1"/>
    <col min="3330" max="3330" width="51.140625" style="51" customWidth="1"/>
    <col min="3331" max="3331" width="11.140625" style="51" customWidth="1"/>
    <col min="3332" max="3332" width="18.7109375" style="51" customWidth="1"/>
    <col min="3333" max="3584" width="11.42578125" style="51"/>
    <col min="3585" max="3585" width="14.7109375" style="51" customWidth="1"/>
    <col min="3586" max="3586" width="51.140625" style="51" customWidth="1"/>
    <col min="3587" max="3587" width="11.140625" style="51" customWidth="1"/>
    <col min="3588" max="3588" width="18.7109375" style="51" customWidth="1"/>
    <col min="3589" max="3840" width="11.42578125" style="51"/>
    <col min="3841" max="3841" width="14.7109375" style="51" customWidth="1"/>
    <col min="3842" max="3842" width="51.140625" style="51" customWidth="1"/>
    <col min="3843" max="3843" width="11.140625" style="51" customWidth="1"/>
    <col min="3844" max="3844" width="18.7109375" style="51" customWidth="1"/>
    <col min="3845" max="4096" width="11.42578125" style="51"/>
    <col min="4097" max="4097" width="14.7109375" style="51" customWidth="1"/>
    <col min="4098" max="4098" width="51.140625" style="51" customWidth="1"/>
    <col min="4099" max="4099" width="11.140625" style="51" customWidth="1"/>
    <col min="4100" max="4100" width="18.7109375" style="51" customWidth="1"/>
    <col min="4101" max="4352" width="11.42578125" style="51"/>
    <col min="4353" max="4353" width="14.7109375" style="51" customWidth="1"/>
    <col min="4354" max="4354" width="51.140625" style="51" customWidth="1"/>
    <col min="4355" max="4355" width="11.140625" style="51" customWidth="1"/>
    <col min="4356" max="4356" width="18.7109375" style="51" customWidth="1"/>
    <col min="4357" max="4608" width="11.42578125" style="51"/>
    <col min="4609" max="4609" width="14.7109375" style="51" customWidth="1"/>
    <col min="4610" max="4610" width="51.140625" style="51" customWidth="1"/>
    <col min="4611" max="4611" width="11.140625" style="51" customWidth="1"/>
    <col min="4612" max="4612" width="18.7109375" style="51" customWidth="1"/>
    <col min="4613" max="4864" width="11.42578125" style="51"/>
    <col min="4865" max="4865" width="14.7109375" style="51" customWidth="1"/>
    <col min="4866" max="4866" width="51.140625" style="51" customWidth="1"/>
    <col min="4867" max="4867" width="11.140625" style="51" customWidth="1"/>
    <col min="4868" max="4868" width="18.7109375" style="51" customWidth="1"/>
    <col min="4869" max="5120" width="11.42578125" style="51"/>
    <col min="5121" max="5121" width="14.7109375" style="51" customWidth="1"/>
    <col min="5122" max="5122" width="51.140625" style="51" customWidth="1"/>
    <col min="5123" max="5123" width="11.140625" style="51" customWidth="1"/>
    <col min="5124" max="5124" width="18.7109375" style="51" customWidth="1"/>
    <col min="5125" max="5376" width="11.42578125" style="51"/>
    <col min="5377" max="5377" width="14.7109375" style="51" customWidth="1"/>
    <col min="5378" max="5378" width="51.140625" style="51" customWidth="1"/>
    <col min="5379" max="5379" width="11.140625" style="51" customWidth="1"/>
    <col min="5380" max="5380" width="18.7109375" style="51" customWidth="1"/>
    <col min="5381" max="5632" width="11.42578125" style="51"/>
    <col min="5633" max="5633" width="14.7109375" style="51" customWidth="1"/>
    <col min="5634" max="5634" width="51.140625" style="51" customWidth="1"/>
    <col min="5635" max="5635" width="11.140625" style="51" customWidth="1"/>
    <col min="5636" max="5636" width="18.7109375" style="51" customWidth="1"/>
    <col min="5637" max="5888" width="11.42578125" style="51"/>
    <col min="5889" max="5889" width="14.7109375" style="51" customWidth="1"/>
    <col min="5890" max="5890" width="51.140625" style="51" customWidth="1"/>
    <col min="5891" max="5891" width="11.140625" style="51" customWidth="1"/>
    <col min="5892" max="5892" width="18.7109375" style="51" customWidth="1"/>
    <col min="5893" max="6144" width="11.42578125" style="51"/>
    <col min="6145" max="6145" width="14.7109375" style="51" customWidth="1"/>
    <col min="6146" max="6146" width="51.140625" style="51" customWidth="1"/>
    <col min="6147" max="6147" width="11.140625" style="51" customWidth="1"/>
    <col min="6148" max="6148" width="18.7109375" style="51" customWidth="1"/>
    <col min="6149" max="6400" width="11.42578125" style="51"/>
    <col min="6401" max="6401" width="14.7109375" style="51" customWidth="1"/>
    <col min="6402" max="6402" width="51.140625" style="51" customWidth="1"/>
    <col min="6403" max="6403" width="11.140625" style="51" customWidth="1"/>
    <col min="6404" max="6404" width="18.7109375" style="51" customWidth="1"/>
    <col min="6405" max="6656" width="11.42578125" style="51"/>
    <col min="6657" max="6657" width="14.7109375" style="51" customWidth="1"/>
    <col min="6658" max="6658" width="51.140625" style="51" customWidth="1"/>
    <col min="6659" max="6659" width="11.140625" style="51" customWidth="1"/>
    <col min="6660" max="6660" width="18.7109375" style="51" customWidth="1"/>
    <col min="6661" max="6912" width="11.42578125" style="51"/>
    <col min="6913" max="6913" width="14.7109375" style="51" customWidth="1"/>
    <col min="6914" max="6914" width="51.140625" style="51" customWidth="1"/>
    <col min="6915" max="6915" width="11.140625" style="51" customWidth="1"/>
    <col min="6916" max="6916" width="18.7109375" style="51" customWidth="1"/>
    <col min="6917" max="7168" width="11.42578125" style="51"/>
    <col min="7169" max="7169" width="14.7109375" style="51" customWidth="1"/>
    <col min="7170" max="7170" width="51.140625" style="51" customWidth="1"/>
    <col min="7171" max="7171" width="11.140625" style="51" customWidth="1"/>
    <col min="7172" max="7172" width="18.7109375" style="51" customWidth="1"/>
    <col min="7173" max="7424" width="11.42578125" style="51"/>
    <col min="7425" max="7425" width="14.7109375" style="51" customWidth="1"/>
    <col min="7426" max="7426" width="51.140625" style="51" customWidth="1"/>
    <col min="7427" max="7427" width="11.140625" style="51" customWidth="1"/>
    <col min="7428" max="7428" width="18.7109375" style="51" customWidth="1"/>
    <col min="7429" max="7680" width="11.42578125" style="51"/>
    <col min="7681" max="7681" width="14.7109375" style="51" customWidth="1"/>
    <col min="7682" max="7682" width="51.140625" style="51" customWidth="1"/>
    <col min="7683" max="7683" width="11.140625" style="51" customWidth="1"/>
    <col min="7684" max="7684" width="18.7109375" style="51" customWidth="1"/>
    <col min="7685" max="7936" width="11.42578125" style="51"/>
    <col min="7937" max="7937" width="14.7109375" style="51" customWidth="1"/>
    <col min="7938" max="7938" width="51.140625" style="51" customWidth="1"/>
    <col min="7939" max="7939" width="11.140625" style="51" customWidth="1"/>
    <col min="7940" max="7940" width="18.7109375" style="51" customWidth="1"/>
    <col min="7941" max="8192" width="11.42578125" style="51"/>
    <col min="8193" max="8193" width="14.7109375" style="51" customWidth="1"/>
    <col min="8194" max="8194" width="51.140625" style="51" customWidth="1"/>
    <col min="8195" max="8195" width="11.140625" style="51" customWidth="1"/>
    <col min="8196" max="8196" width="18.7109375" style="51" customWidth="1"/>
    <col min="8197" max="8448" width="11.42578125" style="51"/>
    <col min="8449" max="8449" width="14.7109375" style="51" customWidth="1"/>
    <col min="8450" max="8450" width="51.140625" style="51" customWidth="1"/>
    <col min="8451" max="8451" width="11.140625" style="51" customWidth="1"/>
    <col min="8452" max="8452" width="18.7109375" style="51" customWidth="1"/>
    <col min="8453" max="8704" width="11.42578125" style="51"/>
    <col min="8705" max="8705" width="14.7109375" style="51" customWidth="1"/>
    <col min="8706" max="8706" width="51.140625" style="51" customWidth="1"/>
    <col min="8707" max="8707" width="11.140625" style="51" customWidth="1"/>
    <col min="8708" max="8708" width="18.7109375" style="51" customWidth="1"/>
    <col min="8709" max="8960" width="11.42578125" style="51"/>
    <col min="8961" max="8961" width="14.7109375" style="51" customWidth="1"/>
    <col min="8962" max="8962" width="51.140625" style="51" customWidth="1"/>
    <col min="8963" max="8963" width="11.140625" style="51" customWidth="1"/>
    <col min="8964" max="8964" width="18.7109375" style="51" customWidth="1"/>
    <col min="8965" max="9216" width="11.42578125" style="51"/>
    <col min="9217" max="9217" width="14.7109375" style="51" customWidth="1"/>
    <col min="9218" max="9218" width="51.140625" style="51" customWidth="1"/>
    <col min="9219" max="9219" width="11.140625" style="51" customWidth="1"/>
    <col min="9220" max="9220" width="18.7109375" style="51" customWidth="1"/>
    <col min="9221" max="9472" width="11.42578125" style="51"/>
    <col min="9473" max="9473" width="14.7109375" style="51" customWidth="1"/>
    <col min="9474" max="9474" width="51.140625" style="51" customWidth="1"/>
    <col min="9475" max="9475" width="11.140625" style="51" customWidth="1"/>
    <col min="9476" max="9476" width="18.7109375" style="51" customWidth="1"/>
    <col min="9477" max="9728" width="11.42578125" style="51"/>
    <col min="9729" max="9729" width="14.7109375" style="51" customWidth="1"/>
    <col min="9730" max="9730" width="51.140625" style="51" customWidth="1"/>
    <col min="9731" max="9731" width="11.140625" style="51" customWidth="1"/>
    <col min="9732" max="9732" width="18.7109375" style="51" customWidth="1"/>
    <col min="9733" max="9984" width="11.42578125" style="51"/>
    <col min="9985" max="9985" width="14.7109375" style="51" customWidth="1"/>
    <col min="9986" max="9986" width="51.140625" style="51" customWidth="1"/>
    <col min="9987" max="9987" width="11.140625" style="51" customWidth="1"/>
    <col min="9988" max="9988" width="18.7109375" style="51" customWidth="1"/>
    <col min="9989" max="10240" width="11.42578125" style="51"/>
    <col min="10241" max="10241" width="14.7109375" style="51" customWidth="1"/>
    <col min="10242" max="10242" width="51.140625" style="51" customWidth="1"/>
    <col min="10243" max="10243" width="11.140625" style="51" customWidth="1"/>
    <col min="10244" max="10244" width="18.7109375" style="51" customWidth="1"/>
    <col min="10245" max="10496" width="11.42578125" style="51"/>
    <col min="10497" max="10497" width="14.7109375" style="51" customWidth="1"/>
    <col min="10498" max="10498" width="51.140625" style="51" customWidth="1"/>
    <col min="10499" max="10499" width="11.140625" style="51" customWidth="1"/>
    <col min="10500" max="10500" width="18.7109375" style="51" customWidth="1"/>
    <col min="10501" max="10752" width="11.42578125" style="51"/>
    <col min="10753" max="10753" width="14.7109375" style="51" customWidth="1"/>
    <col min="10754" max="10754" width="51.140625" style="51" customWidth="1"/>
    <col min="10755" max="10755" width="11.140625" style="51" customWidth="1"/>
    <col min="10756" max="10756" width="18.7109375" style="51" customWidth="1"/>
    <col min="10757" max="11008" width="11.42578125" style="51"/>
    <col min="11009" max="11009" width="14.7109375" style="51" customWidth="1"/>
    <col min="11010" max="11010" width="51.140625" style="51" customWidth="1"/>
    <col min="11011" max="11011" width="11.140625" style="51" customWidth="1"/>
    <col min="11012" max="11012" width="18.7109375" style="51" customWidth="1"/>
    <col min="11013" max="11264" width="11.42578125" style="51"/>
    <col min="11265" max="11265" width="14.7109375" style="51" customWidth="1"/>
    <col min="11266" max="11266" width="51.140625" style="51" customWidth="1"/>
    <col min="11267" max="11267" width="11.140625" style="51" customWidth="1"/>
    <col min="11268" max="11268" width="18.7109375" style="51" customWidth="1"/>
    <col min="11269" max="11520" width="11.42578125" style="51"/>
    <col min="11521" max="11521" width="14.7109375" style="51" customWidth="1"/>
    <col min="11522" max="11522" width="51.140625" style="51" customWidth="1"/>
    <col min="11523" max="11523" width="11.140625" style="51" customWidth="1"/>
    <col min="11524" max="11524" width="18.7109375" style="51" customWidth="1"/>
    <col min="11525" max="11776" width="11.42578125" style="51"/>
    <col min="11777" max="11777" width="14.7109375" style="51" customWidth="1"/>
    <col min="11778" max="11778" width="51.140625" style="51" customWidth="1"/>
    <col min="11779" max="11779" width="11.140625" style="51" customWidth="1"/>
    <col min="11780" max="11780" width="18.7109375" style="51" customWidth="1"/>
    <col min="11781" max="12032" width="11.42578125" style="51"/>
    <col min="12033" max="12033" width="14.7109375" style="51" customWidth="1"/>
    <col min="12034" max="12034" width="51.140625" style="51" customWidth="1"/>
    <col min="12035" max="12035" width="11.140625" style="51" customWidth="1"/>
    <col min="12036" max="12036" width="18.7109375" style="51" customWidth="1"/>
    <col min="12037" max="12288" width="11.42578125" style="51"/>
    <col min="12289" max="12289" width="14.7109375" style="51" customWidth="1"/>
    <col min="12290" max="12290" width="51.140625" style="51" customWidth="1"/>
    <col min="12291" max="12291" width="11.140625" style="51" customWidth="1"/>
    <col min="12292" max="12292" width="18.7109375" style="51" customWidth="1"/>
    <col min="12293" max="12544" width="11.42578125" style="51"/>
    <col min="12545" max="12545" width="14.7109375" style="51" customWidth="1"/>
    <col min="12546" max="12546" width="51.140625" style="51" customWidth="1"/>
    <col min="12547" max="12547" width="11.140625" style="51" customWidth="1"/>
    <col min="12548" max="12548" width="18.7109375" style="51" customWidth="1"/>
    <col min="12549" max="12800" width="11.42578125" style="51"/>
    <col min="12801" max="12801" width="14.7109375" style="51" customWidth="1"/>
    <col min="12802" max="12802" width="51.140625" style="51" customWidth="1"/>
    <col min="12803" max="12803" width="11.140625" style="51" customWidth="1"/>
    <col min="12804" max="12804" width="18.7109375" style="51" customWidth="1"/>
    <col min="12805" max="13056" width="11.42578125" style="51"/>
    <col min="13057" max="13057" width="14.7109375" style="51" customWidth="1"/>
    <col min="13058" max="13058" width="51.140625" style="51" customWidth="1"/>
    <col min="13059" max="13059" width="11.140625" style="51" customWidth="1"/>
    <col min="13060" max="13060" width="18.7109375" style="51" customWidth="1"/>
    <col min="13061" max="13312" width="11.42578125" style="51"/>
    <col min="13313" max="13313" width="14.7109375" style="51" customWidth="1"/>
    <col min="13314" max="13314" width="51.140625" style="51" customWidth="1"/>
    <col min="13315" max="13315" width="11.140625" style="51" customWidth="1"/>
    <col min="13316" max="13316" width="18.7109375" style="51" customWidth="1"/>
    <col min="13317" max="13568" width="11.42578125" style="51"/>
    <col min="13569" max="13569" width="14.7109375" style="51" customWidth="1"/>
    <col min="13570" max="13570" width="51.140625" style="51" customWidth="1"/>
    <col min="13571" max="13571" width="11.140625" style="51" customWidth="1"/>
    <col min="13572" max="13572" width="18.7109375" style="51" customWidth="1"/>
    <col min="13573" max="13824" width="11.42578125" style="51"/>
    <col min="13825" max="13825" width="14.7109375" style="51" customWidth="1"/>
    <col min="13826" max="13826" width="51.140625" style="51" customWidth="1"/>
    <col min="13827" max="13827" width="11.140625" style="51" customWidth="1"/>
    <col min="13828" max="13828" width="18.7109375" style="51" customWidth="1"/>
    <col min="13829" max="14080" width="11.42578125" style="51"/>
    <col min="14081" max="14081" width="14.7109375" style="51" customWidth="1"/>
    <col min="14082" max="14082" width="51.140625" style="51" customWidth="1"/>
    <col min="14083" max="14083" width="11.140625" style="51" customWidth="1"/>
    <col min="14084" max="14084" width="18.7109375" style="51" customWidth="1"/>
    <col min="14085" max="14336" width="11.42578125" style="51"/>
    <col min="14337" max="14337" width="14.7109375" style="51" customWidth="1"/>
    <col min="14338" max="14338" width="51.140625" style="51" customWidth="1"/>
    <col min="14339" max="14339" width="11.140625" style="51" customWidth="1"/>
    <col min="14340" max="14340" width="18.7109375" style="51" customWidth="1"/>
    <col min="14341" max="14592" width="11.42578125" style="51"/>
    <col min="14593" max="14593" width="14.7109375" style="51" customWidth="1"/>
    <col min="14594" max="14594" width="51.140625" style="51" customWidth="1"/>
    <col min="14595" max="14595" width="11.140625" style="51" customWidth="1"/>
    <col min="14596" max="14596" width="18.7109375" style="51" customWidth="1"/>
    <col min="14597" max="14848" width="11.42578125" style="51"/>
    <col min="14849" max="14849" width="14.7109375" style="51" customWidth="1"/>
    <col min="14850" max="14850" width="51.140625" style="51" customWidth="1"/>
    <col min="14851" max="14851" width="11.140625" style="51" customWidth="1"/>
    <col min="14852" max="14852" width="18.7109375" style="51" customWidth="1"/>
    <col min="14853" max="15104" width="11.42578125" style="51"/>
    <col min="15105" max="15105" width="14.7109375" style="51" customWidth="1"/>
    <col min="15106" max="15106" width="51.140625" style="51" customWidth="1"/>
    <col min="15107" max="15107" width="11.140625" style="51" customWidth="1"/>
    <col min="15108" max="15108" width="18.7109375" style="51" customWidth="1"/>
    <col min="15109" max="15360" width="11.42578125" style="51"/>
    <col min="15361" max="15361" width="14.7109375" style="51" customWidth="1"/>
    <col min="15362" max="15362" width="51.140625" style="51" customWidth="1"/>
    <col min="15363" max="15363" width="11.140625" style="51" customWidth="1"/>
    <col min="15364" max="15364" width="18.7109375" style="51" customWidth="1"/>
    <col min="15365" max="15616" width="11.42578125" style="51"/>
    <col min="15617" max="15617" width="14.7109375" style="51" customWidth="1"/>
    <col min="15618" max="15618" width="51.140625" style="51" customWidth="1"/>
    <col min="15619" max="15619" width="11.140625" style="51" customWidth="1"/>
    <col min="15620" max="15620" width="18.7109375" style="51" customWidth="1"/>
    <col min="15621" max="15872" width="11.42578125" style="51"/>
    <col min="15873" max="15873" width="14.7109375" style="51" customWidth="1"/>
    <col min="15874" max="15874" width="51.140625" style="51" customWidth="1"/>
    <col min="15875" max="15875" width="11.140625" style="51" customWidth="1"/>
    <col min="15876" max="15876" width="18.7109375" style="51" customWidth="1"/>
    <col min="15877" max="16128" width="11.42578125" style="51"/>
    <col min="16129" max="16129" width="14.7109375" style="51" customWidth="1"/>
    <col min="16130" max="16130" width="51.140625" style="51" customWidth="1"/>
    <col min="16131" max="16131" width="11.140625" style="51" customWidth="1"/>
    <col min="16132" max="16132" width="18.7109375" style="51" customWidth="1"/>
    <col min="16133" max="16384" width="11.42578125" style="51"/>
  </cols>
  <sheetData>
    <row r="1" spans="1:4" x14ac:dyDescent="0.2">
      <c r="A1" s="50"/>
      <c r="B1" s="50"/>
      <c r="C1" s="50"/>
      <c r="D1" s="50"/>
    </row>
    <row r="2" spans="1:4" x14ac:dyDescent="0.2">
      <c r="A2" s="50"/>
      <c r="B2" s="50"/>
      <c r="C2" s="50"/>
      <c r="D2" s="50"/>
    </row>
    <row r="3" spans="1:4" x14ac:dyDescent="0.2">
      <c r="A3" s="50"/>
      <c r="B3" s="50"/>
      <c r="C3" s="50"/>
      <c r="D3" s="50"/>
    </row>
    <row r="4" spans="1:4" x14ac:dyDescent="0.2">
      <c r="A4" s="50"/>
      <c r="B4" s="50"/>
      <c r="C4" s="50"/>
      <c r="D4" s="50"/>
    </row>
    <row r="5" spans="1:4" ht="7.5" customHeight="1" x14ac:dyDescent="0.2">
      <c r="A5" s="50"/>
      <c r="B5" s="50"/>
      <c r="C5" s="50"/>
      <c r="D5" s="50"/>
    </row>
    <row r="6" spans="1:4" ht="19.5" customHeight="1" x14ac:dyDescent="0.25">
      <c r="A6" s="131" t="s">
        <v>74</v>
      </c>
      <c r="B6" s="131"/>
      <c r="C6" s="131"/>
      <c r="D6" s="131"/>
    </row>
    <row r="7" spans="1:4" ht="19.5" customHeight="1" x14ac:dyDescent="0.25">
      <c r="A7" s="131" t="s">
        <v>73</v>
      </c>
      <c r="B7" s="131"/>
      <c r="C7" s="131"/>
      <c r="D7" s="131"/>
    </row>
    <row r="8" spans="1:4" ht="19.5" customHeight="1" x14ac:dyDescent="0.25">
      <c r="A8" s="131" t="s">
        <v>67</v>
      </c>
      <c r="B8" s="131"/>
      <c r="C8" s="131"/>
      <c r="D8" s="131"/>
    </row>
    <row r="9" spans="1:4" ht="19.5" customHeight="1" x14ac:dyDescent="0.25">
      <c r="A9" s="132" t="s">
        <v>3</v>
      </c>
      <c r="B9" s="132"/>
      <c r="C9" s="132"/>
      <c r="D9" s="132"/>
    </row>
    <row r="10" spans="1:4" ht="19.5" customHeight="1" x14ac:dyDescent="0.25">
      <c r="A10" s="131" t="s">
        <v>60</v>
      </c>
      <c r="B10" s="131"/>
      <c r="C10" s="131"/>
      <c r="D10" s="131"/>
    </row>
    <row r="11" spans="1:4" ht="19.5" customHeight="1" x14ac:dyDescent="0.25">
      <c r="A11" s="131" t="s">
        <v>61</v>
      </c>
      <c r="B11" s="131"/>
      <c r="C11" s="131"/>
      <c r="D11" s="131"/>
    </row>
    <row r="12" spans="1:4" ht="17.25" customHeight="1" x14ac:dyDescent="0.2">
      <c r="A12" s="125" t="s">
        <v>62</v>
      </c>
      <c r="B12" s="126"/>
      <c r="C12" s="126"/>
      <c r="D12" s="126"/>
    </row>
    <row r="13" spans="1:4" ht="6.75" customHeight="1" x14ac:dyDescent="0.2"/>
    <row r="14" spans="1:4" ht="15" x14ac:dyDescent="0.25">
      <c r="A14" s="127" t="s">
        <v>4</v>
      </c>
      <c r="B14" s="127"/>
      <c r="C14" s="127"/>
      <c r="D14" s="127"/>
    </row>
    <row r="15" spans="1:4" ht="5.25" customHeight="1" x14ac:dyDescent="0.25">
      <c r="A15" s="52"/>
      <c r="B15" s="52"/>
      <c r="C15" s="53"/>
      <c r="D15" s="53"/>
    </row>
    <row r="16" spans="1:4" ht="18" customHeight="1" x14ac:dyDescent="0.25">
      <c r="A16" s="128" t="s">
        <v>12</v>
      </c>
      <c r="B16" s="128"/>
      <c r="C16" s="128"/>
      <c r="D16" s="128"/>
    </row>
    <row r="17" spans="1:6" ht="26.25" customHeight="1" x14ac:dyDescent="0.2">
      <c r="A17" s="54" t="s">
        <v>5</v>
      </c>
      <c r="B17" s="55" t="s">
        <v>6</v>
      </c>
      <c r="C17" s="55" t="s">
        <v>1</v>
      </c>
      <c r="D17" s="55" t="s">
        <v>0</v>
      </c>
      <c r="E17" s="56"/>
    </row>
    <row r="18" spans="1:6" ht="12" customHeight="1" x14ac:dyDescent="0.2">
      <c r="A18" s="58">
        <v>51201</v>
      </c>
      <c r="B18" s="57" t="s">
        <v>68</v>
      </c>
      <c r="C18" s="58">
        <v>5</v>
      </c>
      <c r="D18" s="59">
        <v>13200</v>
      </c>
      <c r="E18" s="56"/>
    </row>
    <row r="19" spans="1:6" ht="12" customHeight="1" x14ac:dyDescent="0.2">
      <c r="A19" s="58">
        <v>51203</v>
      </c>
      <c r="B19" s="57" t="s">
        <v>69</v>
      </c>
      <c r="C19" s="58">
        <v>5</v>
      </c>
      <c r="D19" s="59">
        <v>550</v>
      </c>
      <c r="E19" s="56"/>
    </row>
    <row r="20" spans="1:6" ht="12" customHeight="1" x14ac:dyDescent="0.2">
      <c r="A20" s="58">
        <v>51207</v>
      </c>
      <c r="B20" s="57" t="s">
        <v>70</v>
      </c>
      <c r="C20" s="58">
        <v>5</v>
      </c>
      <c r="D20" s="59">
        <v>231</v>
      </c>
      <c r="E20" s="56"/>
    </row>
    <row r="21" spans="1:6" ht="12" customHeight="1" x14ac:dyDescent="0.2">
      <c r="A21" s="58">
        <v>51402</v>
      </c>
      <c r="B21" s="57" t="s">
        <v>71</v>
      </c>
      <c r="C21" s="58">
        <v>5</v>
      </c>
      <c r="D21" s="59">
        <v>1020</v>
      </c>
      <c r="E21" s="56"/>
    </row>
    <row r="22" spans="1:6" ht="12" customHeight="1" x14ac:dyDescent="0.2">
      <c r="A22" s="58">
        <v>51502</v>
      </c>
      <c r="B22" s="57" t="s">
        <v>71</v>
      </c>
      <c r="C22" s="58">
        <v>5</v>
      </c>
      <c r="D22" s="59">
        <v>907</v>
      </c>
      <c r="E22" s="56"/>
    </row>
    <row r="23" spans="1:6" ht="12" customHeight="1" x14ac:dyDescent="0.2">
      <c r="A23" s="58">
        <v>51101</v>
      </c>
      <c r="B23" s="57" t="s">
        <v>68</v>
      </c>
      <c r="C23" s="58">
        <v>3</v>
      </c>
      <c r="D23" s="59">
        <v>13200</v>
      </c>
      <c r="E23" s="56"/>
    </row>
    <row r="24" spans="1:6" ht="12" customHeight="1" x14ac:dyDescent="0.2">
      <c r="A24" s="58">
        <v>51103</v>
      </c>
      <c r="B24" s="57" t="s">
        <v>69</v>
      </c>
      <c r="C24" s="58">
        <v>3</v>
      </c>
      <c r="D24" s="59">
        <v>550</v>
      </c>
      <c r="E24" s="56"/>
    </row>
    <row r="25" spans="1:6" ht="12" customHeight="1" x14ac:dyDescent="0.2">
      <c r="A25" s="58">
        <v>51107</v>
      </c>
      <c r="B25" s="57" t="s">
        <v>70</v>
      </c>
      <c r="C25" s="58">
        <v>3</v>
      </c>
      <c r="D25" s="59">
        <f>231+2200</f>
        <v>2431</v>
      </c>
      <c r="E25" s="56"/>
    </row>
    <row r="26" spans="1:6" ht="12" customHeight="1" x14ac:dyDescent="0.2">
      <c r="A26" s="58">
        <v>51401</v>
      </c>
      <c r="B26" s="57" t="s">
        <v>72</v>
      </c>
      <c r="C26" s="58">
        <v>3</v>
      </c>
      <c r="D26" s="59">
        <v>1020</v>
      </c>
      <c r="E26" s="56"/>
    </row>
    <row r="27" spans="1:6" ht="12" customHeight="1" x14ac:dyDescent="0.2">
      <c r="A27" s="58">
        <v>51501</v>
      </c>
      <c r="B27" s="57" t="s">
        <v>72</v>
      </c>
      <c r="C27" s="58">
        <v>3</v>
      </c>
      <c r="D27" s="59">
        <v>907</v>
      </c>
      <c r="E27" s="56"/>
    </row>
    <row r="28" spans="1:6" ht="15" x14ac:dyDescent="0.25">
      <c r="A28" s="129" t="s">
        <v>63</v>
      </c>
      <c r="B28" s="130"/>
      <c r="C28" s="130"/>
      <c r="D28" s="60">
        <f>SUM(D18:D27)</f>
        <v>34016</v>
      </c>
      <c r="F28" s="56"/>
    </row>
    <row r="29" spans="1:6" ht="15" x14ac:dyDescent="0.25">
      <c r="A29" s="53"/>
      <c r="B29" s="52"/>
      <c r="C29" s="53"/>
      <c r="D29" s="61"/>
      <c r="F29" s="56"/>
    </row>
    <row r="30" spans="1:6" ht="15" x14ac:dyDescent="0.25">
      <c r="A30" s="128" t="s">
        <v>64</v>
      </c>
      <c r="B30" s="128"/>
      <c r="C30" s="128"/>
      <c r="D30" s="128"/>
      <c r="F30" s="56"/>
    </row>
    <row r="31" spans="1:6" ht="22.5" x14ac:dyDescent="0.2">
      <c r="A31" s="62" t="s">
        <v>5</v>
      </c>
      <c r="B31" s="55" t="s">
        <v>6</v>
      </c>
      <c r="C31" s="55" t="s">
        <v>1</v>
      </c>
      <c r="D31" s="55" t="s">
        <v>0</v>
      </c>
      <c r="F31" s="63"/>
    </row>
    <row r="32" spans="1:6" ht="12" customHeight="1" x14ac:dyDescent="0.2">
      <c r="A32" s="58">
        <v>51201</v>
      </c>
      <c r="B32" s="57" t="s">
        <v>68</v>
      </c>
      <c r="C32" s="64">
        <v>3</v>
      </c>
      <c r="D32" s="59">
        <v>13200</v>
      </c>
      <c r="F32" s="63"/>
    </row>
    <row r="33" spans="1:6" ht="12" customHeight="1" x14ac:dyDescent="0.2">
      <c r="A33" s="58">
        <v>51203</v>
      </c>
      <c r="B33" s="57" t="s">
        <v>69</v>
      </c>
      <c r="C33" s="64">
        <v>3</v>
      </c>
      <c r="D33" s="59">
        <v>550</v>
      </c>
      <c r="F33" s="63"/>
    </row>
    <row r="34" spans="1:6" ht="12" customHeight="1" x14ac:dyDescent="0.2">
      <c r="A34" s="58">
        <v>51207</v>
      </c>
      <c r="B34" s="57" t="s">
        <v>70</v>
      </c>
      <c r="C34" s="64">
        <v>3</v>
      </c>
      <c r="D34" s="59">
        <v>231</v>
      </c>
      <c r="F34" s="63"/>
    </row>
    <row r="35" spans="1:6" ht="12" customHeight="1" x14ac:dyDescent="0.2">
      <c r="A35" s="58">
        <v>51402</v>
      </c>
      <c r="B35" s="57" t="s">
        <v>71</v>
      </c>
      <c r="C35" s="64">
        <v>3</v>
      </c>
      <c r="D35" s="59">
        <v>907</v>
      </c>
      <c r="F35" s="63"/>
    </row>
    <row r="36" spans="1:6" ht="12" customHeight="1" x14ac:dyDescent="0.2">
      <c r="A36" s="58">
        <v>51502</v>
      </c>
      <c r="B36" s="57" t="s">
        <v>71</v>
      </c>
      <c r="C36" s="64">
        <v>3</v>
      </c>
      <c r="D36" s="59">
        <v>1020</v>
      </c>
      <c r="F36" s="63"/>
    </row>
    <row r="37" spans="1:6" ht="12" customHeight="1" x14ac:dyDescent="0.2">
      <c r="A37" s="58">
        <v>51101</v>
      </c>
      <c r="B37" s="57" t="s">
        <v>68</v>
      </c>
      <c r="C37" s="64">
        <v>5</v>
      </c>
      <c r="D37" s="59">
        <v>13200</v>
      </c>
      <c r="F37" s="63"/>
    </row>
    <row r="38" spans="1:6" ht="12" customHeight="1" x14ac:dyDescent="0.2">
      <c r="A38" s="58">
        <v>51103</v>
      </c>
      <c r="B38" s="57" t="s">
        <v>69</v>
      </c>
      <c r="C38" s="64">
        <v>5</v>
      </c>
      <c r="D38" s="59">
        <v>550</v>
      </c>
      <c r="F38" s="63"/>
    </row>
    <row r="39" spans="1:6" ht="12" customHeight="1" x14ac:dyDescent="0.2">
      <c r="A39" s="58">
        <v>51107</v>
      </c>
      <c r="B39" s="57" t="s">
        <v>70</v>
      </c>
      <c r="C39" s="64">
        <v>5</v>
      </c>
      <c r="D39" s="59">
        <f>231+2200</f>
        <v>2431</v>
      </c>
      <c r="F39" s="63"/>
    </row>
    <row r="40" spans="1:6" ht="12" customHeight="1" x14ac:dyDescent="0.2">
      <c r="A40" s="58">
        <v>51401</v>
      </c>
      <c r="B40" s="57" t="s">
        <v>72</v>
      </c>
      <c r="C40" s="64">
        <v>5</v>
      </c>
      <c r="D40" s="59">
        <v>1020</v>
      </c>
      <c r="F40" s="63"/>
    </row>
    <row r="41" spans="1:6" ht="12" customHeight="1" x14ac:dyDescent="0.2">
      <c r="A41" s="58">
        <v>51501</v>
      </c>
      <c r="B41" s="57" t="s">
        <v>72</v>
      </c>
      <c r="C41" s="64">
        <v>5</v>
      </c>
      <c r="D41" s="59">
        <v>907</v>
      </c>
      <c r="F41" s="63"/>
    </row>
    <row r="42" spans="1:6" ht="15" x14ac:dyDescent="0.25">
      <c r="A42" s="129" t="s">
        <v>65</v>
      </c>
      <c r="B42" s="130"/>
      <c r="C42" s="130"/>
      <c r="D42" s="60">
        <f>SUM(D32:D41)</f>
        <v>34016</v>
      </c>
      <c r="F42" s="56"/>
    </row>
    <row r="43" spans="1:6" ht="9" customHeight="1" x14ac:dyDescent="0.25">
      <c r="A43" s="65"/>
      <c r="B43" s="65"/>
      <c r="F43" s="56"/>
    </row>
    <row r="44" spans="1:6" ht="15" x14ac:dyDescent="0.2">
      <c r="A44" s="123" t="s">
        <v>66</v>
      </c>
      <c r="B44" s="123"/>
      <c r="C44" s="123"/>
      <c r="D44" s="123"/>
    </row>
    <row r="45" spans="1:6" ht="15" x14ac:dyDescent="0.2">
      <c r="A45" s="66"/>
      <c r="B45" s="66"/>
      <c r="C45" s="66"/>
      <c r="D45" s="66"/>
    </row>
    <row r="46" spans="1:6" ht="18.75" x14ac:dyDescent="0.3">
      <c r="A46" s="67"/>
      <c r="B46" s="68"/>
      <c r="C46" s="68"/>
      <c r="D46" s="68"/>
    </row>
    <row r="47" spans="1:6" ht="18" x14ac:dyDescent="0.25">
      <c r="A47" s="69"/>
      <c r="B47" s="70"/>
      <c r="C47" s="70"/>
      <c r="D47" s="70"/>
    </row>
    <row r="48" spans="1:6" ht="18" x14ac:dyDescent="0.25">
      <c r="A48" s="69"/>
      <c r="B48" s="70"/>
      <c r="C48" s="70"/>
      <c r="D48" s="70"/>
    </row>
    <row r="49" spans="1:4" ht="18" x14ac:dyDescent="0.25">
      <c r="A49" s="69"/>
      <c r="B49" s="70"/>
      <c r="C49" s="70"/>
      <c r="D49" s="70"/>
    </row>
    <row r="50" spans="1:4" ht="18" x14ac:dyDescent="0.25">
      <c r="A50" s="65"/>
      <c r="B50" s="65"/>
    </row>
    <row r="51" spans="1:4" x14ac:dyDescent="0.2">
      <c r="A51" s="63"/>
      <c r="B51" s="71"/>
      <c r="C51" s="124"/>
      <c r="D51" s="124"/>
    </row>
    <row r="52" spans="1:4" s="73" customFormat="1" x14ac:dyDescent="0.2">
      <c r="A52" s="63"/>
      <c r="B52" s="71"/>
      <c r="C52" s="72"/>
      <c r="D52" s="72"/>
    </row>
    <row r="53" spans="1:4" s="73" customFormat="1" x14ac:dyDescent="0.2">
      <c r="A53" s="63"/>
      <c r="B53" s="63"/>
      <c r="C53" s="72"/>
      <c r="D53" s="72"/>
    </row>
    <row r="54" spans="1:4" s="73" customFormat="1" ht="12" x14ac:dyDescent="0.2">
      <c r="A54" s="74"/>
      <c r="B54" s="75"/>
      <c r="C54" s="72"/>
      <c r="D54" s="72"/>
    </row>
    <row r="55" spans="1:4" s="73" customFormat="1" ht="12" x14ac:dyDescent="0.2">
      <c r="A55" s="74"/>
      <c r="B55" s="75"/>
      <c r="C55" s="72"/>
      <c r="D55" s="72"/>
    </row>
    <row r="56" spans="1:4" x14ac:dyDescent="0.2">
      <c r="A56" s="76"/>
      <c r="B56" s="77"/>
      <c r="C56" s="78"/>
      <c r="D56" s="72"/>
    </row>
    <row r="57" spans="1:4" x14ac:dyDescent="0.2">
      <c r="A57" s="74"/>
      <c r="B57" s="77"/>
      <c r="C57" s="78"/>
      <c r="D57" s="72"/>
    </row>
    <row r="58" spans="1:4" x14ac:dyDescent="0.2">
      <c r="A58" s="63"/>
      <c r="B58" s="63"/>
      <c r="C58" s="72"/>
      <c r="D58" s="72"/>
    </row>
    <row r="59" spans="1:4" x14ac:dyDescent="0.2">
      <c r="C59" s="50"/>
      <c r="D59" s="50"/>
    </row>
    <row r="60" spans="1:4" x14ac:dyDescent="0.2">
      <c r="C60" s="50"/>
      <c r="D60" s="50"/>
    </row>
    <row r="61" spans="1:4" x14ac:dyDescent="0.2">
      <c r="C61" s="79"/>
      <c r="D61" s="80"/>
    </row>
    <row r="62" spans="1:4" x14ac:dyDescent="0.2">
      <c r="C62" s="79"/>
      <c r="D62" s="80"/>
    </row>
    <row r="63" spans="1:4" x14ac:dyDescent="0.2">
      <c r="C63" s="50"/>
      <c r="D63" s="50"/>
    </row>
    <row r="69" spans="2:4" x14ac:dyDescent="0.2">
      <c r="C69" s="81"/>
      <c r="D69" s="81"/>
    </row>
    <row r="70" spans="2:4" x14ac:dyDescent="0.2">
      <c r="B70" s="81"/>
      <c r="C70" s="81"/>
      <c r="D70" s="81"/>
    </row>
    <row r="71" spans="2:4" x14ac:dyDescent="0.2">
      <c r="B71" s="81"/>
      <c r="C71" s="81"/>
      <c r="D71" s="81"/>
    </row>
    <row r="72" spans="2:4" x14ac:dyDescent="0.2">
      <c r="B72" s="81"/>
      <c r="C72" s="50"/>
      <c r="D72" s="50"/>
    </row>
    <row r="73" spans="2:4" x14ac:dyDescent="0.2">
      <c r="B73" s="50"/>
    </row>
  </sheetData>
  <mergeCells count="14">
    <mergeCell ref="A11:D11"/>
    <mergeCell ref="A6:D6"/>
    <mergeCell ref="A7:D7"/>
    <mergeCell ref="A8:D8"/>
    <mergeCell ref="A9:D9"/>
    <mergeCell ref="A10:D10"/>
    <mergeCell ref="A44:D44"/>
    <mergeCell ref="C51:D51"/>
    <mergeCell ref="A12:D12"/>
    <mergeCell ref="A14:D14"/>
    <mergeCell ref="A16:D16"/>
    <mergeCell ref="A28:C28"/>
    <mergeCell ref="A30:D30"/>
    <mergeCell ref="A42:C42"/>
  </mergeCells>
  <pageMargins left="0.91" right="0.47" top="0.81" bottom="0.3" header="0" footer="0"/>
  <pageSetup scale="90" orientation="portrait" r:id="rId1"/>
  <headerFooter alignWithMargins="0"/>
  <rowBreaks count="1" manualBreakCount="1">
    <brk id="58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6"/>
  <sheetViews>
    <sheetView showGridLines="0" view="pageBreakPreview" topLeftCell="A34" zoomScale="115" zoomScaleNormal="100" zoomScaleSheetLayoutView="115" workbookViewId="0">
      <selection activeCell="F58" sqref="F58"/>
    </sheetView>
  </sheetViews>
  <sheetFormatPr baseColWidth="10" defaultRowHeight="12.75" x14ac:dyDescent="0.2"/>
  <cols>
    <col min="1" max="1" width="14.7109375" style="51" customWidth="1"/>
    <col min="2" max="2" width="51.140625" style="51" customWidth="1"/>
    <col min="3" max="3" width="11.140625" style="51" customWidth="1"/>
    <col min="4" max="4" width="18.7109375" style="51" customWidth="1"/>
    <col min="5" max="256" width="11.42578125" style="51"/>
    <col min="257" max="257" width="14.7109375" style="51" customWidth="1"/>
    <col min="258" max="258" width="51.140625" style="51" customWidth="1"/>
    <col min="259" max="259" width="11.140625" style="51" customWidth="1"/>
    <col min="260" max="260" width="18.7109375" style="51" customWidth="1"/>
    <col min="261" max="512" width="11.42578125" style="51"/>
    <col min="513" max="513" width="14.7109375" style="51" customWidth="1"/>
    <col min="514" max="514" width="51.140625" style="51" customWidth="1"/>
    <col min="515" max="515" width="11.140625" style="51" customWidth="1"/>
    <col min="516" max="516" width="18.7109375" style="51" customWidth="1"/>
    <col min="517" max="768" width="11.42578125" style="51"/>
    <col min="769" max="769" width="14.7109375" style="51" customWidth="1"/>
    <col min="770" max="770" width="51.140625" style="51" customWidth="1"/>
    <col min="771" max="771" width="11.140625" style="51" customWidth="1"/>
    <col min="772" max="772" width="18.7109375" style="51" customWidth="1"/>
    <col min="773" max="1024" width="11.42578125" style="51"/>
    <col min="1025" max="1025" width="14.7109375" style="51" customWidth="1"/>
    <col min="1026" max="1026" width="51.140625" style="51" customWidth="1"/>
    <col min="1027" max="1027" width="11.140625" style="51" customWidth="1"/>
    <col min="1028" max="1028" width="18.7109375" style="51" customWidth="1"/>
    <col min="1029" max="1280" width="11.42578125" style="51"/>
    <col min="1281" max="1281" width="14.7109375" style="51" customWidth="1"/>
    <col min="1282" max="1282" width="51.140625" style="51" customWidth="1"/>
    <col min="1283" max="1283" width="11.140625" style="51" customWidth="1"/>
    <col min="1284" max="1284" width="18.7109375" style="51" customWidth="1"/>
    <col min="1285" max="1536" width="11.42578125" style="51"/>
    <col min="1537" max="1537" width="14.7109375" style="51" customWidth="1"/>
    <col min="1538" max="1538" width="51.140625" style="51" customWidth="1"/>
    <col min="1539" max="1539" width="11.140625" style="51" customWidth="1"/>
    <col min="1540" max="1540" width="18.7109375" style="51" customWidth="1"/>
    <col min="1541" max="1792" width="11.42578125" style="51"/>
    <col min="1793" max="1793" width="14.7109375" style="51" customWidth="1"/>
    <col min="1794" max="1794" width="51.140625" style="51" customWidth="1"/>
    <col min="1795" max="1795" width="11.140625" style="51" customWidth="1"/>
    <col min="1796" max="1796" width="18.7109375" style="51" customWidth="1"/>
    <col min="1797" max="2048" width="11.42578125" style="51"/>
    <col min="2049" max="2049" width="14.7109375" style="51" customWidth="1"/>
    <col min="2050" max="2050" width="51.140625" style="51" customWidth="1"/>
    <col min="2051" max="2051" width="11.140625" style="51" customWidth="1"/>
    <col min="2052" max="2052" width="18.7109375" style="51" customWidth="1"/>
    <col min="2053" max="2304" width="11.42578125" style="51"/>
    <col min="2305" max="2305" width="14.7109375" style="51" customWidth="1"/>
    <col min="2306" max="2306" width="51.140625" style="51" customWidth="1"/>
    <col min="2307" max="2307" width="11.140625" style="51" customWidth="1"/>
    <col min="2308" max="2308" width="18.7109375" style="51" customWidth="1"/>
    <col min="2309" max="2560" width="11.42578125" style="51"/>
    <col min="2561" max="2561" width="14.7109375" style="51" customWidth="1"/>
    <col min="2562" max="2562" width="51.140625" style="51" customWidth="1"/>
    <col min="2563" max="2563" width="11.140625" style="51" customWidth="1"/>
    <col min="2564" max="2564" width="18.7109375" style="51" customWidth="1"/>
    <col min="2565" max="2816" width="11.42578125" style="51"/>
    <col min="2817" max="2817" width="14.7109375" style="51" customWidth="1"/>
    <col min="2818" max="2818" width="51.140625" style="51" customWidth="1"/>
    <col min="2819" max="2819" width="11.140625" style="51" customWidth="1"/>
    <col min="2820" max="2820" width="18.7109375" style="51" customWidth="1"/>
    <col min="2821" max="3072" width="11.42578125" style="51"/>
    <col min="3073" max="3073" width="14.7109375" style="51" customWidth="1"/>
    <col min="3074" max="3074" width="51.140625" style="51" customWidth="1"/>
    <col min="3075" max="3075" width="11.140625" style="51" customWidth="1"/>
    <col min="3076" max="3076" width="18.7109375" style="51" customWidth="1"/>
    <col min="3077" max="3328" width="11.42578125" style="51"/>
    <col min="3329" max="3329" width="14.7109375" style="51" customWidth="1"/>
    <col min="3330" max="3330" width="51.140625" style="51" customWidth="1"/>
    <col min="3331" max="3331" width="11.140625" style="51" customWidth="1"/>
    <col min="3332" max="3332" width="18.7109375" style="51" customWidth="1"/>
    <col min="3333" max="3584" width="11.42578125" style="51"/>
    <col min="3585" max="3585" width="14.7109375" style="51" customWidth="1"/>
    <col min="3586" max="3586" width="51.140625" style="51" customWidth="1"/>
    <col min="3587" max="3587" width="11.140625" style="51" customWidth="1"/>
    <col min="3588" max="3588" width="18.7109375" style="51" customWidth="1"/>
    <col min="3589" max="3840" width="11.42578125" style="51"/>
    <col min="3841" max="3841" width="14.7109375" style="51" customWidth="1"/>
    <col min="3842" max="3842" width="51.140625" style="51" customWidth="1"/>
    <col min="3843" max="3843" width="11.140625" style="51" customWidth="1"/>
    <col min="3844" max="3844" width="18.7109375" style="51" customWidth="1"/>
    <col min="3845" max="4096" width="11.42578125" style="51"/>
    <col min="4097" max="4097" width="14.7109375" style="51" customWidth="1"/>
    <col min="4098" max="4098" width="51.140625" style="51" customWidth="1"/>
    <col min="4099" max="4099" width="11.140625" style="51" customWidth="1"/>
    <col min="4100" max="4100" width="18.7109375" style="51" customWidth="1"/>
    <col min="4101" max="4352" width="11.42578125" style="51"/>
    <col min="4353" max="4353" width="14.7109375" style="51" customWidth="1"/>
    <col min="4354" max="4354" width="51.140625" style="51" customWidth="1"/>
    <col min="4355" max="4355" width="11.140625" style="51" customWidth="1"/>
    <col min="4356" max="4356" width="18.7109375" style="51" customWidth="1"/>
    <col min="4357" max="4608" width="11.42578125" style="51"/>
    <col min="4609" max="4609" width="14.7109375" style="51" customWidth="1"/>
    <col min="4610" max="4610" width="51.140625" style="51" customWidth="1"/>
    <col min="4611" max="4611" width="11.140625" style="51" customWidth="1"/>
    <col min="4612" max="4612" width="18.7109375" style="51" customWidth="1"/>
    <col min="4613" max="4864" width="11.42578125" style="51"/>
    <col min="4865" max="4865" width="14.7109375" style="51" customWidth="1"/>
    <col min="4866" max="4866" width="51.140625" style="51" customWidth="1"/>
    <col min="4867" max="4867" width="11.140625" style="51" customWidth="1"/>
    <col min="4868" max="4868" width="18.7109375" style="51" customWidth="1"/>
    <col min="4869" max="5120" width="11.42578125" style="51"/>
    <col min="5121" max="5121" width="14.7109375" style="51" customWidth="1"/>
    <col min="5122" max="5122" width="51.140625" style="51" customWidth="1"/>
    <col min="5123" max="5123" width="11.140625" style="51" customWidth="1"/>
    <col min="5124" max="5124" width="18.7109375" style="51" customWidth="1"/>
    <col min="5125" max="5376" width="11.42578125" style="51"/>
    <col min="5377" max="5377" width="14.7109375" style="51" customWidth="1"/>
    <col min="5378" max="5378" width="51.140625" style="51" customWidth="1"/>
    <col min="5379" max="5379" width="11.140625" style="51" customWidth="1"/>
    <col min="5380" max="5380" width="18.7109375" style="51" customWidth="1"/>
    <col min="5381" max="5632" width="11.42578125" style="51"/>
    <col min="5633" max="5633" width="14.7109375" style="51" customWidth="1"/>
    <col min="5634" max="5634" width="51.140625" style="51" customWidth="1"/>
    <col min="5635" max="5635" width="11.140625" style="51" customWidth="1"/>
    <col min="5636" max="5636" width="18.7109375" style="51" customWidth="1"/>
    <col min="5637" max="5888" width="11.42578125" style="51"/>
    <col min="5889" max="5889" width="14.7109375" style="51" customWidth="1"/>
    <col min="5890" max="5890" width="51.140625" style="51" customWidth="1"/>
    <col min="5891" max="5891" width="11.140625" style="51" customWidth="1"/>
    <col min="5892" max="5892" width="18.7109375" style="51" customWidth="1"/>
    <col min="5893" max="6144" width="11.42578125" style="51"/>
    <col min="6145" max="6145" width="14.7109375" style="51" customWidth="1"/>
    <col min="6146" max="6146" width="51.140625" style="51" customWidth="1"/>
    <col min="6147" max="6147" width="11.140625" style="51" customWidth="1"/>
    <col min="6148" max="6148" width="18.7109375" style="51" customWidth="1"/>
    <col min="6149" max="6400" width="11.42578125" style="51"/>
    <col min="6401" max="6401" width="14.7109375" style="51" customWidth="1"/>
    <col min="6402" max="6402" width="51.140625" style="51" customWidth="1"/>
    <col min="6403" max="6403" width="11.140625" style="51" customWidth="1"/>
    <col min="6404" max="6404" width="18.7109375" style="51" customWidth="1"/>
    <col min="6405" max="6656" width="11.42578125" style="51"/>
    <col min="6657" max="6657" width="14.7109375" style="51" customWidth="1"/>
    <col min="6658" max="6658" width="51.140625" style="51" customWidth="1"/>
    <col min="6659" max="6659" width="11.140625" style="51" customWidth="1"/>
    <col min="6660" max="6660" width="18.7109375" style="51" customWidth="1"/>
    <col min="6661" max="6912" width="11.42578125" style="51"/>
    <col min="6913" max="6913" width="14.7109375" style="51" customWidth="1"/>
    <col min="6914" max="6914" width="51.140625" style="51" customWidth="1"/>
    <col min="6915" max="6915" width="11.140625" style="51" customWidth="1"/>
    <col min="6916" max="6916" width="18.7109375" style="51" customWidth="1"/>
    <col min="6917" max="7168" width="11.42578125" style="51"/>
    <col min="7169" max="7169" width="14.7109375" style="51" customWidth="1"/>
    <col min="7170" max="7170" width="51.140625" style="51" customWidth="1"/>
    <col min="7171" max="7171" width="11.140625" style="51" customWidth="1"/>
    <col min="7172" max="7172" width="18.7109375" style="51" customWidth="1"/>
    <col min="7173" max="7424" width="11.42578125" style="51"/>
    <col min="7425" max="7425" width="14.7109375" style="51" customWidth="1"/>
    <col min="7426" max="7426" width="51.140625" style="51" customWidth="1"/>
    <col min="7427" max="7427" width="11.140625" style="51" customWidth="1"/>
    <col min="7428" max="7428" width="18.7109375" style="51" customWidth="1"/>
    <col min="7429" max="7680" width="11.42578125" style="51"/>
    <col min="7681" max="7681" width="14.7109375" style="51" customWidth="1"/>
    <col min="7682" max="7682" width="51.140625" style="51" customWidth="1"/>
    <col min="7683" max="7683" width="11.140625" style="51" customWidth="1"/>
    <col min="7684" max="7684" width="18.7109375" style="51" customWidth="1"/>
    <col min="7685" max="7936" width="11.42578125" style="51"/>
    <col min="7937" max="7937" width="14.7109375" style="51" customWidth="1"/>
    <col min="7938" max="7938" width="51.140625" style="51" customWidth="1"/>
    <col min="7939" max="7939" width="11.140625" style="51" customWidth="1"/>
    <col min="7940" max="7940" width="18.7109375" style="51" customWidth="1"/>
    <col min="7941" max="8192" width="11.42578125" style="51"/>
    <col min="8193" max="8193" width="14.7109375" style="51" customWidth="1"/>
    <col min="8194" max="8194" width="51.140625" style="51" customWidth="1"/>
    <col min="8195" max="8195" width="11.140625" style="51" customWidth="1"/>
    <col min="8196" max="8196" width="18.7109375" style="51" customWidth="1"/>
    <col min="8197" max="8448" width="11.42578125" style="51"/>
    <col min="8449" max="8449" width="14.7109375" style="51" customWidth="1"/>
    <col min="8450" max="8450" width="51.140625" style="51" customWidth="1"/>
    <col min="8451" max="8451" width="11.140625" style="51" customWidth="1"/>
    <col min="8452" max="8452" width="18.7109375" style="51" customWidth="1"/>
    <col min="8453" max="8704" width="11.42578125" style="51"/>
    <col min="8705" max="8705" width="14.7109375" style="51" customWidth="1"/>
    <col min="8706" max="8706" width="51.140625" style="51" customWidth="1"/>
    <col min="8707" max="8707" width="11.140625" style="51" customWidth="1"/>
    <col min="8708" max="8708" width="18.7109375" style="51" customWidth="1"/>
    <col min="8709" max="8960" width="11.42578125" style="51"/>
    <col min="8961" max="8961" width="14.7109375" style="51" customWidth="1"/>
    <col min="8962" max="8962" width="51.140625" style="51" customWidth="1"/>
    <col min="8963" max="8963" width="11.140625" style="51" customWidth="1"/>
    <col min="8964" max="8964" width="18.7109375" style="51" customWidth="1"/>
    <col min="8965" max="9216" width="11.42578125" style="51"/>
    <col min="9217" max="9217" width="14.7109375" style="51" customWidth="1"/>
    <col min="9218" max="9218" width="51.140625" style="51" customWidth="1"/>
    <col min="9219" max="9219" width="11.140625" style="51" customWidth="1"/>
    <col min="9220" max="9220" width="18.7109375" style="51" customWidth="1"/>
    <col min="9221" max="9472" width="11.42578125" style="51"/>
    <col min="9473" max="9473" width="14.7109375" style="51" customWidth="1"/>
    <col min="9474" max="9474" width="51.140625" style="51" customWidth="1"/>
    <col min="9475" max="9475" width="11.140625" style="51" customWidth="1"/>
    <col min="9476" max="9476" width="18.7109375" style="51" customWidth="1"/>
    <col min="9477" max="9728" width="11.42578125" style="51"/>
    <col min="9729" max="9729" width="14.7109375" style="51" customWidth="1"/>
    <col min="9730" max="9730" width="51.140625" style="51" customWidth="1"/>
    <col min="9731" max="9731" width="11.140625" style="51" customWidth="1"/>
    <col min="9732" max="9732" width="18.7109375" style="51" customWidth="1"/>
    <col min="9733" max="9984" width="11.42578125" style="51"/>
    <col min="9985" max="9985" width="14.7109375" style="51" customWidth="1"/>
    <col min="9986" max="9986" width="51.140625" style="51" customWidth="1"/>
    <col min="9987" max="9987" width="11.140625" style="51" customWidth="1"/>
    <col min="9988" max="9988" width="18.7109375" style="51" customWidth="1"/>
    <col min="9989" max="10240" width="11.42578125" style="51"/>
    <col min="10241" max="10241" width="14.7109375" style="51" customWidth="1"/>
    <col min="10242" max="10242" width="51.140625" style="51" customWidth="1"/>
    <col min="10243" max="10243" width="11.140625" style="51" customWidth="1"/>
    <col min="10244" max="10244" width="18.7109375" style="51" customWidth="1"/>
    <col min="10245" max="10496" width="11.42578125" style="51"/>
    <col min="10497" max="10497" width="14.7109375" style="51" customWidth="1"/>
    <col min="10498" max="10498" width="51.140625" style="51" customWidth="1"/>
    <col min="10499" max="10499" width="11.140625" style="51" customWidth="1"/>
    <col min="10500" max="10500" width="18.7109375" style="51" customWidth="1"/>
    <col min="10501" max="10752" width="11.42578125" style="51"/>
    <col min="10753" max="10753" width="14.7109375" style="51" customWidth="1"/>
    <col min="10754" max="10754" width="51.140625" style="51" customWidth="1"/>
    <col min="10755" max="10755" width="11.140625" style="51" customWidth="1"/>
    <col min="10756" max="10756" width="18.7109375" style="51" customWidth="1"/>
    <col min="10757" max="11008" width="11.42578125" style="51"/>
    <col min="11009" max="11009" width="14.7109375" style="51" customWidth="1"/>
    <col min="11010" max="11010" width="51.140625" style="51" customWidth="1"/>
    <col min="11011" max="11011" width="11.140625" style="51" customWidth="1"/>
    <col min="11012" max="11012" width="18.7109375" style="51" customWidth="1"/>
    <col min="11013" max="11264" width="11.42578125" style="51"/>
    <col min="11265" max="11265" width="14.7109375" style="51" customWidth="1"/>
    <col min="11266" max="11266" width="51.140625" style="51" customWidth="1"/>
    <col min="11267" max="11267" width="11.140625" style="51" customWidth="1"/>
    <col min="11268" max="11268" width="18.7109375" style="51" customWidth="1"/>
    <col min="11269" max="11520" width="11.42578125" style="51"/>
    <col min="11521" max="11521" width="14.7109375" style="51" customWidth="1"/>
    <col min="11522" max="11522" width="51.140625" style="51" customWidth="1"/>
    <col min="11523" max="11523" width="11.140625" style="51" customWidth="1"/>
    <col min="11524" max="11524" width="18.7109375" style="51" customWidth="1"/>
    <col min="11525" max="11776" width="11.42578125" style="51"/>
    <col min="11777" max="11777" width="14.7109375" style="51" customWidth="1"/>
    <col min="11778" max="11778" width="51.140625" style="51" customWidth="1"/>
    <col min="11779" max="11779" width="11.140625" style="51" customWidth="1"/>
    <col min="11780" max="11780" width="18.7109375" style="51" customWidth="1"/>
    <col min="11781" max="12032" width="11.42578125" style="51"/>
    <col min="12033" max="12033" width="14.7109375" style="51" customWidth="1"/>
    <col min="12034" max="12034" width="51.140625" style="51" customWidth="1"/>
    <col min="12035" max="12035" width="11.140625" style="51" customWidth="1"/>
    <col min="12036" max="12036" width="18.7109375" style="51" customWidth="1"/>
    <col min="12037" max="12288" width="11.42578125" style="51"/>
    <col min="12289" max="12289" width="14.7109375" style="51" customWidth="1"/>
    <col min="12290" max="12290" width="51.140625" style="51" customWidth="1"/>
    <col min="12291" max="12291" width="11.140625" style="51" customWidth="1"/>
    <col min="12292" max="12292" width="18.7109375" style="51" customWidth="1"/>
    <col min="12293" max="12544" width="11.42578125" style="51"/>
    <col min="12545" max="12545" width="14.7109375" style="51" customWidth="1"/>
    <col min="12546" max="12546" width="51.140625" style="51" customWidth="1"/>
    <col min="12547" max="12547" width="11.140625" style="51" customWidth="1"/>
    <col min="12548" max="12548" width="18.7109375" style="51" customWidth="1"/>
    <col min="12549" max="12800" width="11.42578125" style="51"/>
    <col min="12801" max="12801" width="14.7109375" style="51" customWidth="1"/>
    <col min="12802" max="12802" width="51.140625" style="51" customWidth="1"/>
    <col min="12803" max="12803" width="11.140625" style="51" customWidth="1"/>
    <col min="12804" max="12804" width="18.7109375" style="51" customWidth="1"/>
    <col min="12805" max="13056" width="11.42578125" style="51"/>
    <col min="13057" max="13057" width="14.7109375" style="51" customWidth="1"/>
    <col min="13058" max="13058" width="51.140625" style="51" customWidth="1"/>
    <col min="13059" max="13059" width="11.140625" style="51" customWidth="1"/>
    <col min="13060" max="13060" width="18.7109375" style="51" customWidth="1"/>
    <col min="13061" max="13312" width="11.42578125" style="51"/>
    <col min="13313" max="13313" width="14.7109375" style="51" customWidth="1"/>
    <col min="13314" max="13314" width="51.140625" style="51" customWidth="1"/>
    <col min="13315" max="13315" width="11.140625" style="51" customWidth="1"/>
    <col min="13316" max="13316" width="18.7109375" style="51" customWidth="1"/>
    <col min="13317" max="13568" width="11.42578125" style="51"/>
    <col min="13569" max="13569" width="14.7109375" style="51" customWidth="1"/>
    <col min="13570" max="13570" width="51.140625" style="51" customWidth="1"/>
    <col min="13571" max="13571" width="11.140625" style="51" customWidth="1"/>
    <col min="13572" max="13572" width="18.7109375" style="51" customWidth="1"/>
    <col min="13573" max="13824" width="11.42578125" style="51"/>
    <col min="13825" max="13825" width="14.7109375" style="51" customWidth="1"/>
    <col min="13826" max="13826" width="51.140625" style="51" customWidth="1"/>
    <col min="13827" max="13827" width="11.140625" style="51" customWidth="1"/>
    <col min="13828" max="13828" width="18.7109375" style="51" customWidth="1"/>
    <col min="13829" max="14080" width="11.42578125" style="51"/>
    <col min="14081" max="14081" width="14.7109375" style="51" customWidth="1"/>
    <col min="14082" max="14082" width="51.140625" style="51" customWidth="1"/>
    <col min="14083" max="14083" width="11.140625" style="51" customWidth="1"/>
    <col min="14084" max="14084" width="18.7109375" style="51" customWidth="1"/>
    <col min="14085" max="14336" width="11.42578125" style="51"/>
    <col min="14337" max="14337" width="14.7109375" style="51" customWidth="1"/>
    <col min="14338" max="14338" width="51.140625" style="51" customWidth="1"/>
    <col min="14339" max="14339" width="11.140625" style="51" customWidth="1"/>
    <col min="14340" max="14340" width="18.7109375" style="51" customWidth="1"/>
    <col min="14341" max="14592" width="11.42578125" style="51"/>
    <col min="14593" max="14593" width="14.7109375" style="51" customWidth="1"/>
    <col min="14594" max="14594" width="51.140625" style="51" customWidth="1"/>
    <col min="14595" max="14595" width="11.140625" style="51" customWidth="1"/>
    <col min="14596" max="14596" width="18.7109375" style="51" customWidth="1"/>
    <col min="14597" max="14848" width="11.42578125" style="51"/>
    <col min="14849" max="14849" width="14.7109375" style="51" customWidth="1"/>
    <col min="14850" max="14850" width="51.140625" style="51" customWidth="1"/>
    <col min="14851" max="14851" width="11.140625" style="51" customWidth="1"/>
    <col min="14852" max="14852" width="18.7109375" style="51" customWidth="1"/>
    <col min="14853" max="15104" width="11.42578125" style="51"/>
    <col min="15105" max="15105" width="14.7109375" style="51" customWidth="1"/>
    <col min="15106" max="15106" width="51.140625" style="51" customWidth="1"/>
    <col min="15107" max="15107" width="11.140625" style="51" customWidth="1"/>
    <col min="15108" max="15108" width="18.7109375" style="51" customWidth="1"/>
    <col min="15109" max="15360" width="11.42578125" style="51"/>
    <col min="15361" max="15361" width="14.7109375" style="51" customWidth="1"/>
    <col min="15362" max="15362" width="51.140625" style="51" customWidth="1"/>
    <col min="15363" max="15363" width="11.140625" style="51" customWidth="1"/>
    <col min="15364" max="15364" width="18.7109375" style="51" customWidth="1"/>
    <col min="15365" max="15616" width="11.42578125" style="51"/>
    <col min="15617" max="15617" width="14.7109375" style="51" customWidth="1"/>
    <col min="15618" max="15618" width="51.140625" style="51" customWidth="1"/>
    <col min="15619" max="15619" width="11.140625" style="51" customWidth="1"/>
    <col min="15620" max="15620" width="18.7109375" style="51" customWidth="1"/>
    <col min="15621" max="15872" width="11.42578125" style="51"/>
    <col min="15873" max="15873" width="14.7109375" style="51" customWidth="1"/>
    <col min="15874" max="15874" width="51.140625" style="51" customWidth="1"/>
    <col min="15875" max="15875" width="11.140625" style="51" customWidth="1"/>
    <col min="15876" max="15876" width="18.7109375" style="51" customWidth="1"/>
    <col min="15877" max="16128" width="11.42578125" style="51"/>
    <col min="16129" max="16129" width="14.7109375" style="51" customWidth="1"/>
    <col min="16130" max="16130" width="51.140625" style="51" customWidth="1"/>
    <col min="16131" max="16131" width="11.140625" style="51" customWidth="1"/>
    <col min="16132" max="16132" width="18.7109375" style="51" customWidth="1"/>
    <col min="16133" max="16384" width="11.42578125" style="51"/>
  </cols>
  <sheetData>
    <row r="1" spans="1:4" x14ac:dyDescent="0.2">
      <c r="A1" s="50"/>
      <c r="B1" s="50"/>
      <c r="C1" s="50"/>
      <c r="D1" s="50"/>
    </row>
    <row r="2" spans="1:4" x14ac:dyDescent="0.2">
      <c r="A2" s="50"/>
      <c r="B2" s="50"/>
      <c r="C2" s="50"/>
      <c r="D2" s="50"/>
    </row>
    <row r="3" spans="1:4" x14ac:dyDescent="0.2">
      <c r="A3" s="50"/>
      <c r="B3" s="50"/>
      <c r="C3" s="50"/>
      <c r="D3" s="50"/>
    </row>
    <row r="4" spans="1:4" x14ac:dyDescent="0.2">
      <c r="A4" s="50"/>
      <c r="B4" s="50"/>
      <c r="C4" s="50"/>
      <c r="D4" s="50"/>
    </row>
    <row r="5" spans="1:4" ht="7.5" customHeight="1" x14ac:dyDescent="0.2">
      <c r="A5" s="50"/>
      <c r="B5" s="50"/>
      <c r="C5" s="50"/>
      <c r="D5" s="50"/>
    </row>
    <row r="6" spans="1:4" ht="19.5" customHeight="1" x14ac:dyDescent="0.25">
      <c r="A6" s="131" t="s">
        <v>82</v>
      </c>
      <c r="B6" s="131"/>
      <c r="C6" s="131"/>
      <c r="D6" s="131"/>
    </row>
    <row r="7" spans="1:4" ht="19.5" customHeight="1" x14ac:dyDescent="0.25">
      <c r="A7" s="131" t="s">
        <v>83</v>
      </c>
      <c r="B7" s="131"/>
      <c r="C7" s="131"/>
      <c r="D7" s="131"/>
    </row>
    <row r="8" spans="1:4" ht="19.5" customHeight="1" x14ac:dyDescent="0.25">
      <c r="A8" s="131" t="s">
        <v>75</v>
      </c>
      <c r="B8" s="131"/>
      <c r="C8" s="131"/>
      <c r="D8" s="131"/>
    </row>
    <row r="9" spans="1:4" ht="19.5" customHeight="1" x14ac:dyDescent="0.25">
      <c r="A9" s="132" t="s">
        <v>84</v>
      </c>
      <c r="B9" s="132"/>
      <c r="C9" s="132"/>
      <c r="D9" s="132"/>
    </row>
    <row r="10" spans="1:4" ht="19.5" customHeight="1" x14ac:dyDescent="0.25">
      <c r="A10" s="131" t="s">
        <v>85</v>
      </c>
      <c r="B10" s="131"/>
      <c r="C10" s="131"/>
      <c r="D10" s="131"/>
    </row>
    <row r="11" spans="1:4" ht="19.5" customHeight="1" x14ac:dyDescent="0.25">
      <c r="A11" s="131" t="s">
        <v>61</v>
      </c>
      <c r="B11" s="131"/>
      <c r="C11" s="131"/>
      <c r="D11" s="131"/>
    </row>
    <row r="12" spans="1:4" ht="17.25" customHeight="1" x14ac:dyDescent="0.2">
      <c r="A12" s="125" t="s">
        <v>62</v>
      </c>
      <c r="B12" s="126"/>
      <c r="C12" s="126"/>
      <c r="D12" s="126"/>
    </row>
    <row r="13" spans="1:4" ht="6.75" customHeight="1" x14ac:dyDescent="0.2"/>
    <row r="14" spans="1:4" ht="15" x14ac:dyDescent="0.25">
      <c r="A14" s="127" t="s">
        <v>4</v>
      </c>
      <c r="B14" s="127"/>
      <c r="C14" s="127"/>
      <c r="D14" s="127"/>
    </row>
    <row r="15" spans="1:4" ht="5.25" customHeight="1" x14ac:dyDescent="0.25">
      <c r="A15" s="83"/>
      <c r="B15" s="83"/>
      <c r="C15" s="53"/>
      <c r="D15" s="53"/>
    </row>
    <row r="16" spans="1:4" ht="18" customHeight="1" x14ac:dyDescent="0.25">
      <c r="A16" s="128" t="s">
        <v>86</v>
      </c>
      <c r="B16" s="128"/>
      <c r="C16" s="128"/>
      <c r="D16" s="128"/>
    </row>
    <row r="17" spans="1:6" ht="26.25" customHeight="1" x14ac:dyDescent="0.2">
      <c r="A17" s="54" t="s">
        <v>87</v>
      </c>
      <c r="B17" s="55" t="s">
        <v>88</v>
      </c>
      <c r="C17" s="55" t="s">
        <v>1</v>
      </c>
      <c r="D17" s="55" t="s">
        <v>0</v>
      </c>
      <c r="E17" s="56"/>
    </row>
    <row r="18" spans="1:6" ht="12" customHeight="1" x14ac:dyDescent="0.2">
      <c r="A18" s="58">
        <v>54107</v>
      </c>
      <c r="B18" s="57" t="s">
        <v>38</v>
      </c>
      <c r="C18" s="58">
        <v>7</v>
      </c>
      <c r="D18" s="59">
        <v>500</v>
      </c>
      <c r="E18" s="56"/>
    </row>
    <row r="19" spans="1:6" ht="12" customHeight="1" x14ac:dyDescent="0.2">
      <c r="A19" s="58">
        <v>54305</v>
      </c>
      <c r="B19" s="57" t="s">
        <v>46</v>
      </c>
      <c r="C19" s="58">
        <v>4</v>
      </c>
      <c r="D19" s="59">
        <v>3083.7</v>
      </c>
      <c r="E19" s="56"/>
    </row>
    <row r="20" spans="1:6" ht="12" customHeight="1" x14ac:dyDescent="0.2">
      <c r="A20" s="58">
        <v>54310</v>
      </c>
      <c r="B20" s="57" t="s">
        <v>47</v>
      </c>
      <c r="C20" s="58">
        <v>5</v>
      </c>
      <c r="D20" s="59">
        <v>1500</v>
      </c>
      <c r="E20" s="56"/>
    </row>
    <row r="21" spans="1:6" ht="12" customHeight="1" x14ac:dyDescent="0.2">
      <c r="A21" s="58">
        <v>54313</v>
      </c>
      <c r="B21" s="57" t="s">
        <v>76</v>
      </c>
      <c r="C21" s="58">
        <v>5</v>
      </c>
      <c r="D21" s="59">
        <v>500</v>
      </c>
      <c r="E21" s="56"/>
    </row>
    <row r="22" spans="1:6" ht="12" customHeight="1" x14ac:dyDescent="0.2">
      <c r="A22" s="58">
        <v>54313</v>
      </c>
      <c r="B22" s="57" t="s">
        <v>76</v>
      </c>
      <c r="C22" s="58">
        <v>7</v>
      </c>
      <c r="D22" s="59">
        <v>300</v>
      </c>
      <c r="E22" s="56"/>
    </row>
    <row r="23" spans="1:6" ht="12" customHeight="1" x14ac:dyDescent="0.2">
      <c r="A23" s="58">
        <v>61101</v>
      </c>
      <c r="B23" s="57" t="s">
        <v>51</v>
      </c>
      <c r="C23" s="58">
        <v>7</v>
      </c>
      <c r="D23" s="59">
        <v>100</v>
      </c>
      <c r="E23" s="56"/>
    </row>
    <row r="24" spans="1:6" ht="15" x14ac:dyDescent="0.25">
      <c r="A24" s="133" t="s">
        <v>63</v>
      </c>
      <c r="B24" s="133"/>
      <c r="C24" s="133"/>
      <c r="D24" s="60">
        <f>SUM(D18:D23)</f>
        <v>5983.7</v>
      </c>
      <c r="F24" s="56"/>
    </row>
    <row r="25" spans="1:6" ht="15" x14ac:dyDescent="0.25">
      <c r="A25" s="53"/>
      <c r="B25" s="83"/>
      <c r="C25" s="53"/>
      <c r="D25" s="61"/>
      <c r="F25" s="56"/>
    </row>
    <row r="26" spans="1:6" ht="15" x14ac:dyDescent="0.25">
      <c r="A26" s="128" t="s">
        <v>64</v>
      </c>
      <c r="B26" s="128"/>
      <c r="C26" s="128"/>
      <c r="D26" s="128"/>
      <c r="F26" s="56"/>
    </row>
    <row r="27" spans="1:6" ht="22.5" x14ac:dyDescent="0.2">
      <c r="A27" s="62" t="s">
        <v>87</v>
      </c>
      <c r="B27" s="55" t="s">
        <v>88</v>
      </c>
      <c r="C27" s="55" t="s">
        <v>1</v>
      </c>
      <c r="D27" s="55" t="s">
        <v>0</v>
      </c>
      <c r="F27" s="63"/>
    </row>
    <row r="28" spans="1:6" x14ac:dyDescent="0.2">
      <c r="A28" s="58">
        <v>54304</v>
      </c>
      <c r="B28" s="57" t="s">
        <v>80</v>
      </c>
      <c r="C28" s="64">
        <v>5</v>
      </c>
      <c r="D28" s="59">
        <v>150</v>
      </c>
      <c r="F28" s="63"/>
    </row>
    <row r="29" spans="1:6" x14ac:dyDescent="0.2">
      <c r="A29" s="58">
        <v>54402</v>
      </c>
      <c r="B29" s="57" t="s">
        <v>15</v>
      </c>
      <c r="C29" s="64">
        <v>5</v>
      </c>
      <c r="D29" s="59">
        <f>800+200</f>
        <v>1000</v>
      </c>
      <c r="F29" s="63"/>
    </row>
    <row r="30" spans="1:6" x14ac:dyDescent="0.2">
      <c r="A30" s="58">
        <v>54404</v>
      </c>
      <c r="B30" s="57" t="s">
        <v>79</v>
      </c>
      <c r="C30" s="64">
        <v>5</v>
      </c>
      <c r="D30" s="59">
        <v>300</v>
      </c>
      <c r="F30" s="63"/>
    </row>
    <row r="31" spans="1:6" ht="12" customHeight="1" x14ac:dyDescent="0.2">
      <c r="A31" s="58">
        <v>54504</v>
      </c>
      <c r="B31" s="57" t="s">
        <v>81</v>
      </c>
      <c r="C31" s="64">
        <v>2</v>
      </c>
      <c r="D31" s="59">
        <v>3083.7</v>
      </c>
      <c r="F31" s="63"/>
    </row>
    <row r="32" spans="1:6" ht="12" customHeight="1" x14ac:dyDescent="0.2">
      <c r="A32" s="58">
        <v>54599</v>
      </c>
      <c r="B32" s="57" t="s">
        <v>16</v>
      </c>
      <c r="C32" s="64">
        <v>5</v>
      </c>
      <c r="D32" s="59">
        <v>500</v>
      </c>
      <c r="F32" s="63"/>
    </row>
    <row r="33" spans="1:6" ht="12" customHeight="1" x14ac:dyDescent="0.2">
      <c r="A33" s="58">
        <v>55601</v>
      </c>
      <c r="B33" s="57" t="s">
        <v>77</v>
      </c>
      <c r="C33" s="64">
        <v>7</v>
      </c>
      <c r="D33" s="59">
        <v>900</v>
      </c>
      <c r="F33" s="63"/>
    </row>
    <row r="34" spans="1:6" ht="12" customHeight="1" x14ac:dyDescent="0.2">
      <c r="A34" s="58">
        <v>61101</v>
      </c>
      <c r="B34" s="57" t="s">
        <v>78</v>
      </c>
      <c r="C34" s="64">
        <v>5</v>
      </c>
      <c r="D34" s="59">
        <v>50</v>
      </c>
      <c r="F34" s="63"/>
    </row>
    <row r="35" spans="1:6" ht="15" x14ac:dyDescent="0.25">
      <c r="A35" s="129" t="s">
        <v>89</v>
      </c>
      <c r="B35" s="130"/>
      <c r="C35" s="130"/>
      <c r="D35" s="60">
        <f>SUM(D28:D34)</f>
        <v>5983.7</v>
      </c>
      <c r="F35" s="56"/>
    </row>
    <row r="36" spans="1:6" ht="9" customHeight="1" x14ac:dyDescent="0.25">
      <c r="A36" s="65"/>
      <c r="B36" s="65"/>
      <c r="F36" s="56"/>
    </row>
    <row r="37" spans="1:6" ht="15" x14ac:dyDescent="0.2">
      <c r="A37" s="123" t="s">
        <v>66</v>
      </c>
      <c r="B37" s="123"/>
      <c r="C37" s="123"/>
      <c r="D37" s="123"/>
    </row>
    <row r="38" spans="1:6" ht="15" x14ac:dyDescent="0.2">
      <c r="A38" s="82"/>
      <c r="B38" s="82"/>
      <c r="C38" s="82"/>
      <c r="D38" s="82"/>
    </row>
    <row r="39" spans="1:6" ht="18.75" x14ac:dyDescent="0.3">
      <c r="A39" s="67"/>
      <c r="B39" s="68"/>
      <c r="C39" s="68"/>
      <c r="D39" s="68"/>
    </row>
    <row r="40" spans="1:6" ht="18" x14ac:dyDescent="0.25">
      <c r="A40" s="69"/>
      <c r="B40" s="70"/>
      <c r="C40" s="70"/>
      <c r="D40" s="70"/>
    </row>
    <row r="41" spans="1:6" ht="18" x14ac:dyDescent="0.25">
      <c r="A41" s="69"/>
      <c r="B41" s="70"/>
      <c r="C41" s="70"/>
      <c r="D41" s="70"/>
    </row>
    <row r="42" spans="1:6" ht="18" x14ac:dyDescent="0.25">
      <c r="A42" s="69"/>
      <c r="B42" s="70"/>
      <c r="C42" s="70"/>
      <c r="D42" s="70"/>
    </row>
    <row r="43" spans="1:6" ht="18" x14ac:dyDescent="0.25">
      <c r="A43" s="65"/>
      <c r="B43" s="65"/>
    </row>
    <row r="44" spans="1:6" x14ac:dyDescent="0.2">
      <c r="A44" s="63"/>
      <c r="B44" s="71"/>
      <c r="C44" s="124"/>
      <c r="D44" s="124"/>
    </row>
    <row r="45" spans="1:6" s="73" customFormat="1" x14ac:dyDescent="0.2">
      <c r="A45" s="63"/>
      <c r="B45" s="71"/>
      <c r="C45" s="72"/>
      <c r="D45" s="72"/>
    </row>
    <row r="46" spans="1:6" s="73" customFormat="1" x14ac:dyDescent="0.2">
      <c r="A46" s="63"/>
      <c r="B46" s="63"/>
      <c r="C46" s="72"/>
      <c r="D46" s="72"/>
    </row>
    <row r="47" spans="1:6" s="73" customFormat="1" ht="12" x14ac:dyDescent="0.2">
      <c r="A47" s="74"/>
      <c r="B47" s="75"/>
      <c r="C47" s="72"/>
      <c r="D47" s="72"/>
    </row>
    <row r="48" spans="1:6" s="73" customFormat="1" ht="12" x14ac:dyDescent="0.2">
      <c r="A48" s="74"/>
      <c r="B48" s="75"/>
      <c r="C48" s="72"/>
      <c r="D48" s="72"/>
    </row>
    <row r="49" spans="1:4" x14ac:dyDescent="0.2">
      <c r="A49" s="76"/>
      <c r="B49" s="77"/>
      <c r="C49" s="78"/>
      <c r="D49" s="72"/>
    </row>
    <row r="50" spans="1:4" x14ac:dyDescent="0.2">
      <c r="A50" s="74"/>
      <c r="B50" s="77"/>
      <c r="C50" s="78"/>
      <c r="D50" s="72"/>
    </row>
    <row r="51" spans="1:4" x14ac:dyDescent="0.2">
      <c r="A51" s="63"/>
      <c r="B51" s="63"/>
      <c r="C51" s="72"/>
      <c r="D51" s="72"/>
    </row>
    <row r="52" spans="1:4" x14ac:dyDescent="0.2">
      <c r="C52" s="50"/>
      <c r="D52" s="50"/>
    </row>
    <row r="53" spans="1:4" x14ac:dyDescent="0.2">
      <c r="C53" s="50"/>
      <c r="D53" s="50"/>
    </row>
    <row r="54" spans="1:4" x14ac:dyDescent="0.2">
      <c r="C54" s="79"/>
      <c r="D54" s="80"/>
    </row>
    <row r="55" spans="1:4" x14ac:dyDescent="0.2">
      <c r="C55" s="79"/>
      <c r="D55" s="80"/>
    </row>
    <row r="56" spans="1:4" x14ac:dyDescent="0.2">
      <c r="C56" s="50"/>
      <c r="D56" s="50"/>
    </row>
    <row r="62" spans="1:4" x14ac:dyDescent="0.2">
      <c r="C62" s="81"/>
      <c r="D62" s="81"/>
    </row>
    <row r="63" spans="1:4" x14ac:dyDescent="0.2">
      <c r="B63" s="81"/>
      <c r="C63" s="81"/>
      <c r="D63" s="81"/>
    </row>
    <row r="64" spans="1:4" x14ac:dyDescent="0.2">
      <c r="B64" s="81"/>
      <c r="C64" s="81"/>
      <c r="D64" s="81"/>
    </row>
    <row r="65" spans="2:4" x14ac:dyDescent="0.2">
      <c r="B65" s="81"/>
      <c r="C65" s="50"/>
      <c r="D65" s="50"/>
    </row>
    <row r="66" spans="2:4" x14ac:dyDescent="0.2">
      <c r="B66" s="50"/>
    </row>
  </sheetData>
  <mergeCells count="14">
    <mergeCell ref="A37:D37"/>
    <mergeCell ref="C44:D44"/>
    <mergeCell ref="A12:D12"/>
    <mergeCell ref="A14:D14"/>
    <mergeCell ref="A16:D16"/>
    <mergeCell ref="A24:C24"/>
    <mergeCell ref="A26:D26"/>
    <mergeCell ref="A35:C35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scale="90" orientation="portrait" r:id="rId1"/>
  <headerFooter alignWithMargins="0"/>
  <rowBreaks count="1" manualBreakCount="1">
    <brk id="51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0"/>
  <sheetViews>
    <sheetView showGridLines="0" view="pageBreakPreview" zoomScale="85" zoomScaleNormal="100" zoomScaleSheetLayoutView="85" workbookViewId="0">
      <selection activeCell="F27" sqref="F27"/>
    </sheetView>
  </sheetViews>
  <sheetFormatPr baseColWidth="10" defaultRowHeight="12.75" x14ac:dyDescent="0.2"/>
  <cols>
    <col min="1" max="1" width="14.7109375" style="51" customWidth="1"/>
    <col min="2" max="2" width="51.140625" style="51" customWidth="1"/>
    <col min="3" max="3" width="11.140625" style="51" customWidth="1"/>
    <col min="4" max="4" width="18.7109375" style="51" customWidth="1"/>
    <col min="5" max="256" width="11.42578125" style="51"/>
    <col min="257" max="257" width="14.7109375" style="51" customWidth="1"/>
    <col min="258" max="258" width="51.140625" style="51" customWidth="1"/>
    <col min="259" max="259" width="11.140625" style="51" customWidth="1"/>
    <col min="260" max="260" width="18.7109375" style="51" customWidth="1"/>
    <col min="261" max="512" width="11.42578125" style="51"/>
    <col min="513" max="513" width="14.7109375" style="51" customWidth="1"/>
    <col min="514" max="514" width="51.140625" style="51" customWidth="1"/>
    <col min="515" max="515" width="11.140625" style="51" customWidth="1"/>
    <col min="516" max="516" width="18.7109375" style="51" customWidth="1"/>
    <col min="517" max="768" width="11.42578125" style="51"/>
    <col min="769" max="769" width="14.7109375" style="51" customWidth="1"/>
    <col min="770" max="770" width="51.140625" style="51" customWidth="1"/>
    <col min="771" max="771" width="11.140625" style="51" customWidth="1"/>
    <col min="772" max="772" width="18.7109375" style="51" customWidth="1"/>
    <col min="773" max="1024" width="11.42578125" style="51"/>
    <col min="1025" max="1025" width="14.7109375" style="51" customWidth="1"/>
    <col min="1026" max="1026" width="51.140625" style="51" customWidth="1"/>
    <col min="1027" max="1027" width="11.140625" style="51" customWidth="1"/>
    <col min="1028" max="1028" width="18.7109375" style="51" customWidth="1"/>
    <col min="1029" max="1280" width="11.42578125" style="51"/>
    <col min="1281" max="1281" width="14.7109375" style="51" customWidth="1"/>
    <col min="1282" max="1282" width="51.140625" style="51" customWidth="1"/>
    <col min="1283" max="1283" width="11.140625" style="51" customWidth="1"/>
    <col min="1284" max="1284" width="18.7109375" style="51" customWidth="1"/>
    <col min="1285" max="1536" width="11.42578125" style="51"/>
    <col min="1537" max="1537" width="14.7109375" style="51" customWidth="1"/>
    <col min="1538" max="1538" width="51.140625" style="51" customWidth="1"/>
    <col min="1539" max="1539" width="11.140625" style="51" customWidth="1"/>
    <col min="1540" max="1540" width="18.7109375" style="51" customWidth="1"/>
    <col min="1541" max="1792" width="11.42578125" style="51"/>
    <col min="1793" max="1793" width="14.7109375" style="51" customWidth="1"/>
    <col min="1794" max="1794" width="51.140625" style="51" customWidth="1"/>
    <col min="1795" max="1795" width="11.140625" style="51" customWidth="1"/>
    <col min="1796" max="1796" width="18.7109375" style="51" customWidth="1"/>
    <col min="1797" max="2048" width="11.42578125" style="51"/>
    <col min="2049" max="2049" width="14.7109375" style="51" customWidth="1"/>
    <col min="2050" max="2050" width="51.140625" style="51" customWidth="1"/>
    <col min="2051" max="2051" width="11.140625" style="51" customWidth="1"/>
    <col min="2052" max="2052" width="18.7109375" style="51" customWidth="1"/>
    <col min="2053" max="2304" width="11.42578125" style="51"/>
    <col min="2305" max="2305" width="14.7109375" style="51" customWidth="1"/>
    <col min="2306" max="2306" width="51.140625" style="51" customWidth="1"/>
    <col min="2307" max="2307" width="11.140625" style="51" customWidth="1"/>
    <col min="2308" max="2308" width="18.7109375" style="51" customWidth="1"/>
    <col min="2309" max="2560" width="11.42578125" style="51"/>
    <col min="2561" max="2561" width="14.7109375" style="51" customWidth="1"/>
    <col min="2562" max="2562" width="51.140625" style="51" customWidth="1"/>
    <col min="2563" max="2563" width="11.140625" style="51" customWidth="1"/>
    <col min="2564" max="2564" width="18.7109375" style="51" customWidth="1"/>
    <col min="2565" max="2816" width="11.42578125" style="51"/>
    <col min="2817" max="2817" width="14.7109375" style="51" customWidth="1"/>
    <col min="2818" max="2818" width="51.140625" style="51" customWidth="1"/>
    <col min="2819" max="2819" width="11.140625" style="51" customWidth="1"/>
    <col min="2820" max="2820" width="18.7109375" style="51" customWidth="1"/>
    <col min="2821" max="3072" width="11.42578125" style="51"/>
    <col min="3073" max="3073" width="14.7109375" style="51" customWidth="1"/>
    <col min="3074" max="3074" width="51.140625" style="51" customWidth="1"/>
    <col min="3075" max="3075" width="11.140625" style="51" customWidth="1"/>
    <col min="3076" max="3076" width="18.7109375" style="51" customWidth="1"/>
    <col min="3077" max="3328" width="11.42578125" style="51"/>
    <col min="3329" max="3329" width="14.7109375" style="51" customWidth="1"/>
    <col min="3330" max="3330" width="51.140625" style="51" customWidth="1"/>
    <col min="3331" max="3331" width="11.140625" style="51" customWidth="1"/>
    <col min="3332" max="3332" width="18.7109375" style="51" customWidth="1"/>
    <col min="3333" max="3584" width="11.42578125" style="51"/>
    <col min="3585" max="3585" width="14.7109375" style="51" customWidth="1"/>
    <col min="3586" max="3586" width="51.140625" style="51" customWidth="1"/>
    <col min="3587" max="3587" width="11.140625" style="51" customWidth="1"/>
    <col min="3588" max="3588" width="18.7109375" style="51" customWidth="1"/>
    <col min="3589" max="3840" width="11.42578125" style="51"/>
    <col min="3841" max="3841" width="14.7109375" style="51" customWidth="1"/>
    <col min="3842" max="3842" width="51.140625" style="51" customWidth="1"/>
    <col min="3843" max="3843" width="11.140625" style="51" customWidth="1"/>
    <col min="3844" max="3844" width="18.7109375" style="51" customWidth="1"/>
    <col min="3845" max="4096" width="11.42578125" style="51"/>
    <col min="4097" max="4097" width="14.7109375" style="51" customWidth="1"/>
    <col min="4098" max="4098" width="51.140625" style="51" customWidth="1"/>
    <col min="4099" max="4099" width="11.140625" style="51" customWidth="1"/>
    <col min="4100" max="4100" width="18.7109375" style="51" customWidth="1"/>
    <col min="4101" max="4352" width="11.42578125" style="51"/>
    <col min="4353" max="4353" width="14.7109375" style="51" customWidth="1"/>
    <col min="4354" max="4354" width="51.140625" style="51" customWidth="1"/>
    <col min="4355" max="4355" width="11.140625" style="51" customWidth="1"/>
    <col min="4356" max="4356" width="18.7109375" style="51" customWidth="1"/>
    <col min="4357" max="4608" width="11.42578125" style="51"/>
    <col min="4609" max="4609" width="14.7109375" style="51" customWidth="1"/>
    <col min="4610" max="4610" width="51.140625" style="51" customWidth="1"/>
    <col min="4611" max="4611" width="11.140625" style="51" customWidth="1"/>
    <col min="4612" max="4612" width="18.7109375" style="51" customWidth="1"/>
    <col min="4613" max="4864" width="11.42578125" style="51"/>
    <col min="4865" max="4865" width="14.7109375" style="51" customWidth="1"/>
    <col min="4866" max="4866" width="51.140625" style="51" customWidth="1"/>
    <col min="4867" max="4867" width="11.140625" style="51" customWidth="1"/>
    <col min="4868" max="4868" width="18.7109375" style="51" customWidth="1"/>
    <col min="4869" max="5120" width="11.42578125" style="51"/>
    <col min="5121" max="5121" width="14.7109375" style="51" customWidth="1"/>
    <col min="5122" max="5122" width="51.140625" style="51" customWidth="1"/>
    <col min="5123" max="5123" width="11.140625" style="51" customWidth="1"/>
    <col min="5124" max="5124" width="18.7109375" style="51" customWidth="1"/>
    <col min="5125" max="5376" width="11.42578125" style="51"/>
    <col min="5377" max="5377" width="14.7109375" style="51" customWidth="1"/>
    <col min="5378" max="5378" width="51.140625" style="51" customWidth="1"/>
    <col min="5379" max="5379" width="11.140625" style="51" customWidth="1"/>
    <col min="5380" max="5380" width="18.7109375" style="51" customWidth="1"/>
    <col min="5381" max="5632" width="11.42578125" style="51"/>
    <col min="5633" max="5633" width="14.7109375" style="51" customWidth="1"/>
    <col min="5634" max="5634" width="51.140625" style="51" customWidth="1"/>
    <col min="5635" max="5635" width="11.140625" style="51" customWidth="1"/>
    <col min="5636" max="5636" width="18.7109375" style="51" customWidth="1"/>
    <col min="5637" max="5888" width="11.42578125" style="51"/>
    <col min="5889" max="5889" width="14.7109375" style="51" customWidth="1"/>
    <col min="5890" max="5890" width="51.140625" style="51" customWidth="1"/>
    <col min="5891" max="5891" width="11.140625" style="51" customWidth="1"/>
    <col min="5892" max="5892" width="18.7109375" style="51" customWidth="1"/>
    <col min="5893" max="6144" width="11.42578125" style="51"/>
    <col min="6145" max="6145" width="14.7109375" style="51" customWidth="1"/>
    <col min="6146" max="6146" width="51.140625" style="51" customWidth="1"/>
    <col min="6147" max="6147" width="11.140625" style="51" customWidth="1"/>
    <col min="6148" max="6148" width="18.7109375" style="51" customWidth="1"/>
    <col min="6149" max="6400" width="11.42578125" style="51"/>
    <col min="6401" max="6401" width="14.7109375" style="51" customWidth="1"/>
    <col min="6402" max="6402" width="51.140625" style="51" customWidth="1"/>
    <col min="6403" max="6403" width="11.140625" style="51" customWidth="1"/>
    <col min="6404" max="6404" width="18.7109375" style="51" customWidth="1"/>
    <col min="6405" max="6656" width="11.42578125" style="51"/>
    <col min="6657" max="6657" width="14.7109375" style="51" customWidth="1"/>
    <col min="6658" max="6658" width="51.140625" style="51" customWidth="1"/>
    <col min="6659" max="6659" width="11.140625" style="51" customWidth="1"/>
    <col min="6660" max="6660" width="18.7109375" style="51" customWidth="1"/>
    <col min="6661" max="6912" width="11.42578125" style="51"/>
    <col min="6913" max="6913" width="14.7109375" style="51" customWidth="1"/>
    <col min="6914" max="6914" width="51.140625" style="51" customWidth="1"/>
    <col min="6915" max="6915" width="11.140625" style="51" customWidth="1"/>
    <col min="6916" max="6916" width="18.7109375" style="51" customWidth="1"/>
    <col min="6917" max="7168" width="11.42578125" style="51"/>
    <col min="7169" max="7169" width="14.7109375" style="51" customWidth="1"/>
    <col min="7170" max="7170" width="51.140625" style="51" customWidth="1"/>
    <col min="7171" max="7171" width="11.140625" style="51" customWidth="1"/>
    <col min="7172" max="7172" width="18.7109375" style="51" customWidth="1"/>
    <col min="7173" max="7424" width="11.42578125" style="51"/>
    <col min="7425" max="7425" width="14.7109375" style="51" customWidth="1"/>
    <col min="7426" max="7426" width="51.140625" style="51" customWidth="1"/>
    <col min="7427" max="7427" width="11.140625" style="51" customWidth="1"/>
    <col min="7428" max="7428" width="18.7109375" style="51" customWidth="1"/>
    <col min="7429" max="7680" width="11.42578125" style="51"/>
    <col min="7681" max="7681" width="14.7109375" style="51" customWidth="1"/>
    <col min="7682" max="7682" width="51.140625" style="51" customWidth="1"/>
    <col min="7683" max="7683" width="11.140625" style="51" customWidth="1"/>
    <col min="7684" max="7684" width="18.7109375" style="51" customWidth="1"/>
    <col min="7685" max="7936" width="11.42578125" style="51"/>
    <col min="7937" max="7937" width="14.7109375" style="51" customWidth="1"/>
    <col min="7938" max="7938" width="51.140625" style="51" customWidth="1"/>
    <col min="7939" max="7939" width="11.140625" style="51" customWidth="1"/>
    <col min="7940" max="7940" width="18.7109375" style="51" customWidth="1"/>
    <col min="7941" max="8192" width="11.42578125" style="51"/>
    <col min="8193" max="8193" width="14.7109375" style="51" customWidth="1"/>
    <col min="8194" max="8194" width="51.140625" style="51" customWidth="1"/>
    <col min="8195" max="8195" width="11.140625" style="51" customWidth="1"/>
    <col min="8196" max="8196" width="18.7109375" style="51" customWidth="1"/>
    <col min="8197" max="8448" width="11.42578125" style="51"/>
    <col min="8449" max="8449" width="14.7109375" style="51" customWidth="1"/>
    <col min="8450" max="8450" width="51.140625" style="51" customWidth="1"/>
    <col min="8451" max="8451" width="11.140625" style="51" customWidth="1"/>
    <col min="8452" max="8452" width="18.7109375" style="51" customWidth="1"/>
    <col min="8453" max="8704" width="11.42578125" style="51"/>
    <col min="8705" max="8705" width="14.7109375" style="51" customWidth="1"/>
    <col min="8706" max="8706" width="51.140625" style="51" customWidth="1"/>
    <col min="8707" max="8707" width="11.140625" style="51" customWidth="1"/>
    <col min="8708" max="8708" width="18.7109375" style="51" customWidth="1"/>
    <col min="8709" max="8960" width="11.42578125" style="51"/>
    <col min="8961" max="8961" width="14.7109375" style="51" customWidth="1"/>
    <col min="8962" max="8962" width="51.140625" style="51" customWidth="1"/>
    <col min="8963" max="8963" width="11.140625" style="51" customWidth="1"/>
    <col min="8964" max="8964" width="18.7109375" style="51" customWidth="1"/>
    <col min="8965" max="9216" width="11.42578125" style="51"/>
    <col min="9217" max="9217" width="14.7109375" style="51" customWidth="1"/>
    <col min="9218" max="9218" width="51.140625" style="51" customWidth="1"/>
    <col min="9219" max="9219" width="11.140625" style="51" customWidth="1"/>
    <col min="9220" max="9220" width="18.7109375" style="51" customWidth="1"/>
    <col min="9221" max="9472" width="11.42578125" style="51"/>
    <col min="9473" max="9473" width="14.7109375" style="51" customWidth="1"/>
    <col min="9474" max="9474" width="51.140625" style="51" customWidth="1"/>
    <col min="9475" max="9475" width="11.140625" style="51" customWidth="1"/>
    <col min="9476" max="9476" width="18.7109375" style="51" customWidth="1"/>
    <col min="9477" max="9728" width="11.42578125" style="51"/>
    <col min="9729" max="9729" width="14.7109375" style="51" customWidth="1"/>
    <col min="9730" max="9730" width="51.140625" style="51" customWidth="1"/>
    <col min="9731" max="9731" width="11.140625" style="51" customWidth="1"/>
    <col min="9732" max="9732" width="18.7109375" style="51" customWidth="1"/>
    <col min="9733" max="9984" width="11.42578125" style="51"/>
    <col min="9985" max="9985" width="14.7109375" style="51" customWidth="1"/>
    <col min="9986" max="9986" width="51.140625" style="51" customWidth="1"/>
    <col min="9987" max="9987" width="11.140625" style="51" customWidth="1"/>
    <col min="9988" max="9988" width="18.7109375" style="51" customWidth="1"/>
    <col min="9989" max="10240" width="11.42578125" style="51"/>
    <col min="10241" max="10241" width="14.7109375" style="51" customWidth="1"/>
    <col min="10242" max="10242" width="51.140625" style="51" customWidth="1"/>
    <col min="10243" max="10243" width="11.140625" style="51" customWidth="1"/>
    <col min="10244" max="10244" width="18.7109375" style="51" customWidth="1"/>
    <col min="10245" max="10496" width="11.42578125" style="51"/>
    <col min="10497" max="10497" width="14.7109375" style="51" customWidth="1"/>
    <col min="10498" max="10498" width="51.140625" style="51" customWidth="1"/>
    <col min="10499" max="10499" width="11.140625" style="51" customWidth="1"/>
    <col min="10500" max="10500" width="18.7109375" style="51" customWidth="1"/>
    <col min="10501" max="10752" width="11.42578125" style="51"/>
    <col min="10753" max="10753" width="14.7109375" style="51" customWidth="1"/>
    <col min="10754" max="10754" width="51.140625" style="51" customWidth="1"/>
    <col min="10755" max="10755" width="11.140625" style="51" customWidth="1"/>
    <col min="10756" max="10756" width="18.7109375" style="51" customWidth="1"/>
    <col min="10757" max="11008" width="11.42578125" style="51"/>
    <col min="11009" max="11009" width="14.7109375" style="51" customWidth="1"/>
    <col min="11010" max="11010" width="51.140625" style="51" customWidth="1"/>
    <col min="11011" max="11011" width="11.140625" style="51" customWidth="1"/>
    <col min="11012" max="11012" width="18.7109375" style="51" customWidth="1"/>
    <col min="11013" max="11264" width="11.42578125" style="51"/>
    <col min="11265" max="11265" width="14.7109375" style="51" customWidth="1"/>
    <col min="11266" max="11266" width="51.140625" style="51" customWidth="1"/>
    <col min="11267" max="11267" width="11.140625" style="51" customWidth="1"/>
    <col min="11268" max="11268" width="18.7109375" style="51" customWidth="1"/>
    <col min="11269" max="11520" width="11.42578125" style="51"/>
    <col min="11521" max="11521" width="14.7109375" style="51" customWidth="1"/>
    <col min="11522" max="11522" width="51.140625" style="51" customWidth="1"/>
    <col min="11523" max="11523" width="11.140625" style="51" customWidth="1"/>
    <col min="11524" max="11524" width="18.7109375" style="51" customWidth="1"/>
    <col min="11525" max="11776" width="11.42578125" style="51"/>
    <col min="11777" max="11777" width="14.7109375" style="51" customWidth="1"/>
    <col min="11778" max="11778" width="51.140625" style="51" customWidth="1"/>
    <col min="11779" max="11779" width="11.140625" style="51" customWidth="1"/>
    <col min="11780" max="11780" width="18.7109375" style="51" customWidth="1"/>
    <col min="11781" max="12032" width="11.42578125" style="51"/>
    <col min="12033" max="12033" width="14.7109375" style="51" customWidth="1"/>
    <col min="12034" max="12034" width="51.140625" style="51" customWidth="1"/>
    <col min="12035" max="12035" width="11.140625" style="51" customWidth="1"/>
    <col min="12036" max="12036" width="18.7109375" style="51" customWidth="1"/>
    <col min="12037" max="12288" width="11.42578125" style="51"/>
    <col min="12289" max="12289" width="14.7109375" style="51" customWidth="1"/>
    <col min="12290" max="12290" width="51.140625" style="51" customWidth="1"/>
    <col min="12291" max="12291" width="11.140625" style="51" customWidth="1"/>
    <col min="12292" max="12292" width="18.7109375" style="51" customWidth="1"/>
    <col min="12293" max="12544" width="11.42578125" style="51"/>
    <col min="12545" max="12545" width="14.7109375" style="51" customWidth="1"/>
    <col min="12546" max="12546" width="51.140625" style="51" customWidth="1"/>
    <col min="12547" max="12547" width="11.140625" style="51" customWidth="1"/>
    <col min="12548" max="12548" width="18.7109375" style="51" customWidth="1"/>
    <col min="12549" max="12800" width="11.42578125" style="51"/>
    <col min="12801" max="12801" width="14.7109375" style="51" customWidth="1"/>
    <col min="12802" max="12802" width="51.140625" style="51" customWidth="1"/>
    <col min="12803" max="12803" width="11.140625" style="51" customWidth="1"/>
    <col min="12804" max="12804" width="18.7109375" style="51" customWidth="1"/>
    <col min="12805" max="13056" width="11.42578125" style="51"/>
    <col min="13057" max="13057" width="14.7109375" style="51" customWidth="1"/>
    <col min="13058" max="13058" width="51.140625" style="51" customWidth="1"/>
    <col min="13059" max="13059" width="11.140625" style="51" customWidth="1"/>
    <col min="13060" max="13060" width="18.7109375" style="51" customWidth="1"/>
    <col min="13061" max="13312" width="11.42578125" style="51"/>
    <col min="13313" max="13313" width="14.7109375" style="51" customWidth="1"/>
    <col min="13314" max="13314" width="51.140625" style="51" customWidth="1"/>
    <col min="13315" max="13315" width="11.140625" style="51" customWidth="1"/>
    <col min="13316" max="13316" width="18.7109375" style="51" customWidth="1"/>
    <col min="13317" max="13568" width="11.42578125" style="51"/>
    <col min="13569" max="13569" width="14.7109375" style="51" customWidth="1"/>
    <col min="13570" max="13570" width="51.140625" style="51" customWidth="1"/>
    <col min="13571" max="13571" width="11.140625" style="51" customWidth="1"/>
    <col min="13572" max="13572" width="18.7109375" style="51" customWidth="1"/>
    <col min="13573" max="13824" width="11.42578125" style="51"/>
    <col min="13825" max="13825" width="14.7109375" style="51" customWidth="1"/>
    <col min="13826" max="13826" width="51.140625" style="51" customWidth="1"/>
    <col min="13827" max="13827" width="11.140625" style="51" customWidth="1"/>
    <col min="13828" max="13828" width="18.7109375" style="51" customWidth="1"/>
    <col min="13829" max="14080" width="11.42578125" style="51"/>
    <col min="14081" max="14081" width="14.7109375" style="51" customWidth="1"/>
    <col min="14082" max="14082" width="51.140625" style="51" customWidth="1"/>
    <col min="14083" max="14083" width="11.140625" style="51" customWidth="1"/>
    <col min="14084" max="14084" width="18.7109375" style="51" customWidth="1"/>
    <col min="14085" max="14336" width="11.42578125" style="51"/>
    <col min="14337" max="14337" width="14.7109375" style="51" customWidth="1"/>
    <col min="14338" max="14338" width="51.140625" style="51" customWidth="1"/>
    <col min="14339" max="14339" width="11.140625" style="51" customWidth="1"/>
    <col min="14340" max="14340" width="18.7109375" style="51" customWidth="1"/>
    <col min="14341" max="14592" width="11.42578125" style="51"/>
    <col min="14593" max="14593" width="14.7109375" style="51" customWidth="1"/>
    <col min="14594" max="14594" width="51.140625" style="51" customWidth="1"/>
    <col min="14595" max="14595" width="11.140625" style="51" customWidth="1"/>
    <col min="14596" max="14596" width="18.7109375" style="51" customWidth="1"/>
    <col min="14597" max="14848" width="11.42578125" style="51"/>
    <col min="14849" max="14849" width="14.7109375" style="51" customWidth="1"/>
    <col min="14850" max="14850" width="51.140625" style="51" customWidth="1"/>
    <col min="14851" max="14851" width="11.140625" style="51" customWidth="1"/>
    <col min="14852" max="14852" width="18.7109375" style="51" customWidth="1"/>
    <col min="14853" max="15104" width="11.42578125" style="51"/>
    <col min="15105" max="15105" width="14.7109375" style="51" customWidth="1"/>
    <col min="15106" max="15106" width="51.140625" style="51" customWidth="1"/>
    <col min="15107" max="15107" width="11.140625" style="51" customWidth="1"/>
    <col min="15108" max="15108" width="18.7109375" style="51" customWidth="1"/>
    <col min="15109" max="15360" width="11.42578125" style="51"/>
    <col min="15361" max="15361" width="14.7109375" style="51" customWidth="1"/>
    <col min="15362" max="15362" width="51.140625" style="51" customWidth="1"/>
    <col min="15363" max="15363" width="11.140625" style="51" customWidth="1"/>
    <col min="15364" max="15364" width="18.7109375" style="51" customWidth="1"/>
    <col min="15365" max="15616" width="11.42578125" style="51"/>
    <col min="15617" max="15617" width="14.7109375" style="51" customWidth="1"/>
    <col min="15618" max="15618" width="51.140625" style="51" customWidth="1"/>
    <col min="15619" max="15619" width="11.140625" style="51" customWidth="1"/>
    <col min="15620" max="15620" width="18.7109375" style="51" customWidth="1"/>
    <col min="15621" max="15872" width="11.42578125" style="51"/>
    <col min="15873" max="15873" width="14.7109375" style="51" customWidth="1"/>
    <col min="15874" max="15874" width="51.140625" style="51" customWidth="1"/>
    <col min="15875" max="15875" width="11.140625" style="51" customWidth="1"/>
    <col min="15876" max="15876" width="18.7109375" style="51" customWidth="1"/>
    <col min="15877" max="16128" width="11.42578125" style="51"/>
    <col min="16129" max="16129" width="14.7109375" style="51" customWidth="1"/>
    <col min="16130" max="16130" width="51.140625" style="51" customWidth="1"/>
    <col min="16131" max="16131" width="11.140625" style="51" customWidth="1"/>
    <col min="16132" max="16132" width="18.7109375" style="51" customWidth="1"/>
    <col min="16133" max="16384" width="11.42578125" style="51"/>
  </cols>
  <sheetData>
    <row r="1" spans="1:4" x14ac:dyDescent="0.2">
      <c r="A1" s="50"/>
      <c r="B1" s="50"/>
      <c r="C1" s="50"/>
      <c r="D1" s="50"/>
    </row>
    <row r="2" spans="1:4" x14ac:dyDescent="0.2">
      <c r="A2" s="50"/>
      <c r="B2" s="50"/>
      <c r="C2" s="50"/>
      <c r="D2" s="50"/>
    </row>
    <row r="3" spans="1:4" x14ac:dyDescent="0.2">
      <c r="A3" s="50"/>
      <c r="B3" s="50"/>
      <c r="C3" s="50"/>
      <c r="D3" s="50"/>
    </row>
    <row r="4" spans="1:4" x14ac:dyDescent="0.2">
      <c r="A4" s="50"/>
      <c r="B4" s="50"/>
      <c r="C4" s="50"/>
      <c r="D4" s="50"/>
    </row>
    <row r="5" spans="1:4" ht="7.5" customHeight="1" x14ac:dyDescent="0.2">
      <c r="A5" s="50"/>
      <c r="B5" s="50"/>
      <c r="C5" s="50"/>
      <c r="D5" s="50"/>
    </row>
    <row r="6" spans="1:4" ht="19.5" customHeight="1" x14ac:dyDescent="0.25">
      <c r="A6" s="131" t="s">
        <v>90</v>
      </c>
      <c r="B6" s="131"/>
      <c r="C6" s="131"/>
      <c r="D6" s="131"/>
    </row>
    <row r="7" spans="1:4" ht="19.5" customHeight="1" x14ac:dyDescent="0.25">
      <c r="A7" s="131" t="s">
        <v>91</v>
      </c>
      <c r="B7" s="131"/>
      <c r="C7" s="131"/>
      <c r="D7" s="131"/>
    </row>
    <row r="8" spans="1:4" ht="19.5" customHeight="1" x14ac:dyDescent="0.25">
      <c r="A8" s="131" t="s">
        <v>92</v>
      </c>
      <c r="B8" s="131"/>
      <c r="C8" s="131"/>
      <c r="D8" s="131"/>
    </row>
    <row r="9" spans="1:4" ht="19.5" customHeight="1" x14ac:dyDescent="0.25">
      <c r="A9" s="132" t="s">
        <v>84</v>
      </c>
      <c r="B9" s="132"/>
      <c r="C9" s="132"/>
      <c r="D9" s="132"/>
    </row>
    <row r="10" spans="1:4" ht="19.5" customHeight="1" x14ac:dyDescent="0.25">
      <c r="A10" s="131" t="s">
        <v>85</v>
      </c>
      <c r="B10" s="131"/>
      <c r="C10" s="131"/>
      <c r="D10" s="131"/>
    </row>
    <row r="11" spans="1:4" ht="19.5" customHeight="1" x14ac:dyDescent="0.25">
      <c r="A11" s="131" t="s">
        <v>61</v>
      </c>
      <c r="B11" s="131"/>
      <c r="C11" s="131"/>
      <c r="D11" s="131"/>
    </row>
    <row r="12" spans="1:4" ht="17.25" customHeight="1" x14ac:dyDescent="0.2">
      <c r="A12" s="125" t="s">
        <v>62</v>
      </c>
      <c r="B12" s="126"/>
      <c r="C12" s="126"/>
      <c r="D12" s="126"/>
    </row>
    <row r="13" spans="1:4" ht="6.75" customHeight="1" x14ac:dyDescent="0.2"/>
    <row r="14" spans="1:4" ht="15" x14ac:dyDescent="0.25">
      <c r="A14" s="127" t="s">
        <v>4</v>
      </c>
      <c r="B14" s="127"/>
      <c r="C14" s="127"/>
      <c r="D14" s="127"/>
    </row>
    <row r="15" spans="1:4" ht="5.25" customHeight="1" x14ac:dyDescent="0.25">
      <c r="A15" s="85"/>
      <c r="B15" s="85"/>
      <c r="C15" s="53"/>
      <c r="D15" s="53"/>
    </row>
    <row r="16" spans="1:4" ht="18" customHeight="1" x14ac:dyDescent="0.25">
      <c r="A16" s="128" t="s">
        <v>86</v>
      </c>
      <c r="B16" s="128"/>
      <c r="C16" s="128"/>
      <c r="D16" s="128"/>
    </row>
    <row r="17" spans="1:6" ht="26.25" customHeight="1" x14ac:dyDescent="0.2">
      <c r="A17" s="54" t="s">
        <v>87</v>
      </c>
      <c r="B17" s="55" t="s">
        <v>88</v>
      </c>
      <c r="C17" s="55" t="s">
        <v>1</v>
      </c>
      <c r="D17" s="55" t="s">
        <v>0</v>
      </c>
      <c r="E17" s="56"/>
    </row>
    <row r="18" spans="1:6" ht="12" customHeight="1" x14ac:dyDescent="0.2">
      <c r="A18" s="58">
        <v>54402</v>
      </c>
      <c r="B18" s="57" t="s">
        <v>15</v>
      </c>
      <c r="C18" s="58">
        <v>6</v>
      </c>
      <c r="D18" s="59">
        <v>4000</v>
      </c>
      <c r="E18" s="56"/>
    </row>
    <row r="19" spans="1:6" ht="12" customHeight="1" x14ac:dyDescent="0.2">
      <c r="A19" s="58">
        <v>54404</v>
      </c>
      <c r="B19" s="57" t="s">
        <v>79</v>
      </c>
      <c r="C19" s="58">
        <v>6</v>
      </c>
      <c r="D19" s="59">
        <v>1400</v>
      </c>
      <c r="E19" s="56"/>
    </row>
    <row r="20" spans="1:6" ht="12" customHeight="1" x14ac:dyDescent="0.2">
      <c r="A20" s="58">
        <v>54314</v>
      </c>
      <c r="B20" s="57" t="s">
        <v>17</v>
      </c>
      <c r="C20" s="58">
        <v>3</v>
      </c>
      <c r="D20" s="59">
        <v>2400</v>
      </c>
      <c r="E20" s="56"/>
    </row>
    <row r="21" spans="1:6" ht="12" customHeight="1" x14ac:dyDescent="0.2">
      <c r="A21" s="58">
        <v>54305</v>
      </c>
      <c r="B21" s="57" t="s">
        <v>94</v>
      </c>
      <c r="C21" s="58">
        <v>3</v>
      </c>
      <c r="D21" s="59">
        <v>6000</v>
      </c>
      <c r="E21" s="56"/>
    </row>
    <row r="22" spans="1:6" ht="15" x14ac:dyDescent="0.25">
      <c r="A22" s="133" t="s">
        <v>63</v>
      </c>
      <c r="B22" s="133"/>
      <c r="C22" s="133"/>
      <c r="D22" s="60">
        <f>SUM(D18:D21)</f>
        <v>13800</v>
      </c>
      <c r="F22" s="56"/>
    </row>
    <row r="23" spans="1:6" ht="15" x14ac:dyDescent="0.25">
      <c r="A23" s="53"/>
      <c r="B23" s="85"/>
      <c r="C23" s="53"/>
      <c r="D23" s="61"/>
      <c r="F23" s="56"/>
    </row>
    <row r="24" spans="1:6" ht="15" x14ac:dyDescent="0.25">
      <c r="A24" s="128" t="s">
        <v>64</v>
      </c>
      <c r="B24" s="128"/>
      <c r="C24" s="128"/>
      <c r="D24" s="128"/>
      <c r="F24" s="56"/>
    </row>
    <row r="25" spans="1:6" ht="22.5" x14ac:dyDescent="0.2">
      <c r="A25" s="62" t="s">
        <v>87</v>
      </c>
      <c r="B25" s="55" t="s">
        <v>88</v>
      </c>
      <c r="C25" s="55" t="s">
        <v>1</v>
      </c>
      <c r="D25" s="55" t="s">
        <v>0</v>
      </c>
      <c r="F25" s="63"/>
    </row>
    <row r="26" spans="1:6" x14ac:dyDescent="0.2">
      <c r="A26" s="58">
        <v>61699</v>
      </c>
      <c r="B26" s="57" t="s">
        <v>93</v>
      </c>
      <c r="C26" s="64">
        <v>6</v>
      </c>
      <c r="D26" s="59">
        <f>+D18+D19</f>
        <v>5400</v>
      </c>
      <c r="F26" s="63"/>
    </row>
    <row r="27" spans="1:6" x14ac:dyDescent="0.2">
      <c r="A27" s="58">
        <v>54599</v>
      </c>
      <c r="B27" s="57" t="s">
        <v>16</v>
      </c>
      <c r="C27" s="64">
        <v>3</v>
      </c>
      <c r="D27" s="59">
        <f>+D20+3000</f>
        <v>5400</v>
      </c>
      <c r="F27" s="63"/>
    </row>
    <row r="28" spans="1:6" x14ac:dyDescent="0.2">
      <c r="A28" s="58">
        <v>54599</v>
      </c>
      <c r="B28" s="57" t="s">
        <v>16</v>
      </c>
      <c r="C28" s="64">
        <v>1</v>
      </c>
      <c r="D28" s="59">
        <v>3000</v>
      </c>
      <c r="F28" s="63"/>
    </row>
    <row r="29" spans="1:6" ht="15" x14ac:dyDescent="0.25">
      <c r="A29" s="129" t="s">
        <v>89</v>
      </c>
      <c r="B29" s="130"/>
      <c r="C29" s="130"/>
      <c r="D29" s="60">
        <f>SUM(D26:D28)</f>
        <v>13800</v>
      </c>
      <c r="F29" s="56"/>
    </row>
    <row r="30" spans="1:6" ht="9" customHeight="1" x14ac:dyDescent="0.25">
      <c r="A30" s="65"/>
      <c r="B30" s="65"/>
      <c r="F30" s="56"/>
    </row>
    <row r="31" spans="1:6" ht="15" x14ac:dyDescent="0.2">
      <c r="A31" s="123" t="s">
        <v>66</v>
      </c>
      <c r="B31" s="123"/>
      <c r="C31" s="123"/>
      <c r="D31" s="123"/>
    </row>
    <row r="32" spans="1:6" ht="15" x14ac:dyDescent="0.2">
      <c r="A32" s="84"/>
      <c r="B32" s="84"/>
      <c r="C32" s="84"/>
      <c r="D32" s="84"/>
    </row>
    <row r="33" spans="1:4" ht="18.75" x14ac:dyDescent="0.3">
      <c r="A33" s="67"/>
      <c r="B33" s="68"/>
      <c r="C33" s="68"/>
      <c r="D33" s="68"/>
    </row>
    <row r="34" spans="1:4" ht="18" x14ac:dyDescent="0.25">
      <c r="A34" s="69"/>
      <c r="B34" s="70"/>
      <c r="C34" s="70"/>
      <c r="D34" s="70"/>
    </row>
    <row r="35" spans="1:4" ht="18" x14ac:dyDescent="0.25">
      <c r="A35" s="69"/>
      <c r="B35" s="70"/>
      <c r="C35" s="70"/>
      <c r="D35" s="70"/>
    </row>
    <row r="36" spans="1:4" ht="18" x14ac:dyDescent="0.25">
      <c r="A36" s="69"/>
      <c r="B36" s="70"/>
      <c r="C36" s="70"/>
      <c r="D36" s="70"/>
    </row>
    <row r="37" spans="1:4" ht="18" x14ac:dyDescent="0.25">
      <c r="A37" s="65"/>
      <c r="B37" s="65"/>
    </row>
    <row r="38" spans="1:4" x14ac:dyDescent="0.2">
      <c r="A38" s="63"/>
      <c r="B38" s="71"/>
      <c r="C38" s="124"/>
      <c r="D38" s="124"/>
    </row>
    <row r="39" spans="1:4" s="73" customFormat="1" x14ac:dyDescent="0.2">
      <c r="A39" s="63"/>
      <c r="B39" s="71"/>
      <c r="C39" s="72"/>
      <c r="D39" s="72"/>
    </row>
    <row r="40" spans="1:4" s="73" customFormat="1" x14ac:dyDescent="0.2">
      <c r="A40" s="63"/>
      <c r="B40" s="63"/>
      <c r="C40" s="72"/>
      <c r="D40" s="72"/>
    </row>
    <row r="41" spans="1:4" s="73" customFormat="1" ht="12" x14ac:dyDescent="0.2">
      <c r="A41" s="74"/>
      <c r="B41" s="75"/>
      <c r="C41" s="72"/>
      <c r="D41" s="72"/>
    </row>
    <row r="42" spans="1:4" s="73" customFormat="1" ht="12" x14ac:dyDescent="0.2">
      <c r="A42" s="74"/>
      <c r="B42" s="75"/>
      <c r="C42" s="72"/>
      <c r="D42" s="72"/>
    </row>
    <row r="43" spans="1:4" x14ac:dyDescent="0.2">
      <c r="A43" s="76"/>
      <c r="B43" s="77"/>
      <c r="C43" s="78"/>
      <c r="D43" s="72"/>
    </row>
    <row r="44" spans="1:4" x14ac:dyDescent="0.2">
      <c r="A44" s="74"/>
      <c r="B44" s="77"/>
      <c r="C44" s="78"/>
      <c r="D44" s="72"/>
    </row>
    <row r="45" spans="1:4" x14ac:dyDescent="0.2">
      <c r="A45" s="63"/>
      <c r="B45" s="63"/>
      <c r="C45" s="72"/>
      <c r="D45" s="72"/>
    </row>
    <row r="46" spans="1:4" x14ac:dyDescent="0.2">
      <c r="C46" s="50"/>
      <c r="D46" s="50"/>
    </row>
    <row r="47" spans="1:4" x14ac:dyDescent="0.2">
      <c r="C47" s="50"/>
      <c r="D47" s="50"/>
    </row>
    <row r="48" spans="1:4" x14ac:dyDescent="0.2">
      <c r="C48" s="79"/>
      <c r="D48" s="80"/>
    </row>
    <row r="49" spans="2:4" x14ac:dyDescent="0.2">
      <c r="C49" s="79"/>
      <c r="D49" s="80"/>
    </row>
    <row r="50" spans="2:4" x14ac:dyDescent="0.2">
      <c r="C50" s="50"/>
      <c r="D50" s="50"/>
    </row>
    <row r="56" spans="2:4" x14ac:dyDescent="0.2">
      <c r="C56" s="81"/>
      <c r="D56" s="81"/>
    </row>
    <row r="57" spans="2:4" x14ac:dyDescent="0.2">
      <c r="B57" s="81"/>
      <c r="C57" s="81"/>
      <c r="D57" s="81"/>
    </row>
    <row r="58" spans="2:4" x14ac:dyDescent="0.2">
      <c r="B58" s="81"/>
      <c r="C58" s="81"/>
      <c r="D58" s="81"/>
    </row>
    <row r="59" spans="2:4" x14ac:dyDescent="0.2">
      <c r="B59" s="81"/>
      <c r="C59" s="50"/>
      <c r="D59" s="50"/>
    </row>
    <row r="60" spans="2:4" x14ac:dyDescent="0.2">
      <c r="B60" s="50"/>
    </row>
  </sheetData>
  <mergeCells count="14">
    <mergeCell ref="A11:D11"/>
    <mergeCell ref="A6:D6"/>
    <mergeCell ref="A7:D7"/>
    <mergeCell ref="A8:D8"/>
    <mergeCell ref="A9:D9"/>
    <mergeCell ref="A10:D10"/>
    <mergeCell ref="A31:D31"/>
    <mergeCell ref="C38:D38"/>
    <mergeCell ref="A12:D12"/>
    <mergeCell ref="A14:D14"/>
    <mergeCell ref="A16:D16"/>
    <mergeCell ref="A22:C22"/>
    <mergeCell ref="A24:D24"/>
    <mergeCell ref="A29:C29"/>
  </mergeCells>
  <pageMargins left="0.91" right="0.47" top="0.81" bottom="0.3" header="0" footer="0"/>
  <pageSetup scale="90" orientation="portrait" r:id="rId1"/>
  <headerFooter alignWithMargins="0"/>
  <rowBreaks count="1" manualBreakCount="1">
    <brk id="45" max="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8"/>
  <sheetViews>
    <sheetView showGridLines="0" view="pageBreakPreview" zoomScaleNormal="100" zoomScaleSheetLayoutView="100" workbookViewId="0">
      <selection activeCell="B69" sqref="B69"/>
    </sheetView>
  </sheetViews>
  <sheetFormatPr baseColWidth="10" defaultRowHeight="12.75" x14ac:dyDescent="0.2"/>
  <cols>
    <col min="1" max="1" width="14.7109375" style="51" customWidth="1"/>
    <col min="2" max="2" width="51.140625" style="51" customWidth="1"/>
    <col min="3" max="3" width="11.140625" style="51" customWidth="1"/>
    <col min="4" max="4" width="18.7109375" style="51" customWidth="1"/>
    <col min="5" max="256" width="11.42578125" style="51"/>
    <col min="257" max="257" width="14.7109375" style="51" customWidth="1"/>
    <col min="258" max="258" width="51.140625" style="51" customWidth="1"/>
    <col min="259" max="259" width="11.140625" style="51" customWidth="1"/>
    <col min="260" max="260" width="18.7109375" style="51" customWidth="1"/>
    <col min="261" max="512" width="11.42578125" style="51"/>
    <col min="513" max="513" width="14.7109375" style="51" customWidth="1"/>
    <col min="514" max="514" width="51.140625" style="51" customWidth="1"/>
    <col min="515" max="515" width="11.140625" style="51" customWidth="1"/>
    <col min="516" max="516" width="18.7109375" style="51" customWidth="1"/>
    <col min="517" max="768" width="11.42578125" style="51"/>
    <col min="769" max="769" width="14.7109375" style="51" customWidth="1"/>
    <col min="770" max="770" width="51.140625" style="51" customWidth="1"/>
    <col min="771" max="771" width="11.140625" style="51" customWidth="1"/>
    <col min="772" max="772" width="18.7109375" style="51" customWidth="1"/>
    <col min="773" max="1024" width="11.42578125" style="51"/>
    <col min="1025" max="1025" width="14.7109375" style="51" customWidth="1"/>
    <col min="1026" max="1026" width="51.140625" style="51" customWidth="1"/>
    <col min="1027" max="1027" width="11.140625" style="51" customWidth="1"/>
    <col min="1028" max="1028" width="18.7109375" style="51" customWidth="1"/>
    <col min="1029" max="1280" width="11.42578125" style="51"/>
    <col min="1281" max="1281" width="14.7109375" style="51" customWidth="1"/>
    <col min="1282" max="1282" width="51.140625" style="51" customWidth="1"/>
    <col min="1283" max="1283" width="11.140625" style="51" customWidth="1"/>
    <col min="1284" max="1284" width="18.7109375" style="51" customWidth="1"/>
    <col min="1285" max="1536" width="11.42578125" style="51"/>
    <col min="1537" max="1537" width="14.7109375" style="51" customWidth="1"/>
    <col min="1538" max="1538" width="51.140625" style="51" customWidth="1"/>
    <col min="1539" max="1539" width="11.140625" style="51" customWidth="1"/>
    <col min="1540" max="1540" width="18.7109375" style="51" customWidth="1"/>
    <col min="1541" max="1792" width="11.42578125" style="51"/>
    <col min="1793" max="1793" width="14.7109375" style="51" customWidth="1"/>
    <col min="1794" max="1794" width="51.140625" style="51" customWidth="1"/>
    <col min="1795" max="1795" width="11.140625" style="51" customWidth="1"/>
    <col min="1796" max="1796" width="18.7109375" style="51" customWidth="1"/>
    <col min="1797" max="2048" width="11.42578125" style="51"/>
    <col min="2049" max="2049" width="14.7109375" style="51" customWidth="1"/>
    <col min="2050" max="2050" width="51.140625" style="51" customWidth="1"/>
    <col min="2051" max="2051" width="11.140625" style="51" customWidth="1"/>
    <col min="2052" max="2052" width="18.7109375" style="51" customWidth="1"/>
    <col min="2053" max="2304" width="11.42578125" style="51"/>
    <col min="2305" max="2305" width="14.7109375" style="51" customWidth="1"/>
    <col min="2306" max="2306" width="51.140625" style="51" customWidth="1"/>
    <col min="2307" max="2307" width="11.140625" style="51" customWidth="1"/>
    <col min="2308" max="2308" width="18.7109375" style="51" customWidth="1"/>
    <col min="2309" max="2560" width="11.42578125" style="51"/>
    <col min="2561" max="2561" width="14.7109375" style="51" customWidth="1"/>
    <col min="2562" max="2562" width="51.140625" style="51" customWidth="1"/>
    <col min="2563" max="2563" width="11.140625" style="51" customWidth="1"/>
    <col min="2564" max="2564" width="18.7109375" style="51" customWidth="1"/>
    <col min="2565" max="2816" width="11.42578125" style="51"/>
    <col min="2817" max="2817" width="14.7109375" style="51" customWidth="1"/>
    <col min="2818" max="2818" width="51.140625" style="51" customWidth="1"/>
    <col min="2819" max="2819" width="11.140625" style="51" customWidth="1"/>
    <col min="2820" max="2820" width="18.7109375" style="51" customWidth="1"/>
    <col min="2821" max="3072" width="11.42578125" style="51"/>
    <col min="3073" max="3073" width="14.7109375" style="51" customWidth="1"/>
    <col min="3074" max="3074" width="51.140625" style="51" customWidth="1"/>
    <col min="3075" max="3075" width="11.140625" style="51" customWidth="1"/>
    <col min="3076" max="3076" width="18.7109375" style="51" customWidth="1"/>
    <col min="3077" max="3328" width="11.42578125" style="51"/>
    <col min="3329" max="3329" width="14.7109375" style="51" customWidth="1"/>
    <col min="3330" max="3330" width="51.140625" style="51" customWidth="1"/>
    <col min="3331" max="3331" width="11.140625" style="51" customWidth="1"/>
    <col min="3332" max="3332" width="18.7109375" style="51" customWidth="1"/>
    <col min="3333" max="3584" width="11.42578125" style="51"/>
    <col min="3585" max="3585" width="14.7109375" style="51" customWidth="1"/>
    <col min="3586" max="3586" width="51.140625" style="51" customWidth="1"/>
    <col min="3587" max="3587" width="11.140625" style="51" customWidth="1"/>
    <col min="3588" max="3588" width="18.7109375" style="51" customWidth="1"/>
    <col min="3589" max="3840" width="11.42578125" style="51"/>
    <col min="3841" max="3841" width="14.7109375" style="51" customWidth="1"/>
    <col min="3842" max="3842" width="51.140625" style="51" customWidth="1"/>
    <col min="3843" max="3843" width="11.140625" style="51" customWidth="1"/>
    <col min="3844" max="3844" width="18.7109375" style="51" customWidth="1"/>
    <col min="3845" max="4096" width="11.42578125" style="51"/>
    <col min="4097" max="4097" width="14.7109375" style="51" customWidth="1"/>
    <col min="4098" max="4098" width="51.140625" style="51" customWidth="1"/>
    <col min="4099" max="4099" width="11.140625" style="51" customWidth="1"/>
    <col min="4100" max="4100" width="18.7109375" style="51" customWidth="1"/>
    <col min="4101" max="4352" width="11.42578125" style="51"/>
    <col min="4353" max="4353" width="14.7109375" style="51" customWidth="1"/>
    <col min="4354" max="4354" width="51.140625" style="51" customWidth="1"/>
    <col min="4355" max="4355" width="11.140625" style="51" customWidth="1"/>
    <col min="4356" max="4356" width="18.7109375" style="51" customWidth="1"/>
    <col min="4357" max="4608" width="11.42578125" style="51"/>
    <col min="4609" max="4609" width="14.7109375" style="51" customWidth="1"/>
    <col min="4610" max="4610" width="51.140625" style="51" customWidth="1"/>
    <col min="4611" max="4611" width="11.140625" style="51" customWidth="1"/>
    <col min="4612" max="4612" width="18.7109375" style="51" customWidth="1"/>
    <col min="4613" max="4864" width="11.42578125" style="51"/>
    <col min="4865" max="4865" width="14.7109375" style="51" customWidth="1"/>
    <col min="4866" max="4866" width="51.140625" style="51" customWidth="1"/>
    <col min="4867" max="4867" width="11.140625" style="51" customWidth="1"/>
    <col min="4868" max="4868" width="18.7109375" style="51" customWidth="1"/>
    <col min="4869" max="5120" width="11.42578125" style="51"/>
    <col min="5121" max="5121" width="14.7109375" style="51" customWidth="1"/>
    <col min="5122" max="5122" width="51.140625" style="51" customWidth="1"/>
    <col min="5123" max="5123" width="11.140625" style="51" customWidth="1"/>
    <col min="5124" max="5124" width="18.7109375" style="51" customWidth="1"/>
    <col min="5125" max="5376" width="11.42578125" style="51"/>
    <col min="5377" max="5377" width="14.7109375" style="51" customWidth="1"/>
    <col min="5378" max="5378" width="51.140625" style="51" customWidth="1"/>
    <col min="5379" max="5379" width="11.140625" style="51" customWidth="1"/>
    <col min="5380" max="5380" width="18.7109375" style="51" customWidth="1"/>
    <col min="5381" max="5632" width="11.42578125" style="51"/>
    <col min="5633" max="5633" width="14.7109375" style="51" customWidth="1"/>
    <col min="5634" max="5634" width="51.140625" style="51" customWidth="1"/>
    <col min="5635" max="5635" width="11.140625" style="51" customWidth="1"/>
    <col min="5636" max="5636" width="18.7109375" style="51" customWidth="1"/>
    <col min="5637" max="5888" width="11.42578125" style="51"/>
    <col min="5889" max="5889" width="14.7109375" style="51" customWidth="1"/>
    <col min="5890" max="5890" width="51.140625" style="51" customWidth="1"/>
    <col min="5891" max="5891" width="11.140625" style="51" customWidth="1"/>
    <col min="5892" max="5892" width="18.7109375" style="51" customWidth="1"/>
    <col min="5893" max="6144" width="11.42578125" style="51"/>
    <col min="6145" max="6145" width="14.7109375" style="51" customWidth="1"/>
    <col min="6146" max="6146" width="51.140625" style="51" customWidth="1"/>
    <col min="6147" max="6147" width="11.140625" style="51" customWidth="1"/>
    <col min="6148" max="6148" width="18.7109375" style="51" customWidth="1"/>
    <col min="6149" max="6400" width="11.42578125" style="51"/>
    <col min="6401" max="6401" width="14.7109375" style="51" customWidth="1"/>
    <col min="6402" max="6402" width="51.140625" style="51" customWidth="1"/>
    <col min="6403" max="6403" width="11.140625" style="51" customWidth="1"/>
    <col min="6404" max="6404" width="18.7109375" style="51" customWidth="1"/>
    <col min="6405" max="6656" width="11.42578125" style="51"/>
    <col min="6657" max="6657" width="14.7109375" style="51" customWidth="1"/>
    <col min="6658" max="6658" width="51.140625" style="51" customWidth="1"/>
    <col min="6659" max="6659" width="11.140625" style="51" customWidth="1"/>
    <col min="6660" max="6660" width="18.7109375" style="51" customWidth="1"/>
    <col min="6661" max="6912" width="11.42578125" style="51"/>
    <col min="6913" max="6913" width="14.7109375" style="51" customWidth="1"/>
    <col min="6914" max="6914" width="51.140625" style="51" customWidth="1"/>
    <col min="6915" max="6915" width="11.140625" style="51" customWidth="1"/>
    <col min="6916" max="6916" width="18.7109375" style="51" customWidth="1"/>
    <col min="6917" max="7168" width="11.42578125" style="51"/>
    <col min="7169" max="7169" width="14.7109375" style="51" customWidth="1"/>
    <col min="7170" max="7170" width="51.140625" style="51" customWidth="1"/>
    <col min="7171" max="7171" width="11.140625" style="51" customWidth="1"/>
    <col min="7172" max="7172" width="18.7109375" style="51" customWidth="1"/>
    <col min="7173" max="7424" width="11.42578125" style="51"/>
    <col min="7425" max="7425" width="14.7109375" style="51" customWidth="1"/>
    <col min="7426" max="7426" width="51.140625" style="51" customWidth="1"/>
    <col min="7427" max="7427" width="11.140625" style="51" customWidth="1"/>
    <col min="7428" max="7428" width="18.7109375" style="51" customWidth="1"/>
    <col min="7429" max="7680" width="11.42578125" style="51"/>
    <col min="7681" max="7681" width="14.7109375" style="51" customWidth="1"/>
    <col min="7682" max="7682" width="51.140625" style="51" customWidth="1"/>
    <col min="7683" max="7683" width="11.140625" style="51" customWidth="1"/>
    <col min="7684" max="7684" width="18.7109375" style="51" customWidth="1"/>
    <col min="7685" max="7936" width="11.42578125" style="51"/>
    <col min="7937" max="7937" width="14.7109375" style="51" customWidth="1"/>
    <col min="7938" max="7938" width="51.140625" style="51" customWidth="1"/>
    <col min="7939" max="7939" width="11.140625" style="51" customWidth="1"/>
    <col min="7940" max="7940" width="18.7109375" style="51" customWidth="1"/>
    <col min="7941" max="8192" width="11.42578125" style="51"/>
    <col min="8193" max="8193" width="14.7109375" style="51" customWidth="1"/>
    <col min="8194" max="8194" width="51.140625" style="51" customWidth="1"/>
    <col min="8195" max="8195" width="11.140625" style="51" customWidth="1"/>
    <col min="8196" max="8196" width="18.7109375" style="51" customWidth="1"/>
    <col min="8197" max="8448" width="11.42578125" style="51"/>
    <col min="8449" max="8449" width="14.7109375" style="51" customWidth="1"/>
    <col min="8450" max="8450" width="51.140625" style="51" customWidth="1"/>
    <col min="8451" max="8451" width="11.140625" style="51" customWidth="1"/>
    <col min="8452" max="8452" width="18.7109375" style="51" customWidth="1"/>
    <col min="8453" max="8704" width="11.42578125" style="51"/>
    <col min="8705" max="8705" width="14.7109375" style="51" customWidth="1"/>
    <col min="8706" max="8706" width="51.140625" style="51" customWidth="1"/>
    <col min="8707" max="8707" width="11.140625" style="51" customWidth="1"/>
    <col min="8708" max="8708" width="18.7109375" style="51" customWidth="1"/>
    <col min="8709" max="8960" width="11.42578125" style="51"/>
    <col min="8961" max="8961" width="14.7109375" style="51" customWidth="1"/>
    <col min="8962" max="8962" width="51.140625" style="51" customWidth="1"/>
    <col min="8963" max="8963" width="11.140625" style="51" customWidth="1"/>
    <col min="8964" max="8964" width="18.7109375" style="51" customWidth="1"/>
    <col min="8965" max="9216" width="11.42578125" style="51"/>
    <col min="9217" max="9217" width="14.7109375" style="51" customWidth="1"/>
    <col min="9218" max="9218" width="51.140625" style="51" customWidth="1"/>
    <col min="9219" max="9219" width="11.140625" style="51" customWidth="1"/>
    <col min="9220" max="9220" width="18.7109375" style="51" customWidth="1"/>
    <col min="9221" max="9472" width="11.42578125" style="51"/>
    <col min="9473" max="9473" width="14.7109375" style="51" customWidth="1"/>
    <col min="9474" max="9474" width="51.140625" style="51" customWidth="1"/>
    <col min="9475" max="9475" width="11.140625" style="51" customWidth="1"/>
    <col min="9476" max="9476" width="18.7109375" style="51" customWidth="1"/>
    <col min="9477" max="9728" width="11.42578125" style="51"/>
    <col min="9729" max="9729" width="14.7109375" style="51" customWidth="1"/>
    <col min="9730" max="9730" width="51.140625" style="51" customWidth="1"/>
    <col min="9731" max="9731" width="11.140625" style="51" customWidth="1"/>
    <col min="9732" max="9732" width="18.7109375" style="51" customWidth="1"/>
    <col min="9733" max="9984" width="11.42578125" style="51"/>
    <col min="9985" max="9985" width="14.7109375" style="51" customWidth="1"/>
    <col min="9986" max="9986" width="51.140625" style="51" customWidth="1"/>
    <col min="9987" max="9987" width="11.140625" style="51" customWidth="1"/>
    <col min="9988" max="9988" width="18.7109375" style="51" customWidth="1"/>
    <col min="9989" max="10240" width="11.42578125" style="51"/>
    <col min="10241" max="10241" width="14.7109375" style="51" customWidth="1"/>
    <col min="10242" max="10242" width="51.140625" style="51" customWidth="1"/>
    <col min="10243" max="10243" width="11.140625" style="51" customWidth="1"/>
    <col min="10244" max="10244" width="18.7109375" style="51" customWidth="1"/>
    <col min="10245" max="10496" width="11.42578125" style="51"/>
    <col min="10497" max="10497" width="14.7109375" style="51" customWidth="1"/>
    <col min="10498" max="10498" width="51.140625" style="51" customWidth="1"/>
    <col min="10499" max="10499" width="11.140625" style="51" customWidth="1"/>
    <col min="10500" max="10500" width="18.7109375" style="51" customWidth="1"/>
    <col min="10501" max="10752" width="11.42578125" style="51"/>
    <col min="10753" max="10753" width="14.7109375" style="51" customWidth="1"/>
    <col min="10754" max="10754" width="51.140625" style="51" customWidth="1"/>
    <col min="10755" max="10755" width="11.140625" style="51" customWidth="1"/>
    <col min="10756" max="10756" width="18.7109375" style="51" customWidth="1"/>
    <col min="10757" max="11008" width="11.42578125" style="51"/>
    <col min="11009" max="11009" width="14.7109375" style="51" customWidth="1"/>
    <col min="11010" max="11010" width="51.140625" style="51" customWidth="1"/>
    <col min="11011" max="11011" width="11.140625" style="51" customWidth="1"/>
    <col min="11012" max="11012" width="18.7109375" style="51" customWidth="1"/>
    <col min="11013" max="11264" width="11.42578125" style="51"/>
    <col min="11265" max="11265" width="14.7109375" style="51" customWidth="1"/>
    <col min="11266" max="11266" width="51.140625" style="51" customWidth="1"/>
    <col min="11267" max="11267" width="11.140625" style="51" customWidth="1"/>
    <col min="11268" max="11268" width="18.7109375" style="51" customWidth="1"/>
    <col min="11269" max="11520" width="11.42578125" style="51"/>
    <col min="11521" max="11521" width="14.7109375" style="51" customWidth="1"/>
    <col min="11522" max="11522" width="51.140625" style="51" customWidth="1"/>
    <col min="11523" max="11523" width="11.140625" style="51" customWidth="1"/>
    <col min="11524" max="11524" width="18.7109375" style="51" customWidth="1"/>
    <col min="11525" max="11776" width="11.42578125" style="51"/>
    <col min="11777" max="11777" width="14.7109375" style="51" customWidth="1"/>
    <col min="11778" max="11778" width="51.140625" style="51" customWidth="1"/>
    <col min="11779" max="11779" width="11.140625" style="51" customWidth="1"/>
    <col min="11780" max="11780" width="18.7109375" style="51" customWidth="1"/>
    <col min="11781" max="12032" width="11.42578125" style="51"/>
    <col min="12033" max="12033" width="14.7109375" style="51" customWidth="1"/>
    <col min="12034" max="12034" width="51.140625" style="51" customWidth="1"/>
    <col min="12035" max="12035" width="11.140625" style="51" customWidth="1"/>
    <col min="12036" max="12036" width="18.7109375" style="51" customWidth="1"/>
    <col min="12037" max="12288" width="11.42578125" style="51"/>
    <col min="12289" max="12289" width="14.7109375" style="51" customWidth="1"/>
    <col min="12290" max="12290" width="51.140625" style="51" customWidth="1"/>
    <col min="12291" max="12291" width="11.140625" style="51" customWidth="1"/>
    <col min="12292" max="12292" width="18.7109375" style="51" customWidth="1"/>
    <col min="12293" max="12544" width="11.42578125" style="51"/>
    <col min="12545" max="12545" width="14.7109375" style="51" customWidth="1"/>
    <col min="12546" max="12546" width="51.140625" style="51" customWidth="1"/>
    <col min="12547" max="12547" width="11.140625" style="51" customWidth="1"/>
    <col min="12548" max="12548" width="18.7109375" style="51" customWidth="1"/>
    <col min="12549" max="12800" width="11.42578125" style="51"/>
    <col min="12801" max="12801" width="14.7109375" style="51" customWidth="1"/>
    <col min="12802" max="12802" width="51.140625" style="51" customWidth="1"/>
    <col min="12803" max="12803" width="11.140625" style="51" customWidth="1"/>
    <col min="12804" max="12804" width="18.7109375" style="51" customWidth="1"/>
    <col min="12805" max="13056" width="11.42578125" style="51"/>
    <col min="13057" max="13057" width="14.7109375" style="51" customWidth="1"/>
    <col min="13058" max="13058" width="51.140625" style="51" customWidth="1"/>
    <col min="13059" max="13059" width="11.140625" style="51" customWidth="1"/>
    <col min="13060" max="13060" width="18.7109375" style="51" customWidth="1"/>
    <col min="13061" max="13312" width="11.42578125" style="51"/>
    <col min="13313" max="13313" width="14.7109375" style="51" customWidth="1"/>
    <col min="13314" max="13314" width="51.140625" style="51" customWidth="1"/>
    <col min="13315" max="13315" width="11.140625" style="51" customWidth="1"/>
    <col min="13316" max="13316" width="18.7109375" style="51" customWidth="1"/>
    <col min="13317" max="13568" width="11.42578125" style="51"/>
    <col min="13569" max="13569" width="14.7109375" style="51" customWidth="1"/>
    <col min="13570" max="13570" width="51.140625" style="51" customWidth="1"/>
    <col min="13571" max="13571" width="11.140625" style="51" customWidth="1"/>
    <col min="13572" max="13572" width="18.7109375" style="51" customWidth="1"/>
    <col min="13573" max="13824" width="11.42578125" style="51"/>
    <col min="13825" max="13825" width="14.7109375" style="51" customWidth="1"/>
    <col min="13826" max="13826" width="51.140625" style="51" customWidth="1"/>
    <col min="13827" max="13827" width="11.140625" style="51" customWidth="1"/>
    <col min="13828" max="13828" width="18.7109375" style="51" customWidth="1"/>
    <col min="13829" max="14080" width="11.42578125" style="51"/>
    <col min="14081" max="14081" width="14.7109375" style="51" customWidth="1"/>
    <col min="14082" max="14082" width="51.140625" style="51" customWidth="1"/>
    <col min="14083" max="14083" width="11.140625" style="51" customWidth="1"/>
    <col min="14084" max="14084" width="18.7109375" style="51" customWidth="1"/>
    <col min="14085" max="14336" width="11.42578125" style="51"/>
    <col min="14337" max="14337" width="14.7109375" style="51" customWidth="1"/>
    <col min="14338" max="14338" width="51.140625" style="51" customWidth="1"/>
    <col min="14339" max="14339" width="11.140625" style="51" customWidth="1"/>
    <col min="14340" max="14340" width="18.7109375" style="51" customWidth="1"/>
    <col min="14341" max="14592" width="11.42578125" style="51"/>
    <col min="14593" max="14593" width="14.7109375" style="51" customWidth="1"/>
    <col min="14594" max="14594" width="51.140625" style="51" customWidth="1"/>
    <col min="14595" max="14595" width="11.140625" style="51" customWidth="1"/>
    <col min="14596" max="14596" width="18.7109375" style="51" customWidth="1"/>
    <col min="14597" max="14848" width="11.42578125" style="51"/>
    <col min="14849" max="14849" width="14.7109375" style="51" customWidth="1"/>
    <col min="14850" max="14850" width="51.140625" style="51" customWidth="1"/>
    <col min="14851" max="14851" width="11.140625" style="51" customWidth="1"/>
    <col min="14852" max="14852" width="18.7109375" style="51" customWidth="1"/>
    <col min="14853" max="15104" width="11.42578125" style="51"/>
    <col min="15105" max="15105" width="14.7109375" style="51" customWidth="1"/>
    <col min="15106" max="15106" width="51.140625" style="51" customWidth="1"/>
    <col min="15107" max="15107" width="11.140625" style="51" customWidth="1"/>
    <col min="15108" max="15108" width="18.7109375" style="51" customWidth="1"/>
    <col min="15109" max="15360" width="11.42578125" style="51"/>
    <col min="15361" max="15361" width="14.7109375" style="51" customWidth="1"/>
    <col min="15362" max="15362" width="51.140625" style="51" customWidth="1"/>
    <col min="15363" max="15363" width="11.140625" style="51" customWidth="1"/>
    <col min="15364" max="15364" width="18.7109375" style="51" customWidth="1"/>
    <col min="15365" max="15616" width="11.42578125" style="51"/>
    <col min="15617" max="15617" width="14.7109375" style="51" customWidth="1"/>
    <col min="15618" max="15618" width="51.140625" style="51" customWidth="1"/>
    <col min="15619" max="15619" width="11.140625" style="51" customWidth="1"/>
    <col min="15620" max="15620" width="18.7109375" style="51" customWidth="1"/>
    <col min="15621" max="15872" width="11.42578125" style="51"/>
    <col min="15873" max="15873" width="14.7109375" style="51" customWidth="1"/>
    <col min="15874" max="15874" width="51.140625" style="51" customWidth="1"/>
    <col min="15875" max="15875" width="11.140625" style="51" customWidth="1"/>
    <col min="15876" max="15876" width="18.7109375" style="51" customWidth="1"/>
    <col min="15877" max="16128" width="11.42578125" style="51"/>
    <col min="16129" max="16129" width="14.7109375" style="51" customWidth="1"/>
    <col min="16130" max="16130" width="51.140625" style="51" customWidth="1"/>
    <col min="16131" max="16131" width="11.140625" style="51" customWidth="1"/>
    <col min="16132" max="16132" width="18.7109375" style="51" customWidth="1"/>
    <col min="16133" max="16384" width="11.42578125" style="51"/>
  </cols>
  <sheetData>
    <row r="1" spans="1:4" x14ac:dyDescent="0.2">
      <c r="A1" s="50"/>
      <c r="B1" s="50"/>
      <c r="C1" s="50"/>
      <c r="D1" s="50"/>
    </row>
    <row r="2" spans="1:4" x14ac:dyDescent="0.2">
      <c r="A2" s="50"/>
      <c r="B2" s="50"/>
      <c r="C2" s="50"/>
      <c r="D2" s="50"/>
    </row>
    <row r="3" spans="1:4" x14ac:dyDescent="0.2">
      <c r="A3" s="50"/>
      <c r="B3" s="50"/>
      <c r="C3" s="50"/>
      <c r="D3" s="50"/>
    </row>
    <row r="4" spans="1:4" x14ac:dyDescent="0.2">
      <c r="A4" s="50"/>
      <c r="B4" s="50"/>
      <c r="C4" s="50"/>
      <c r="D4" s="50"/>
    </row>
    <row r="5" spans="1:4" ht="7.5" customHeight="1" x14ac:dyDescent="0.2">
      <c r="A5" s="50"/>
      <c r="B5" s="50"/>
      <c r="C5" s="50"/>
      <c r="D5" s="50"/>
    </row>
    <row r="6" spans="1:4" ht="19.5" customHeight="1" x14ac:dyDescent="0.25">
      <c r="A6" s="131" t="s">
        <v>95</v>
      </c>
      <c r="B6" s="131"/>
      <c r="C6" s="131"/>
      <c r="D6" s="131"/>
    </row>
    <row r="7" spans="1:4" ht="19.5" customHeight="1" x14ac:dyDescent="0.25">
      <c r="A7" s="131" t="s">
        <v>96</v>
      </c>
      <c r="B7" s="131"/>
      <c r="C7" s="131"/>
      <c r="D7" s="131"/>
    </row>
    <row r="8" spans="1:4" ht="19.5" customHeight="1" x14ac:dyDescent="0.25">
      <c r="A8" s="131" t="s">
        <v>92</v>
      </c>
      <c r="B8" s="131"/>
      <c r="C8" s="131"/>
      <c r="D8" s="131"/>
    </row>
    <row r="9" spans="1:4" ht="19.5" customHeight="1" x14ac:dyDescent="0.25">
      <c r="A9" s="132" t="s">
        <v>84</v>
      </c>
      <c r="B9" s="132"/>
      <c r="C9" s="132"/>
      <c r="D9" s="132"/>
    </row>
    <row r="10" spans="1:4" ht="19.5" customHeight="1" x14ac:dyDescent="0.25">
      <c r="A10" s="131" t="s">
        <v>97</v>
      </c>
      <c r="B10" s="131"/>
      <c r="C10" s="131"/>
      <c r="D10" s="131"/>
    </row>
    <row r="11" spans="1:4" ht="19.5" customHeight="1" x14ac:dyDescent="0.25">
      <c r="A11" s="131" t="s">
        <v>8</v>
      </c>
      <c r="B11" s="131"/>
      <c r="C11" s="131"/>
      <c r="D11" s="131"/>
    </row>
    <row r="12" spans="1:4" ht="53.25" customHeight="1" x14ac:dyDescent="0.2">
      <c r="A12" s="125" t="s">
        <v>24</v>
      </c>
      <c r="B12" s="126"/>
      <c r="C12" s="126"/>
      <c r="D12" s="126"/>
    </row>
    <row r="13" spans="1:4" ht="6.75" customHeight="1" x14ac:dyDescent="0.2"/>
    <row r="14" spans="1:4" ht="15" x14ac:dyDescent="0.25">
      <c r="A14" s="127" t="s">
        <v>4</v>
      </c>
      <c r="B14" s="127"/>
      <c r="C14" s="127"/>
      <c r="D14" s="127"/>
    </row>
    <row r="15" spans="1:4" ht="5.25" customHeight="1" x14ac:dyDescent="0.25">
      <c r="A15" s="85"/>
      <c r="B15" s="85"/>
      <c r="C15" s="53"/>
      <c r="D15" s="53"/>
    </row>
    <row r="16" spans="1:4" ht="18" customHeight="1" x14ac:dyDescent="0.25">
      <c r="A16" s="128" t="s">
        <v>86</v>
      </c>
      <c r="B16" s="128"/>
      <c r="C16" s="128"/>
      <c r="D16" s="128"/>
    </row>
    <row r="17" spans="1:6" s="87" customFormat="1" ht="26.25" customHeight="1" x14ac:dyDescent="0.2">
      <c r="A17" s="62" t="s">
        <v>87</v>
      </c>
      <c r="B17" s="55" t="s">
        <v>88</v>
      </c>
      <c r="C17" s="55" t="s">
        <v>1</v>
      </c>
      <c r="D17" s="55" t="s">
        <v>0</v>
      </c>
      <c r="E17" s="86"/>
    </row>
    <row r="18" spans="1:6" ht="12" customHeight="1" x14ac:dyDescent="0.2">
      <c r="A18" s="58">
        <v>54104</v>
      </c>
      <c r="B18" s="57" t="s">
        <v>36</v>
      </c>
      <c r="C18" s="58">
        <v>9</v>
      </c>
      <c r="D18" s="59">
        <v>1525</v>
      </c>
      <c r="E18" s="56"/>
    </row>
    <row r="19" spans="1:6" ht="12" customHeight="1" x14ac:dyDescent="0.2">
      <c r="A19" s="58">
        <v>54107</v>
      </c>
      <c r="B19" s="57" t="s">
        <v>38</v>
      </c>
      <c r="C19" s="58">
        <v>9</v>
      </c>
      <c r="D19" s="59">
        <v>100</v>
      </c>
      <c r="E19" s="56"/>
    </row>
    <row r="20" spans="1:6" ht="12" customHeight="1" x14ac:dyDescent="0.2">
      <c r="A20" s="58">
        <v>54116</v>
      </c>
      <c r="B20" s="57" t="s">
        <v>104</v>
      </c>
      <c r="C20" s="58">
        <v>9</v>
      </c>
      <c r="D20" s="59">
        <v>4000</v>
      </c>
      <c r="E20" s="56"/>
    </row>
    <row r="21" spans="1:6" ht="12" customHeight="1" x14ac:dyDescent="0.2">
      <c r="A21" s="58">
        <v>54118</v>
      </c>
      <c r="B21" s="57" t="s">
        <v>102</v>
      </c>
      <c r="C21" s="58">
        <v>9</v>
      </c>
      <c r="D21" s="59">
        <v>150</v>
      </c>
      <c r="E21" s="56"/>
    </row>
    <row r="22" spans="1:6" ht="12" customHeight="1" x14ac:dyDescent="0.2">
      <c r="A22" s="58">
        <v>54119</v>
      </c>
      <c r="B22" s="57" t="s">
        <v>103</v>
      </c>
      <c r="C22" s="58">
        <v>9</v>
      </c>
      <c r="D22" s="59">
        <v>490</v>
      </c>
      <c r="E22" s="56"/>
    </row>
    <row r="23" spans="1:6" ht="12" customHeight="1" x14ac:dyDescent="0.2">
      <c r="A23" s="58">
        <v>54201</v>
      </c>
      <c r="B23" s="57" t="s">
        <v>101</v>
      </c>
      <c r="C23" s="58">
        <v>9</v>
      </c>
      <c r="D23" s="59">
        <v>900</v>
      </c>
      <c r="E23" s="56"/>
    </row>
    <row r="24" spans="1:6" ht="12" customHeight="1" x14ac:dyDescent="0.2">
      <c r="A24" s="58">
        <v>54202</v>
      </c>
      <c r="B24" s="57" t="s">
        <v>100</v>
      </c>
      <c r="C24" s="58">
        <v>9</v>
      </c>
      <c r="D24" s="59">
        <v>240</v>
      </c>
      <c r="E24" s="56"/>
    </row>
    <row r="25" spans="1:6" ht="12" customHeight="1" x14ac:dyDescent="0.2">
      <c r="A25" s="58">
        <v>54204</v>
      </c>
      <c r="B25" s="57" t="s">
        <v>43</v>
      </c>
      <c r="C25" s="58">
        <v>9</v>
      </c>
      <c r="D25" s="59">
        <v>300</v>
      </c>
      <c r="E25" s="56"/>
    </row>
    <row r="26" spans="1:6" ht="12" customHeight="1" x14ac:dyDescent="0.2">
      <c r="A26" s="58">
        <v>54310</v>
      </c>
      <c r="B26" s="57" t="s">
        <v>47</v>
      </c>
      <c r="C26" s="58">
        <v>9</v>
      </c>
      <c r="D26" s="59">
        <v>4800</v>
      </c>
      <c r="E26" s="56"/>
    </row>
    <row r="27" spans="1:6" ht="12" customHeight="1" x14ac:dyDescent="0.2">
      <c r="A27" s="58">
        <v>54399</v>
      </c>
      <c r="B27" s="57" t="s">
        <v>98</v>
      </c>
      <c r="C27" s="58">
        <v>9</v>
      </c>
      <c r="D27" s="59">
        <v>500</v>
      </c>
      <c r="E27" s="56"/>
    </row>
    <row r="28" spans="1:6" ht="12" customHeight="1" x14ac:dyDescent="0.2">
      <c r="A28" s="58">
        <v>54404</v>
      </c>
      <c r="B28" s="57" t="s">
        <v>79</v>
      </c>
      <c r="C28" s="58">
        <v>9</v>
      </c>
      <c r="D28" s="59">
        <v>1800</v>
      </c>
      <c r="E28" s="56"/>
    </row>
    <row r="29" spans="1:6" ht="12" customHeight="1" x14ac:dyDescent="0.2">
      <c r="A29" s="58">
        <v>54599</v>
      </c>
      <c r="B29" s="57" t="s">
        <v>16</v>
      </c>
      <c r="C29" s="58">
        <v>9</v>
      </c>
      <c r="D29" s="59">
        <v>22500</v>
      </c>
      <c r="E29" s="56"/>
    </row>
    <row r="30" spans="1:6" ht="12" customHeight="1" x14ac:dyDescent="0.2">
      <c r="A30" s="58">
        <v>55507</v>
      </c>
      <c r="B30" s="57" t="s">
        <v>99</v>
      </c>
      <c r="C30" s="58">
        <v>9</v>
      </c>
      <c r="D30" s="59">
        <v>142.02000000000001</v>
      </c>
      <c r="E30" s="56"/>
    </row>
    <row r="31" spans="1:6" ht="12" customHeight="1" x14ac:dyDescent="0.2">
      <c r="A31" s="58">
        <v>61104</v>
      </c>
      <c r="B31" s="57" t="s">
        <v>53</v>
      </c>
      <c r="C31" s="58">
        <v>9</v>
      </c>
      <c r="D31" s="59">
        <v>750</v>
      </c>
      <c r="E31" s="56"/>
    </row>
    <row r="32" spans="1:6" ht="15" x14ac:dyDescent="0.25">
      <c r="A32" s="133" t="s">
        <v>63</v>
      </c>
      <c r="B32" s="133"/>
      <c r="C32" s="133"/>
      <c r="D32" s="60">
        <f>SUM(D18:D31)</f>
        <v>38197.019999999997</v>
      </c>
      <c r="F32" s="56"/>
    </row>
    <row r="33" spans="1:6" ht="15" x14ac:dyDescent="0.25">
      <c r="A33" s="53"/>
      <c r="B33" s="85"/>
      <c r="C33" s="53"/>
      <c r="D33" s="61"/>
      <c r="F33" s="56"/>
    </row>
    <row r="34" spans="1:6" ht="15" x14ac:dyDescent="0.25">
      <c r="A34" s="128" t="s">
        <v>64</v>
      </c>
      <c r="B34" s="128"/>
      <c r="C34" s="128"/>
      <c r="D34" s="128"/>
      <c r="F34" s="56"/>
    </row>
    <row r="35" spans="1:6" ht="22.5" x14ac:dyDescent="0.2">
      <c r="A35" s="62" t="s">
        <v>87</v>
      </c>
      <c r="B35" s="55" t="s">
        <v>88</v>
      </c>
      <c r="C35" s="55" t="s">
        <v>1</v>
      </c>
      <c r="D35" s="55" t="s">
        <v>0</v>
      </c>
      <c r="F35" s="63"/>
    </row>
    <row r="36" spans="1:6" x14ac:dyDescent="0.2">
      <c r="A36" s="58">
        <v>54101</v>
      </c>
      <c r="B36" s="57" t="s">
        <v>13</v>
      </c>
      <c r="C36" s="64">
        <v>9</v>
      </c>
      <c r="D36" s="59">
        <v>211.97</v>
      </c>
      <c r="F36" s="63"/>
    </row>
    <row r="37" spans="1:6" x14ac:dyDescent="0.2">
      <c r="A37" s="58">
        <v>54105</v>
      </c>
      <c r="B37" s="57" t="s">
        <v>14</v>
      </c>
      <c r="C37" s="64">
        <v>9</v>
      </c>
      <c r="D37" s="59">
        <v>716</v>
      </c>
      <c r="F37" s="63"/>
    </row>
    <row r="38" spans="1:6" x14ac:dyDescent="0.2">
      <c r="A38" s="58">
        <v>54110</v>
      </c>
      <c r="B38" s="57" t="s">
        <v>9</v>
      </c>
      <c r="C38" s="64">
        <v>9</v>
      </c>
      <c r="D38" s="59">
        <v>221</v>
      </c>
      <c r="F38" s="63"/>
    </row>
    <row r="39" spans="1:6" x14ac:dyDescent="0.2">
      <c r="A39" s="58">
        <v>54114</v>
      </c>
      <c r="B39" s="57" t="s">
        <v>23</v>
      </c>
      <c r="C39" s="64">
        <v>9</v>
      </c>
      <c r="D39" s="59">
        <v>936</v>
      </c>
      <c r="F39" s="63"/>
    </row>
    <row r="40" spans="1:6" x14ac:dyDescent="0.2">
      <c r="A40" s="58">
        <v>54115</v>
      </c>
      <c r="B40" s="57" t="s">
        <v>10</v>
      </c>
      <c r="C40" s="64">
        <v>9</v>
      </c>
      <c r="D40" s="59">
        <v>721</v>
      </c>
      <c r="F40" s="63"/>
    </row>
    <row r="41" spans="1:6" x14ac:dyDescent="0.2">
      <c r="A41" s="58">
        <v>54199</v>
      </c>
      <c r="B41" s="57" t="s">
        <v>2</v>
      </c>
      <c r="C41" s="64">
        <v>9</v>
      </c>
      <c r="D41" s="59">
        <v>401.05</v>
      </c>
      <c r="F41" s="63"/>
    </row>
    <row r="42" spans="1:6" x14ac:dyDescent="0.2">
      <c r="A42" s="58">
        <v>54313</v>
      </c>
      <c r="B42" s="57" t="s">
        <v>76</v>
      </c>
      <c r="C42" s="64">
        <v>9</v>
      </c>
      <c r="D42" s="59">
        <v>31300</v>
      </c>
      <c r="F42" s="63"/>
    </row>
    <row r="43" spans="1:6" x14ac:dyDescent="0.2">
      <c r="A43" s="58">
        <v>54314</v>
      </c>
      <c r="B43" s="57" t="s">
        <v>17</v>
      </c>
      <c r="C43" s="64">
        <v>9</v>
      </c>
      <c r="D43" s="59">
        <v>320</v>
      </c>
      <c r="F43" s="63"/>
    </row>
    <row r="44" spans="1:6" x14ac:dyDescent="0.2">
      <c r="A44" s="58">
        <v>54402</v>
      </c>
      <c r="B44" s="57" t="s">
        <v>15</v>
      </c>
      <c r="C44" s="64">
        <v>9</v>
      </c>
      <c r="D44" s="59">
        <v>2800</v>
      </c>
      <c r="F44" s="63"/>
    </row>
    <row r="45" spans="1:6" x14ac:dyDescent="0.2">
      <c r="A45" s="58">
        <v>54505</v>
      </c>
      <c r="B45" s="57" t="s">
        <v>18</v>
      </c>
      <c r="C45" s="64">
        <v>9</v>
      </c>
      <c r="D45" s="59">
        <v>470</v>
      </c>
      <c r="F45" s="63"/>
    </row>
    <row r="46" spans="1:6" x14ac:dyDescent="0.2">
      <c r="A46" s="58">
        <v>55603</v>
      </c>
      <c r="B46" s="57" t="s">
        <v>30</v>
      </c>
      <c r="C46" s="64">
        <v>9</v>
      </c>
      <c r="D46" s="59">
        <v>100</v>
      </c>
      <c r="F46" s="63"/>
    </row>
    <row r="47" spans="1:6" ht="15" x14ac:dyDescent="0.25">
      <c r="A47" s="129" t="s">
        <v>89</v>
      </c>
      <c r="B47" s="130"/>
      <c r="C47" s="130"/>
      <c r="D47" s="60">
        <f>SUM(D36:D46)</f>
        <v>38197.020000000004</v>
      </c>
      <c r="F47" s="56"/>
    </row>
    <row r="48" spans="1:6" ht="34.5" customHeight="1" x14ac:dyDescent="0.25">
      <c r="A48" s="65"/>
      <c r="B48" s="65"/>
      <c r="F48" s="56"/>
    </row>
    <row r="49" spans="1:4" ht="15" x14ac:dyDescent="0.2">
      <c r="A49" s="123" t="s">
        <v>66</v>
      </c>
      <c r="B49" s="123"/>
      <c r="C49" s="123"/>
      <c r="D49" s="123"/>
    </row>
    <row r="50" spans="1:4" ht="52.5" customHeight="1" x14ac:dyDescent="0.2">
      <c r="A50" s="84"/>
      <c r="B50" s="84"/>
      <c r="C50" s="84"/>
      <c r="D50" s="84"/>
    </row>
    <row r="51" spans="1:4" ht="18.75" x14ac:dyDescent="0.3">
      <c r="A51" s="67"/>
      <c r="B51" s="68"/>
      <c r="C51" s="68"/>
      <c r="D51" s="68"/>
    </row>
    <row r="52" spans="1:4" ht="18" x14ac:dyDescent="0.25">
      <c r="A52" s="69"/>
      <c r="B52" s="70"/>
      <c r="C52" s="70"/>
      <c r="D52" s="70"/>
    </row>
    <row r="53" spans="1:4" ht="18" x14ac:dyDescent="0.25">
      <c r="A53" s="69"/>
      <c r="B53" s="70"/>
      <c r="C53" s="70"/>
      <c r="D53" s="70"/>
    </row>
    <row r="54" spans="1:4" ht="18" x14ac:dyDescent="0.25">
      <c r="A54" s="69"/>
      <c r="B54" s="70"/>
      <c r="C54" s="70"/>
      <c r="D54" s="70"/>
    </row>
    <row r="55" spans="1:4" ht="18" x14ac:dyDescent="0.25">
      <c r="A55" s="65"/>
      <c r="B55" s="65"/>
    </row>
    <row r="56" spans="1:4" x14ac:dyDescent="0.2">
      <c r="A56" s="63"/>
      <c r="B56" s="71"/>
      <c r="C56" s="124"/>
      <c r="D56" s="124"/>
    </row>
    <row r="57" spans="1:4" s="73" customFormat="1" x14ac:dyDescent="0.2">
      <c r="A57" s="63"/>
      <c r="B57" s="71"/>
      <c r="C57" s="72"/>
      <c r="D57" s="72"/>
    </row>
    <row r="58" spans="1:4" s="73" customFormat="1" x14ac:dyDescent="0.2">
      <c r="A58" s="63"/>
      <c r="B58" s="63"/>
      <c r="C58" s="72"/>
      <c r="D58" s="72"/>
    </row>
    <row r="59" spans="1:4" s="73" customFormat="1" ht="12" x14ac:dyDescent="0.2">
      <c r="A59" s="74"/>
      <c r="B59" s="75"/>
      <c r="C59" s="72"/>
      <c r="D59" s="72"/>
    </row>
    <row r="60" spans="1:4" s="73" customFormat="1" ht="12" x14ac:dyDescent="0.2">
      <c r="A60" s="74"/>
      <c r="B60" s="75"/>
      <c r="C60" s="72"/>
      <c r="D60" s="72"/>
    </row>
    <row r="61" spans="1:4" x14ac:dyDescent="0.2">
      <c r="A61" s="76"/>
      <c r="B61" s="77"/>
      <c r="C61" s="78"/>
      <c r="D61" s="72"/>
    </row>
    <row r="62" spans="1:4" x14ac:dyDescent="0.2">
      <c r="A62" s="74"/>
      <c r="B62" s="77"/>
      <c r="C62" s="78"/>
      <c r="D62" s="72"/>
    </row>
    <row r="63" spans="1:4" x14ac:dyDescent="0.2">
      <c r="A63" s="63"/>
      <c r="B63" s="63"/>
      <c r="C63" s="72"/>
      <c r="D63" s="72"/>
    </row>
    <row r="64" spans="1:4" x14ac:dyDescent="0.2">
      <c r="C64" s="50"/>
      <c r="D64" s="50"/>
    </row>
    <row r="65" spans="2:4" x14ac:dyDescent="0.2">
      <c r="C65" s="50"/>
      <c r="D65" s="50"/>
    </row>
    <row r="66" spans="2:4" x14ac:dyDescent="0.2">
      <c r="C66" s="79"/>
      <c r="D66" s="80"/>
    </row>
    <row r="67" spans="2:4" x14ac:dyDescent="0.2">
      <c r="C67" s="79"/>
      <c r="D67" s="80"/>
    </row>
    <row r="68" spans="2:4" x14ac:dyDescent="0.2">
      <c r="C68" s="50"/>
      <c r="D68" s="50"/>
    </row>
    <row r="74" spans="2:4" x14ac:dyDescent="0.2">
      <c r="C74" s="81"/>
      <c r="D74" s="81"/>
    </row>
    <row r="75" spans="2:4" x14ac:dyDescent="0.2">
      <c r="B75" s="81"/>
      <c r="C75" s="81"/>
      <c r="D75" s="81"/>
    </row>
    <row r="76" spans="2:4" x14ac:dyDescent="0.2">
      <c r="B76" s="81"/>
      <c r="C76" s="81"/>
      <c r="D76" s="81"/>
    </row>
    <row r="77" spans="2:4" x14ac:dyDescent="0.2">
      <c r="B77" s="81"/>
      <c r="C77" s="50"/>
      <c r="D77" s="50"/>
    </row>
    <row r="78" spans="2:4" x14ac:dyDescent="0.2">
      <c r="B78" s="50"/>
    </row>
  </sheetData>
  <mergeCells count="14">
    <mergeCell ref="A11:D11"/>
    <mergeCell ref="A6:D6"/>
    <mergeCell ref="A7:D7"/>
    <mergeCell ref="A8:D8"/>
    <mergeCell ref="A9:D9"/>
    <mergeCell ref="A10:D10"/>
    <mergeCell ref="A49:D49"/>
    <mergeCell ref="C56:D56"/>
    <mergeCell ref="A12:D12"/>
    <mergeCell ref="A14:D14"/>
    <mergeCell ref="A16:D16"/>
    <mergeCell ref="A32:C32"/>
    <mergeCell ref="A34:D34"/>
    <mergeCell ref="A47:C47"/>
  </mergeCells>
  <pageMargins left="0.91" right="0.47" top="0.81" bottom="0.3" header="0" footer="0"/>
  <pageSetup scale="90" orientation="portrait" r:id="rId1"/>
  <headerFooter alignWithMargins="0"/>
  <rowBreaks count="2" manualBreakCount="2">
    <brk id="47" max="3" man="1"/>
    <brk id="63" max="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68"/>
  <sheetViews>
    <sheetView showGridLines="0" view="pageBreakPreview" topLeftCell="A46" zoomScale="130" zoomScaleNormal="100" zoomScaleSheetLayoutView="130" workbookViewId="0">
      <selection activeCell="F33" sqref="F33"/>
    </sheetView>
  </sheetViews>
  <sheetFormatPr baseColWidth="10" defaultRowHeight="12.75" x14ac:dyDescent="0.2"/>
  <cols>
    <col min="1" max="1" width="13.140625" style="41" customWidth="1"/>
    <col min="2" max="2" width="51.140625" style="41" customWidth="1"/>
    <col min="3" max="3" width="11.140625" style="41" customWidth="1"/>
    <col min="4" max="4" width="14.28515625" style="41" customWidth="1"/>
    <col min="5" max="16384" width="11.42578125" style="41"/>
  </cols>
  <sheetData>
    <row r="1" spans="1:9" x14ac:dyDescent="0.2">
      <c r="A1" s="5"/>
      <c r="B1" s="5"/>
      <c r="C1" s="5"/>
      <c r="D1" s="5"/>
    </row>
    <row r="2" spans="1:9" x14ac:dyDescent="0.2">
      <c r="A2" s="5"/>
      <c r="B2" s="5"/>
      <c r="C2" s="5"/>
      <c r="D2" s="5"/>
    </row>
    <row r="3" spans="1:9" x14ac:dyDescent="0.2">
      <c r="A3" s="5"/>
      <c r="B3" s="5"/>
      <c r="C3" s="5"/>
      <c r="D3" s="5"/>
    </row>
    <row r="4" spans="1:9" x14ac:dyDescent="0.2">
      <c r="A4" s="5"/>
      <c r="B4" s="5"/>
      <c r="C4" s="5"/>
      <c r="D4" s="5"/>
    </row>
    <row r="5" spans="1:9" ht="7.5" customHeight="1" x14ac:dyDescent="0.2">
      <c r="A5" s="5"/>
      <c r="B5" s="5"/>
      <c r="C5" s="5"/>
      <c r="D5" s="5"/>
    </row>
    <row r="6" spans="1:9" s="38" customFormat="1" ht="19.5" customHeight="1" x14ac:dyDescent="0.2">
      <c r="A6" s="119" t="s">
        <v>105</v>
      </c>
      <c r="B6" s="119"/>
      <c r="C6" s="119"/>
      <c r="D6" s="119"/>
    </row>
    <row r="7" spans="1:9" s="38" customFormat="1" ht="19.5" customHeight="1" x14ac:dyDescent="0.2">
      <c r="A7" s="119" t="s">
        <v>106</v>
      </c>
      <c r="B7" s="119"/>
      <c r="C7" s="119"/>
      <c r="D7" s="119"/>
    </row>
    <row r="8" spans="1:9" s="38" customFormat="1" ht="19.5" customHeight="1" x14ac:dyDescent="0.2">
      <c r="A8" s="119" t="s">
        <v>107</v>
      </c>
      <c r="B8" s="119"/>
      <c r="C8" s="119"/>
      <c r="D8" s="119"/>
    </row>
    <row r="9" spans="1:9" s="38" customFormat="1" ht="19.5" customHeight="1" x14ac:dyDescent="0.2">
      <c r="A9" s="120" t="s">
        <v>3</v>
      </c>
      <c r="B9" s="120"/>
      <c r="C9" s="120"/>
      <c r="D9" s="120"/>
    </row>
    <row r="10" spans="1:9" s="38" customFormat="1" ht="19.5" customHeight="1" x14ac:dyDescent="0.2">
      <c r="A10" s="119" t="s">
        <v>108</v>
      </c>
      <c r="B10" s="119"/>
      <c r="C10" s="119"/>
      <c r="D10" s="119"/>
    </row>
    <row r="11" spans="1:9" s="38" customFormat="1" ht="19.5" customHeight="1" x14ac:dyDescent="0.2">
      <c r="A11" s="119" t="s">
        <v>61</v>
      </c>
      <c r="B11" s="119"/>
      <c r="C11" s="119"/>
      <c r="D11" s="119"/>
    </row>
    <row r="12" spans="1:9" s="38" customFormat="1" ht="37.5" customHeight="1" x14ac:dyDescent="0.2">
      <c r="A12" s="121" t="s">
        <v>109</v>
      </c>
      <c r="B12" s="122"/>
      <c r="C12" s="122"/>
      <c r="D12" s="122"/>
    </row>
    <row r="13" spans="1:9" ht="6" customHeight="1" x14ac:dyDescent="0.2"/>
    <row r="14" spans="1:9" ht="12.75" customHeight="1" x14ac:dyDescent="0.25">
      <c r="A14" s="114" t="s">
        <v>4</v>
      </c>
      <c r="B14" s="114"/>
      <c r="C14" s="114"/>
      <c r="D14" s="114"/>
    </row>
    <row r="15" spans="1:9" ht="6" customHeight="1" x14ac:dyDescent="0.25">
      <c r="A15" s="88"/>
      <c r="B15" s="88"/>
      <c r="C15" s="8"/>
      <c r="D15" s="8"/>
    </row>
    <row r="16" spans="1:9" ht="18" customHeight="1" x14ac:dyDescent="0.25">
      <c r="A16" s="115" t="s">
        <v>12</v>
      </c>
      <c r="B16" s="115"/>
      <c r="C16" s="115"/>
      <c r="D16" s="115"/>
      <c r="H16" s="41">
        <v>54101</v>
      </c>
      <c r="I16" s="34">
        <f>+G17/6</f>
        <v>1421</v>
      </c>
    </row>
    <row r="17" spans="1:9" s="38" customFormat="1" ht="26.25" customHeight="1" x14ac:dyDescent="0.2">
      <c r="A17" s="44" t="s">
        <v>5</v>
      </c>
      <c r="B17" s="45" t="s">
        <v>6</v>
      </c>
      <c r="C17" s="45" t="s">
        <v>1</v>
      </c>
      <c r="D17" s="45" t="s">
        <v>0</v>
      </c>
      <c r="E17" s="37"/>
      <c r="F17" s="38">
        <v>54199</v>
      </c>
      <c r="G17" s="38">
        <v>8526</v>
      </c>
      <c r="H17" s="38">
        <v>54105</v>
      </c>
      <c r="I17" s="39">
        <f>+I16</f>
        <v>1421</v>
      </c>
    </row>
    <row r="18" spans="1:9" ht="13.5" x14ac:dyDescent="0.25">
      <c r="A18" s="91">
        <v>51201</v>
      </c>
      <c r="B18" s="89" t="s">
        <v>68</v>
      </c>
      <c r="C18" s="47">
        <v>8</v>
      </c>
      <c r="D18" s="48">
        <v>74400</v>
      </c>
      <c r="E18" s="34"/>
      <c r="I18" s="34"/>
    </row>
    <row r="19" spans="1:9" ht="13.5" x14ac:dyDescent="0.25">
      <c r="A19" s="92">
        <v>51402</v>
      </c>
      <c r="B19" s="90" t="s">
        <v>71</v>
      </c>
      <c r="C19" s="47">
        <v>8</v>
      </c>
      <c r="D19" s="48">
        <v>5500</v>
      </c>
      <c r="E19" s="34"/>
      <c r="I19" s="34"/>
    </row>
    <row r="20" spans="1:9" ht="13.5" x14ac:dyDescent="0.25">
      <c r="A20" s="91">
        <v>51502</v>
      </c>
      <c r="B20" s="90" t="s">
        <v>71</v>
      </c>
      <c r="C20" s="47">
        <v>8</v>
      </c>
      <c r="D20" s="48">
        <v>5200</v>
      </c>
      <c r="E20" s="34"/>
      <c r="I20" s="34"/>
    </row>
    <row r="21" spans="1:9" ht="13.5" x14ac:dyDescent="0.25">
      <c r="A21" s="91">
        <v>54105</v>
      </c>
      <c r="B21" s="90" t="s">
        <v>14</v>
      </c>
      <c r="C21" s="47">
        <v>8</v>
      </c>
      <c r="D21" s="48">
        <v>500</v>
      </c>
      <c r="E21" s="34"/>
      <c r="I21" s="34"/>
    </row>
    <row r="22" spans="1:9" ht="13.5" x14ac:dyDescent="0.25">
      <c r="A22" s="91">
        <v>54199</v>
      </c>
      <c r="B22" s="90" t="s">
        <v>110</v>
      </c>
      <c r="C22" s="47">
        <v>8</v>
      </c>
      <c r="D22" s="48">
        <v>459.55</v>
      </c>
      <c r="E22" s="34"/>
      <c r="I22" s="34"/>
    </row>
    <row r="23" spans="1:9" ht="13.5" x14ac:dyDescent="0.25">
      <c r="A23" s="91">
        <v>54201</v>
      </c>
      <c r="B23" s="90" t="s">
        <v>101</v>
      </c>
      <c r="C23" s="47">
        <v>8</v>
      </c>
      <c r="D23" s="48">
        <v>500</v>
      </c>
      <c r="E23" s="34"/>
      <c r="I23" s="34"/>
    </row>
    <row r="24" spans="1:9" ht="13.5" x14ac:dyDescent="0.25">
      <c r="A24" s="91">
        <v>54202</v>
      </c>
      <c r="B24" s="90" t="s">
        <v>111</v>
      </c>
      <c r="C24" s="47">
        <v>8</v>
      </c>
      <c r="D24" s="48">
        <v>600</v>
      </c>
      <c r="E24" s="34"/>
      <c r="I24" s="34"/>
    </row>
    <row r="25" spans="1:9" ht="13.5" x14ac:dyDescent="0.25">
      <c r="A25" s="91">
        <v>54203</v>
      </c>
      <c r="B25" s="90" t="s">
        <v>112</v>
      </c>
      <c r="C25" s="47">
        <v>8</v>
      </c>
      <c r="D25" s="48">
        <v>4300</v>
      </c>
      <c r="E25" s="34"/>
      <c r="I25" s="34"/>
    </row>
    <row r="26" spans="1:9" ht="13.5" x14ac:dyDescent="0.25">
      <c r="A26" s="92">
        <v>54302</v>
      </c>
      <c r="B26" s="90" t="s">
        <v>45</v>
      </c>
      <c r="C26" s="47">
        <v>8</v>
      </c>
      <c r="D26" s="48">
        <v>750</v>
      </c>
      <c r="E26" s="34"/>
      <c r="I26" s="34"/>
    </row>
    <row r="27" spans="1:9" ht="13.5" x14ac:dyDescent="0.25">
      <c r="A27" s="92">
        <v>54303</v>
      </c>
      <c r="B27" s="90" t="s">
        <v>113</v>
      </c>
      <c r="C27" s="47">
        <v>8</v>
      </c>
      <c r="D27" s="48">
        <v>500</v>
      </c>
      <c r="E27" s="34"/>
      <c r="I27" s="34"/>
    </row>
    <row r="28" spans="1:9" ht="13.5" x14ac:dyDescent="0.25">
      <c r="A28" s="91">
        <v>54305</v>
      </c>
      <c r="B28" s="90" t="s">
        <v>46</v>
      </c>
      <c r="C28" s="47">
        <v>8</v>
      </c>
      <c r="D28" s="48">
        <v>750</v>
      </c>
      <c r="E28" s="34"/>
      <c r="I28" s="34"/>
    </row>
    <row r="29" spans="1:9" ht="13.5" x14ac:dyDescent="0.25">
      <c r="A29" s="91">
        <v>54399</v>
      </c>
      <c r="B29" s="90" t="s">
        <v>98</v>
      </c>
      <c r="C29" s="47">
        <v>8</v>
      </c>
      <c r="D29" s="48">
        <v>1500</v>
      </c>
      <c r="E29" s="34"/>
      <c r="I29" s="34"/>
    </row>
    <row r="30" spans="1:9" x14ac:dyDescent="0.2">
      <c r="A30" s="116" t="s">
        <v>19</v>
      </c>
      <c r="B30" s="116"/>
      <c r="C30" s="116"/>
      <c r="D30" s="14">
        <f>SUM(D18:D29)</f>
        <v>94959.55</v>
      </c>
    </row>
    <row r="31" spans="1:9" ht="9" customHeight="1" x14ac:dyDescent="0.25">
      <c r="A31" s="8"/>
      <c r="B31" s="88"/>
      <c r="C31" s="8"/>
      <c r="D31" s="15"/>
      <c r="F31" s="10"/>
    </row>
    <row r="32" spans="1:9" ht="14.25" customHeight="1" x14ac:dyDescent="0.25">
      <c r="A32" s="115" t="s">
        <v>20</v>
      </c>
      <c r="B32" s="115"/>
      <c r="C32" s="115"/>
      <c r="D32" s="115"/>
      <c r="F32" s="10"/>
    </row>
    <row r="33" spans="1:6" s="38" customFormat="1" ht="28.5" customHeight="1" x14ac:dyDescent="0.2">
      <c r="A33" s="44" t="s">
        <v>5</v>
      </c>
      <c r="B33" s="45" t="s">
        <v>6</v>
      </c>
      <c r="C33" s="45" t="s">
        <v>1</v>
      </c>
      <c r="D33" s="45" t="s">
        <v>0</v>
      </c>
      <c r="F33" s="37"/>
    </row>
    <row r="34" spans="1:6" s="38" customFormat="1" x14ac:dyDescent="0.2">
      <c r="A34" s="93">
        <v>14299</v>
      </c>
      <c r="B34" s="94" t="s">
        <v>114</v>
      </c>
      <c r="C34" s="95">
        <v>99</v>
      </c>
      <c r="D34" s="96">
        <f>+D30</f>
        <v>94959.55</v>
      </c>
    </row>
    <row r="35" spans="1:6" x14ac:dyDescent="0.2">
      <c r="A35" s="117" t="s">
        <v>21</v>
      </c>
      <c r="B35" s="118"/>
      <c r="C35" s="118"/>
      <c r="D35" s="14">
        <f>SUM(D34:D34)</f>
        <v>94959.55</v>
      </c>
    </row>
    <row r="36" spans="1:6" ht="18" x14ac:dyDescent="0.25">
      <c r="A36" s="18"/>
      <c r="B36" s="18"/>
    </row>
    <row r="37" spans="1:6" ht="40.5" customHeight="1" x14ac:dyDescent="0.2">
      <c r="A37" s="134" t="s">
        <v>115</v>
      </c>
      <c r="B37" s="134"/>
      <c r="C37" s="134"/>
      <c r="D37" s="134"/>
    </row>
    <row r="38" spans="1:6" ht="18" x14ac:dyDescent="0.25">
      <c r="A38" s="18"/>
      <c r="B38" s="18"/>
    </row>
    <row r="39" spans="1:6" ht="15" x14ac:dyDescent="0.2">
      <c r="A39" s="110"/>
      <c r="B39" s="110"/>
      <c r="C39" s="110"/>
      <c r="D39" s="110"/>
    </row>
    <row r="40" spans="1:6" ht="15" x14ac:dyDescent="0.2">
      <c r="A40" s="110"/>
      <c r="B40" s="110"/>
      <c r="C40" s="110"/>
      <c r="D40" s="110"/>
    </row>
    <row r="41" spans="1:6" ht="18.75" x14ac:dyDescent="0.3">
      <c r="A41" s="19"/>
      <c r="B41" s="20"/>
      <c r="C41" s="20"/>
      <c r="D41" s="20"/>
    </row>
    <row r="42" spans="1:6" ht="18" x14ac:dyDescent="0.25">
      <c r="A42" s="21"/>
      <c r="B42" s="22"/>
      <c r="C42" s="22"/>
      <c r="D42" s="22"/>
    </row>
    <row r="43" spans="1:6" s="25" customFormat="1" ht="18" x14ac:dyDescent="0.25">
      <c r="A43" s="21"/>
      <c r="B43" s="22"/>
      <c r="C43" s="22"/>
      <c r="D43" s="22"/>
    </row>
    <row r="44" spans="1:6" s="25" customFormat="1" ht="18" x14ac:dyDescent="0.25">
      <c r="A44" s="18"/>
      <c r="B44" s="18"/>
      <c r="C44" s="41"/>
      <c r="D44" s="41"/>
    </row>
    <row r="45" spans="1:6" s="25" customFormat="1" x14ac:dyDescent="0.2">
      <c r="A45" s="17"/>
      <c r="B45" s="23"/>
      <c r="C45" s="41"/>
      <c r="D45" s="41"/>
    </row>
    <row r="46" spans="1:6" s="25" customFormat="1" x14ac:dyDescent="0.2">
      <c r="A46" s="17"/>
      <c r="B46" s="23"/>
      <c r="C46" s="5"/>
      <c r="D46" s="5"/>
    </row>
    <row r="47" spans="1:6" x14ac:dyDescent="0.2">
      <c r="A47" s="17"/>
      <c r="B47" s="23"/>
      <c r="C47" s="111"/>
      <c r="D47" s="111"/>
    </row>
    <row r="48" spans="1:6" x14ac:dyDescent="0.2">
      <c r="A48" s="17"/>
      <c r="B48" s="23"/>
      <c r="C48" s="24"/>
      <c r="D48" s="24"/>
    </row>
    <row r="49" spans="1:4" x14ac:dyDescent="0.2">
      <c r="A49" s="17"/>
      <c r="B49" s="17"/>
      <c r="C49" s="24"/>
      <c r="D49" s="24"/>
    </row>
    <row r="50" spans="1:4" x14ac:dyDescent="0.2">
      <c r="A50" s="26"/>
      <c r="B50" s="27"/>
      <c r="C50" s="24"/>
      <c r="D50" s="24"/>
    </row>
    <row r="51" spans="1:4" x14ac:dyDescent="0.2">
      <c r="A51" s="26"/>
      <c r="B51" s="27"/>
      <c r="C51" s="24"/>
      <c r="D51" s="24"/>
    </row>
    <row r="52" spans="1:4" x14ac:dyDescent="0.2">
      <c r="A52" s="28"/>
      <c r="B52" s="29"/>
      <c r="C52" s="30"/>
      <c r="D52" s="24"/>
    </row>
    <row r="53" spans="1:4" x14ac:dyDescent="0.2">
      <c r="A53" s="26"/>
      <c r="B53" s="29"/>
      <c r="C53" s="30"/>
      <c r="D53" s="24"/>
    </row>
    <row r="54" spans="1:4" x14ac:dyDescent="0.2">
      <c r="A54" s="17"/>
      <c r="B54" s="17"/>
      <c r="C54" s="24"/>
      <c r="D54" s="24"/>
    </row>
    <row r="55" spans="1:4" x14ac:dyDescent="0.2">
      <c r="C55" s="5"/>
      <c r="D55" s="5"/>
    </row>
    <row r="56" spans="1:4" x14ac:dyDescent="0.2">
      <c r="C56" s="5"/>
      <c r="D56" s="5"/>
    </row>
    <row r="57" spans="1:4" x14ac:dyDescent="0.2">
      <c r="C57" s="31"/>
      <c r="D57" s="32"/>
    </row>
    <row r="58" spans="1:4" x14ac:dyDescent="0.2">
      <c r="C58" s="5"/>
      <c r="D58" s="5"/>
    </row>
    <row r="64" spans="1:4" x14ac:dyDescent="0.2">
      <c r="C64" s="33"/>
      <c r="D64" s="33"/>
    </row>
    <row r="65" spans="2:4" x14ac:dyDescent="0.2">
      <c r="B65" s="33"/>
      <c r="C65" s="33"/>
      <c r="D65" s="33"/>
    </row>
    <row r="66" spans="2:4" x14ac:dyDescent="0.2">
      <c r="B66" s="33"/>
      <c r="C66" s="33"/>
      <c r="D66" s="33"/>
    </row>
    <row r="67" spans="2:4" x14ac:dyDescent="0.2">
      <c r="B67" s="33"/>
      <c r="C67" s="5"/>
      <c r="D67" s="5"/>
    </row>
    <row r="68" spans="2:4" x14ac:dyDescent="0.2">
      <c r="B68" s="5"/>
    </row>
  </sheetData>
  <mergeCells count="16">
    <mergeCell ref="A11:D11"/>
    <mergeCell ref="A6:D6"/>
    <mergeCell ref="A7:D7"/>
    <mergeCell ref="A8:D8"/>
    <mergeCell ref="A9:D9"/>
    <mergeCell ref="A10:D10"/>
    <mergeCell ref="A37:D37"/>
    <mergeCell ref="A39:D39"/>
    <mergeCell ref="A40:D40"/>
    <mergeCell ref="C47:D47"/>
    <mergeCell ref="A12:D12"/>
    <mergeCell ref="A14:D14"/>
    <mergeCell ref="A16:D16"/>
    <mergeCell ref="A30:C30"/>
    <mergeCell ref="A32:D32"/>
    <mergeCell ref="A35:C35"/>
  </mergeCells>
  <pageMargins left="0.91" right="0.47" top="0.81" bottom="0.3" header="0" footer="0"/>
  <pageSetup orientation="portrait" r:id="rId1"/>
  <headerFooter alignWithMargins="0"/>
  <rowBreaks count="1" manualBreakCount="1">
    <brk id="43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8"/>
  <sheetViews>
    <sheetView showGridLines="0" view="pageBreakPreview" topLeftCell="A2" zoomScaleNormal="100" zoomScaleSheetLayoutView="100" workbookViewId="0">
      <selection activeCell="D24" sqref="D24:D26"/>
    </sheetView>
  </sheetViews>
  <sheetFormatPr baseColWidth="10" defaultRowHeight="12.75" x14ac:dyDescent="0.2"/>
  <cols>
    <col min="1" max="1" width="14.7109375" style="51" customWidth="1"/>
    <col min="2" max="2" width="51.140625" style="51" customWidth="1"/>
    <col min="3" max="3" width="11.140625" style="51" customWidth="1"/>
    <col min="4" max="4" width="18.7109375" style="51" customWidth="1"/>
    <col min="5" max="256" width="11.42578125" style="51"/>
    <col min="257" max="257" width="14.7109375" style="51" customWidth="1"/>
    <col min="258" max="258" width="51.140625" style="51" customWidth="1"/>
    <col min="259" max="259" width="11.140625" style="51" customWidth="1"/>
    <col min="260" max="260" width="18.7109375" style="51" customWidth="1"/>
    <col min="261" max="512" width="11.42578125" style="51"/>
    <col min="513" max="513" width="14.7109375" style="51" customWidth="1"/>
    <col min="514" max="514" width="51.140625" style="51" customWidth="1"/>
    <col min="515" max="515" width="11.140625" style="51" customWidth="1"/>
    <col min="516" max="516" width="18.7109375" style="51" customWidth="1"/>
    <col min="517" max="768" width="11.42578125" style="51"/>
    <col min="769" max="769" width="14.7109375" style="51" customWidth="1"/>
    <col min="770" max="770" width="51.140625" style="51" customWidth="1"/>
    <col min="771" max="771" width="11.140625" style="51" customWidth="1"/>
    <col min="772" max="772" width="18.7109375" style="51" customWidth="1"/>
    <col min="773" max="1024" width="11.42578125" style="51"/>
    <col min="1025" max="1025" width="14.7109375" style="51" customWidth="1"/>
    <col min="1026" max="1026" width="51.140625" style="51" customWidth="1"/>
    <col min="1027" max="1027" width="11.140625" style="51" customWidth="1"/>
    <col min="1028" max="1028" width="18.7109375" style="51" customWidth="1"/>
    <col min="1029" max="1280" width="11.42578125" style="51"/>
    <col min="1281" max="1281" width="14.7109375" style="51" customWidth="1"/>
    <col min="1282" max="1282" width="51.140625" style="51" customWidth="1"/>
    <col min="1283" max="1283" width="11.140625" style="51" customWidth="1"/>
    <col min="1284" max="1284" width="18.7109375" style="51" customWidth="1"/>
    <col min="1285" max="1536" width="11.42578125" style="51"/>
    <col min="1537" max="1537" width="14.7109375" style="51" customWidth="1"/>
    <col min="1538" max="1538" width="51.140625" style="51" customWidth="1"/>
    <col min="1539" max="1539" width="11.140625" style="51" customWidth="1"/>
    <col min="1540" max="1540" width="18.7109375" style="51" customWidth="1"/>
    <col min="1541" max="1792" width="11.42578125" style="51"/>
    <col min="1793" max="1793" width="14.7109375" style="51" customWidth="1"/>
    <col min="1794" max="1794" width="51.140625" style="51" customWidth="1"/>
    <col min="1795" max="1795" width="11.140625" style="51" customWidth="1"/>
    <col min="1796" max="1796" width="18.7109375" style="51" customWidth="1"/>
    <col min="1797" max="2048" width="11.42578125" style="51"/>
    <col min="2049" max="2049" width="14.7109375" style="51" customWidth="1"/>
    <col min="2050" max="2050" width="51.140625" style="51" customWidth="1"/>
    <col min="2051" max="2051" width="11.140625" style="51" customWidth="1"/>
    <col min="2052" max="2052" width="18.7109375" style="51" customWidth="1"/>
    <col min="2053" max="2304" width="11.42578125" style="51"/>
    <col min="2305" max="2305" width="14.7109375" style="51" customWidth="1"/>
    <col min="2306" max="2306" width="51.140625" style="51" customWidth="1"/>
    <col min="2307" max="2307" width="11.140625" style="51" customWidth="1"/>
    <col min="2308" max="2308" width="18.7109375" style="51" customWidth="1"/>
    <col min="2309" max="2560" width="11.42578125" style="51"/>
    <col min="2561" max="2561" width="14.7109375" style="51" customWidth="1"/>
    <col min="2562" max="2562" width="51.140625" style="51" customWidth="1"/>
    <col min="2563" max="2563" width="11.140625" style="51" customWidth="1"/>
    <col min="2564" max="2564" width="18.7109375" style="51" customWidth="1"/>
    <col min="2565" max="2816" width="11.42578125" style="51"/>
    <col min="2817" max="2817" width="14.7109375" style="51" customWidth="1"/>
    <col min="2818" max="2818" width="51.140625" style="51" customWidth="1"/>
    <col min="2819" max="2819" width="11.140625" style="51" customWidth="1"/>
    <col min="2820" max="2820" width="18.7109375" style="51" customWidth="1"/>
    <col min="2821" max="3072" width="11.42578125" style="51"/>
    <col min="3073" max="3073" width="14.7109375" style="51" customWidth="1"/>
    <col min="3074" max="3074" width="51.140625" style="51" customWidth="1"/>
    <col min="3075" max="3075" width="11.140625" style="51" customWidth="1"/>
    <col min="3076" max="3076" width="18.7109375" style="51" customWidth="1"/>
    <col min="3077" max="3328" width="11.42578125" style="51"/>
    <col min="3329" max="3329" width="14.7109375" style="51" customWidth="1"/>
    <col min="3330" max="3330" width="51.140625" style="51" customWidth="1"/>
    <col min="3331" max="3331" width="11.140625" style="51" customWidth="1"/>
    <col min="3332" max="3332" width="18.7109375" style="51" customWidth="1"/>
    <col min="3333" max="3584" width="11.42578125" style="51"/>
    <col min="3585" max="3585" width="14.7109375" style="51" customWidth="1"/>
    <col min="3586" max="3586" width="51.140625" style="51" customWidth="1"/>
    <col min="3587" max="3587" width="11.140625" style="51" customWidth="1"/>
    <col min="3588" max="3588" width="18.7109375" style="51" customWidth="1"/>
    <col min="3589" max="3840" width="11.42578125" style="51"/>
    <col min="3841" max="3841" width="14.7109375" style="51" customWidth="1"/>
    <col min="3842" max="3842" width="51.140625" style="51" customWidth="1"/>
    <col min="3843" max="3843" width="11.140625" style="51" customWidth="1"/>
    <col min="3844" max="3844" width="18.7109375" style="51" customWidth="1"/>
    <col min="3845" max="4096" width="11.42578125" style="51"/>
    <col min="4097" max="4097" width="14.7109375" style="51" customWidth="1"/>
    <col min="4098" max="4098" width="51.140625" style="51" customWidth="1"/>
    <col min="4099" max="4099" width="11.140625" style="51" customWidth="1"/>
    <col min="4100" max="4100" width="18.7109375" style="51" customWidth="1"/>
    <col min="4101" max="4352" width="11.42578125" style="51"/>
    <col min="4353" max="4353" width="14.7109375" style="51" customWidth="1"/>
    <col min="4354" max="4354" width="51.140625" style="51" customWidth="1"/>
    <col min="4355" max="4355" width="11.140625" style="51" customWidth="1"/>
    <col min="4356" max="4356" width="18.7109375" style="51" customWidth="1"/>
    <col min="4357" max="4608" width="11.42578125" style="51"/>
    <col min="4609" max="4609" width="14.7109375" style="51" customWidth="1"/>
    <col min="4610" max="4610" width="51.140625" style="51" customWidth="1"/>
    <col min="4611" max="4611" width="11.140625" style="51" customWidth="1"/>
    <col min="4612" max="4612" width="18.7109375" style="51" customWidth="1"/>
    <col min="4613" max="4864" width="11.42578125" style="51"/>
    <col min="4865" max="4865" width="14.7109375" style="51" customWidth="1"/>
    <col min="4866" max="4866" width="51.140625" style="51" customWidth="1"/>
    <col min="4867" max="4867" width="11.140625" style="51" customWidth="1"/>
    <col min="4868" max="4868" width="18.7109375" style="51" customWidth="1"/>
    <col min="4869" max="5120" width="11.42578125" style="51"/>
    <col min="5121" max="5121" width="14.7109375" style="51" customWidth="1"/>
    <col min="5122" max="5122" width="51.140625" style="51" customWidth="1"/>
    <col min="5123" max="5123" width="11.140625" style="51" customWidth="1"/>
    <col min="5124" max="5124" width="18.7109375" style="51" customWidth="1"/>
    <col min="5125" max="5376" width="11.42578125" style="51"/>
    <col min="5377" max="5377" width="14.7109375" style="51" customWidth="1"/>
    <col min="5378" max="5378" width="51.140625" style="51" customWidth="1"/>
    <col min="5379" max="5379" width="11.140625" style="51" customWidth="1"/>
    <col min="5380" max="5380" width="18.7109375" style="51" customWidth="1"/>
    <col min="5381" max="5632" width="11.42578125" style="51"/>
    <col min="5633" max="5633" width="14.7109375" style="51" customWidth="1"/>
    <col min="5634" max="5634" width="51.140625" style="51" customWidth="1"/>
    <col min="5635" max="5635" width="11.140625" style="51" customWidth="1"/>
    <col min="5636" max="5636" width="18.7109375" style="51" customWidth="1"/>
    <col min="5637" max="5888" width="11.42578125" style="51"/>
    <col min="5889" max="5889" width="14.7109375" style="51" customWidth="1"/>
    <col min="5890" max="5890" width="51.140625" style="51" customWidth="1"/>
    <col min="5891" max="5891" width="11.140625" style="51" customWidth="1"/>
    <col min="5892" max="5892" width="18.7109375" style="51" customWidth="1"/>
    <col min="5893" max="6144" width="11.42578125" style="51"/>
    <col min="6145" max="6145" width="14.7109375" style="51" customWidth="1"/>
    <col min="6146" max="6146" width="51.140625" style="51" customWidth="1"/>
    <col min="6147" max="6147" width="11.140625" style="51" customWidth="1"/>
    <col min="6148" max="6148" width="18.7109375" style="51" customWidth="1"/>
    <col min="6149" max="6400" width="11.42578125" style="51"/>
    <col min="6401" max="6401" width="14.7109375" style="51" customWidth="1"/>
    <col min="6402" max="6402" width="51.140625" style="51" customWidth="1"/>
    <col min="6403" max="6403" width="11.140625" style="51" customWidth="1"/>
    <col min="6404" max="6404" width="18.7109375" style="51" customWidth="1"/>
    <col min="6405" max="6656" width="11.42578125" style="51"/>
    <col min="6657" max="6657" width="14.7109375" style="51" customWidth="1"/>
    <col min="6658" max="6658" width="51.140625" style="51" customWidth="1"/>
    <col min="6659" max="6659" width="11.140625" style="51" customWidth="1"/>
    <col min="6660" max="6660" width="18.7109375" style="51" customWidth="1"/>
    <col min="6661" max="6912" width="11.42578125" style="51"/>
    <col min="6913" max="6913" width="14.7109375" style="51" customWidth="1"/>
    <col min="6914" max="6914" width="51.140625" style="51" customWidth="1"/>
    <col min="6915" max="6915" width="11.140625" style="51" customWidth="1"/>
    <col min="6916" max="6916" width="18.7109375" style="51" customWidth="1"/>
    <col min="6917" max="7168" width="11.42578125" style="51"/>
    <col min="7169" max="7169" width="14.7109375" style="51" customWidth="1"/>
    <col min="7170" max="7170" width="51.140625" style="51" customWidth="1"/>
    <col min="7171" max="7171" width="11.140625" style="51" customWidth="1"/>
    <col min="7172" max="7172" width="18.7109375" style="51" customWidth="1"/>
    <col min="7173" max="7424" width="11.42578125" style="51"/>
    <col min="7425" max="7425" width="14.7109375" style="51" customWidth="1"/>
    <col min="7426" max="7426" width="51.140625" style="51" customWidth="1"/>
    <col min="7427" max="7427" width="11.140625" style="51" customWidth="1"/>
    <col min="7428" max="7428" width="18.7109375" style="51" customWidth="1"/>
    <col min="7429" max="7680" width="11.42578125" style="51"/>
    <col min="7681" max="7681" width="14.7109375" style="51" customWidth="1"/>
    <col min="7682" max="7682" width="51.140625" style="51" customWidth="1"/>
    <col min="7683" max="7683" width="11.140625" style="51" customWidth="1"/>
    <col min="7684" max="7684" width="18.7109375" style="51" customWidth="1"/>
    <col min="7685" max="7936" width="11.42578125" style="51"/>
    <col min="7937" max="7937" width="14.7109375" style="51" customWidth="1"/>
    <col min="7938" max="7938" width="51.140625" style="51" customWidth="1"/>
    <col min="7939" max="7939" width="11.140625" style="51" customWidth="1"/>
    <col min="7940" max="7940" width="18.7109375" style="51" customWidth="1"/>
    <col min="7941" max="8192" width="11.42578125" style="51"/>
    <col min="8193" max="8193" width="14.7109375" style="51" customWidth="1"/>
    <col min="8194" max="8194" width="51.140625" style="51" customWidth="1"/>
    <col min="8195" max="8195" width="11.140625" style="51" customWidth="1"/>
    <col min="8196" max="8196" width="18.7109375" style="51" customWidth="1"/>
    <col min="8197" max="8448" width="11.42578125" style="51"/>
    <col min="8449" max="8449" width="14.7109375" style="51" customWidth="1"/>
    <col min="8450" max="8450" width="51.140625" style="51" customWidth="1"/>
    <col min="8451" max="8451" width="11.140625" style="51" customWidth="1"/>
    <col min="8452" max="8452" width="18.7109375" style="51" customWidth="1"/>
    <col min="8453" max="8704" width="11.42578125" style="51"/>
    <col min="8705" max="8705" width="14.7109375" style="51" customWidth="1"/>
    <col min="8706" max="8706" width="51.140625" style="51" customWidth="1"/>
    <col min="8707" max="8707" width="11.140625" style="51" customWidth="1"/>
    <col min="8708" max="8708" width="18.7109375" style="51" customWidth="1"/>
    <col min="8709" max="8960" width="11.42578125" style="51"/>
    <col min="8961" max="8961" width="14.7109375" style="51" customWidth="1"/>
    <col min="8962" max="8962" width="51.140625" style="51" customWidth="1"/>
    <col min="8963" max="8963" width="11.140625" style="51" customWidth="1"/>
    <col min="8964" max="8964" width="18.7109375" style="51" customWidth="1"/>
    <col min="8965" max="9216" width="11.42578125" style="51"/>
    <col min="9217" max="9217" width="14.7109375" style="51" customWidth="1"/>
    <col min="9218" max="9218" width="51.140625" style="51" customWidth="1"/>
    <col min="9219" max="9219" width="11.140625" style="51" customWidth="1"/>
    <col min="9220" max="9220" width="18.7109375" style="51" customWidth="1"/>
    <col min="9221" max="9472" width="11.42578125" style="51"/>
    <col min="9473" max="9473" width="14.7109375" style="51" customWidth="1"/>
    <col min="9474" max="9474" width="51.140625" style="51" customWidth="1"/>
    <col min="9475" max="9475" width="11.140625" style="51" customWidth="1"/>
    <col min="9476" max="9476" width="18.7109375" style="51" customWidth="1"/>
    <col min="9477" max="9728" width="11.42578125" style="51"/>
    <col min="9729" max="9729" width="14.7109375" style="51" customWidth="1"/>
    <col min="9730" max="9730" width="51.140625" style="51" customWidth="1"/>
    <col min="9731" max="9731" width="11.140625" style="51" customWidth="1"/>
    <col min="9732" max="9732" width="18.7109375" style="51" customWidth="1"/>
    <col min="9733" max="9984" width="11.42578125" style="51"/>
    <col min="9985" max="9985" width="14.7109375" style="51" customWidth="1"/>
    <col min="9986" max="9986" width="51.140625" style="51" customWidth="1"/>
    <col min="9987" max="9987" width="11.140625" style="51" customWidth="1"/>
    <col min="9988" max="9988" width="18.7109375" style="51" customWidth="1"/>
    <col min="9989" max="10240" width="11.42578125" style="51"/>
    <col min="10241" max="10241" width="14.7109375" style="51" customWidth="1"/>
    <col min="10242" max="10242" width="51.140625" style="51" customWidth="1"/>
    <col min="10243" max="10243" width="11.140625" style="51" customWidth="1"/>
    <col min="10244" max="10244" width="18.7109375" style="51" customWidth="1"/>
    <col min="10245" max="10496" width="11.42578125" style="51"/>
    <col min="10497" max="10497" width="14.7109375" style="51" customWidth="1"/>
    <col min="10498" max="10498" width="51.140625" style="51" customWidth="1"/>
    <col min="10499" max="10499" width="11.140625" style="51" customWidth="1"/>
    <col min="10500" max="10500" width="18.7109375" style="51" customWidth="1"/>
    <col min="10501" max="10752" width="11.42578125" style="51"/>
    <col min="10753" max="10753" width="14.7109375" style="51" customWidth="1"/>
    <col min="10754" max="10754" width="51.140625" style="51" customWidth="1"/>
    <col min="10755" max="10755" width="11.140625" style="51" customWidth="1"/>
    <col min="10756" max="10756" width="18.7109375" style="51" customWidth="1"/>
    <col min="10757" max="11008" width="11.42578125" style="51"/>
    <col min="11009" max="11009" width="14.7109375" style="51" customWidth="1"/>
    <col min="11010" max="11010" width="51.140625" style="51" customWidth="1"/>
    <col min="11011" max="11011" width="11.140625" style="51" customWidth="1"/>
    <col min="11012" max="11012" width="18.7109375" style="51" customWidth="1"/>
    <col min="11013" max="11264" width="11.42578125" style="51"/>
    <col min="11265" max="11265" width="14.7109375" style="51" customWidth="1"/>
    <col min="11266" max="11266" width="51.140625" style="51" customWidth="1"/>
    <col min="11267" max="11267" width="11.140625" style="51" customWidth="1"/>
    <col min="11268" max="11268" width="18.7109375" style="51" customWidth="1"/>
    <col min="11269" max="11520" width="11.42578125" style="51"/>
    <col min="11521" max="11521" width="14.7109375" style="51" customWidth="1"/>
    <col min="11522" max="11522" width="51.140625" style="51" customWidth="1"/>
    <col min="11523" max="11523" width="11.140625" style="51" customWidth="1"/>
    <col min="11524" max="11524" width="18.7109375" style="51" customWidth="1"/>
    <col min="11525" max="11776" width="11.42578125" style="51"/>
    <col min="11777" max="11777" width="14.7109375" style="51" customWidth="1"/>
    <col min="11778" max="11778" width="51.140625" style="51" customWidth="1"/>
    <col min="11779" max="11779" width="11.140625" style="51" customWidth="1"/>
    <col min="11780" max="11780" width="18.7109375" style="51" customWidth="1"/>
    <col min="11781" max="12032" width="11.42578125" style="51"/>
    <col min="12033" max="12033" width="14.7109375" style="51" customWidth="1"/>
    <col min="12034" max="12034" width="51.140625" style="51" customWidth="1"/>
    <col min="12035" max="12035" width="11.140625" style="51" customWidth="1"/>
    <col min="12036" max="12036" width="18.7109375" style="51" customWidth="1"/>
    <col min="12037" max="12288" width="11.42578125" style="51"/>
    <col min="12289" max="12289" width="14.7109375" style="51" customWidth="1"/>
    <col min="12290" max="12290" width="51.140625" style="51" customWidth="1"/>
    <col min="12291" max="12291" width="11.140625" style="51" customWidth="1"/>
    <col min="12292" max="12292" width="18.7109375" style="51" customWidth="1"/>
    <col min="12293" max="12544" width="11.42578125" style="51"/>
    <col min="12545" max="12545" width="14.7109375" style="51" customWidth="1"/>
    <col min="12546" max="12546" width="51.140625" style="51" customWidth="1"/>
    <col min="12547" max="12547" width="11.140625" style="51" customWidth="1"/>
    <col min="12548" max="12548" width="18.7109375" style="51" customWidth="1"/>
    <col min="12549" max="12800" width="11.42578125" style="51"/>
    <col min="12801" max="12801" width="14.7109375" style="51" customWidth="1"/>
    <col min="12802" max="12802" width="51.140625" style="51" customWidth="1"/>
    <col min="12803" max="12803" width="11.140625" style="51" customWidth="1"/>
    <col min="12804" max="12804" width="18.7109375" style="51" customWidth="1"/>
    <col min="12805" max="13056" width="11.42578125" style="51"/>
    <col min="13057" max="13057" width="14.7109375" style="51" customWidth="1"/>
    <col min="13058" max="13058" width="51.140625" style="51" customWidth="1"/>
    <col min="13059" max="13059" width="11.140625" style="51" customWidth="1"/>
    <col min="13060" max="13060" width="18.7109375" style="51" customWidth="1"/>
    <col min="13061" max="13312" width="11.42578125" style="51"/>
    <col min="13313" max="13313" width="14.7109375" style="51" customWidth="1"/>
    <col min="13314" max="13314" width="51.140625" style="51" customWidth="1"/>
    <col min="13315" max="13315" width="11.140625" style="51" customWidth="1"/>
    <col min="13316" max="13316" width="18.7109375" style="51" customWidth="1"/>
    <col min="13317" max="13568" width="11.42578125" style="51"/>
    <col min="13569" max="13569" width="14.7109375" style="51" customWidth="1"/>
    <col min="13570" max="13570" width="51.140625" style="51" customWidth="1"/>
    <col min="13571" max="13571" width="11.140625" style="51" customWidth="1"/>
    <col min="13572" max="13572" width="18.7109375" style="51" customWidth="1"/>
    <col min="13573" max="13824" width="11.42578125" style="51"/>
    <col min="13825" max="13825" width="14.7109375" style="51" customWidth="1"/>
    <col min="13826" max="13826" width="51.140625" style="51" customWidth="1"/>
    <col min="13827" max="13827" width="11.140625" style="51" customWidth="1"/>
    <col min="13828" max="13828" width="18.7109375" style="51" customWidth="1"/>
    <col min="13829" max="14080" width="11.42578125" style="51"/>
    <col min="14081" max="14081" width="14.7109375" style="51" customWidth="1"/>
    <col min="14082" max="14082" width="51.140625" style="51" customWidth="1"/>
    <col min="14083" max="14083" width="11.140625" style="51" customWidth="1"/>
    <col min="14084" max="14084" width="18.7109375" style="51" customWidth="1"/>
    <col min="14085" max="14336" width="11.42578125" style="51"/>
    <col min="14337" max="14337" width="14.7109375" style="51" customWidth="1"/>
    <col min="14338" max="14338" width="51.140625" style="51" customWidth="1"/>
    <col min="14339" max="14339" width="11.140625" style="51" customWidth="1"/>
    <col min="14340" max="14340" width="18.7109375" style="51" customWidth="1"/>
    <col min="14341" max="14592" width="11.42578125" style="51"/>
    <col min="14593" max="14593" width="14.7109375" style="51" customWidth="1"/>
    <col min="14594" max="14594" width="51.140625" style="51" customWidth="1"/>
    <col min="14595" max="14595" width="11.140625" style="51" customWidth="1"/>
    <col min="14596" max="14596" width="18.7109375" style="51" customWidth="1"/>
    <col min="14597" max="14848" width="11.42578125" style="51"/>
    <col min="14849" max="14849" width="14.7109375" style="51" customWidth="1"/>
    <col min="14850" max="14850" width="51.140625" style="51" customWidth="1"/>
    <col min="14851" max="14851" width="11.140625" style="51" customWidth="1"/>
    <col min="14852" max="14852" width="18.7109375" style="51" customWidth="1"/>
    <col min="14853" max="15104" width="11.42578125" style="51"/>
    <col min="15105" max="15105" width="14.7109375" style="51" customWidth="1"/>
    <col min="15106" max="15106" width="51.140625" style="51" customWidth="1"/>
    <col min="15107" max="15107" width="11.140625" style="51" customWidth="1"/>
    <col min="15108" max="15108" width="18.7109375" style="51" customWidth="1"/>
    <col min="15109" max="15360" width="11.42578125" style="51"/>
    <col min="15361" max="15361" width="14.7109375" style="51" customWidth="1"/>
    <col min="15362" max="15362" width="51.140625" style="51" customWidth="1"/>
    <col min="15363" max="15363" width="11.140625" style="51" customWidth="1"/>
    <col min="15364" max="15364" width="18.7109375" style="51" customWidth="1"/>
    <col min="15365" max="15616" width="11.42578125" style="51"/>
    <col min="15617" max="15617" width="14.7109375" style="51" customWidth="1"/>
    <col min="15618" max="15618" width="51.140625" style="51" customWidth="1"/>
    <col min="15619" max="15619" width="11.140625" style="51" customWidth="1"/>
    <col min="15620" max="15620" width="18.7109375" style="51" customWidth="1"/>
    <col min="15621" max="15872" width="11.42578125" style="51"/>
    <col min="15873" max="15873" width="14.7109375" style="51" customWidth="1"/>
    <col min="15874" max="15874" width="51.140625" style="51" customWidth="1"/>
    <col min="15875" max="15875" width="11.140625" style="51" customWidth="1"/>
    <col min="15876" max="15876" width="18.7109375" style="51" customWidth="1"/>
    <col min="15877" max="16128" width="11.42578125" style="51"/>
    <col min="16129" max="16129" width="14.7109375" style="51" customWidth="1"/>
    <col min="16130" max="16130" width="51.140625" style="51" customWidth="1"/>
    <col min="16131" max="16131" width="11.140625" style="51" customWidth="1"/>
    <col min="16132" max="16132" width="18.7109375" style="51" customWidth="1"/>
    <col min="16133" max="16384" width="11.42578125" style="51"/>
  </cols>
  <sheetData>
    <row r="1" spans="1:4" x14ac:dyDescent="0.2">
      <c r="A1" s="50"/>
      <c r="B1" s="50"/>
      <c r="C1" s="50"/>
      <c r="D1" s="50"/>
    </row>
    <row r="2" spans="1:4" x14ac:dyDescent="0.2">
      <c r="A2" s="50"/>
      <c r="B2" s="50"/>
      <c r="C2" s="50"/>
      <c r="D2" s="50"/>
    </row>
    <row r="3" spans="1:4" x14ac:dyDescent="0.2">
      <c r="A3" s="50"/>
      <c r="B3" s="50"/>
      <c r="C3" s="50"/>
      <c r="D3" s="50"/>
    </row>
    <row r="4" spans="1:4" x14ac:dyDescent="0.2">
      <c r="A4" s="50"/>
      <c r="B4" s="50"/>
      <c r="C4" s="50"/>
      <c r="D4" s="50"/>
    </row>
    <row r="5" spans="1:4" ht="7.5" customHeight="1" x14ac:dyDescent="0.2">
      <c r="A5" s="50"/>
      <c r="B5" s="50"/>
      <c r="C5" s="50"/>
      <c r="D5" s="50"/>
    </row>
    <row r="6" spans="1:4" ht="19.5" customHeight="1" x14ac:dyDescent="0.25">
      <c r="A6" s="131" t="s">
        <v>116</v>
      </c>
      <c r="B6" s="131"/>
      <c r="C6" s="131"/>
      <c r="D6" s="131"/>
    </row>
    <row r="7" spans="1:4" ht="19.5" customHeight="1" x14ac:dyDescent="0.25">
      <c r="A7" s="131" t="s">
        <v>117</v>
      </c>
      <c r="B7" s="131"/>
      <c r="C7" s="131"/>
      <c r="D7" s="131"/>
    </row>
    <row r="8" spans="1:4" ht="19.5" customHeight="1" x14ac:dyDescent="0.25">
      <c r="A8" s="131" t="s">
        <v>118</v>
      </c>
      <c r="B8" s="131"/>
      <c r="C8" s="131"/>
      <c r="D8" s="131"/>
    </row>
    <row r="9" spans="1:4" ht="19.5" customHeight="1" x14ac:dyDescent="0.25">
      <c r="A9" s="132" t="s">
        <v>84</v>
      </c>
      <c r="B9" s="132"/>
      <c r="C9" s="132"/>
      <c r="D9" s="132"/>
    </row>
    <row r="10" spans="1:4" ht="19.5" customHeight="1" x14ac:dyDescent="0.25">
      <c r="A10" s="131" t="s">
        <v>85</v>
      </c>
      <c r="B10" s="131"/>
      <c r="C10" s="131"/>
      <c r="D10" s="131"/>
    </row>
    <row r="11" spans="1:4" ht="19.5" customHeight="1" x14ac:dyDescent="0.25">
      <c r="A11" s="131" t="s">
        <v>61</v>
      </c>
      <c r="B11" s="131"/>
      <c r="C11" s="131"/>
      <c r="D11" s="131"/>
    </row>
    <row r="12" spans="1:4" ht="17.25" customHeight="1" x14ac:dyDescent="0.2">
      <c r="A12" s="125" t="s">
        <v>62</v>
      </c>
      <c r="B12" s="126"/>
      <c r="C12" s="126"/>
      <c r="D12" s="126"/>
    </row>
    <row r="13" spans="1:4" ht="6.75" customHeight="1" x14ac:dyDescent="0.2"/>
    <row r="14" spans="1:4" ht="15" x14ac:dyDescent="0.25">
      <c r="A14" s="127" t="s">
        <v>4</v>
      </c>
      <c r="B14" s="127"/>
      <c r="C14" s="127"/>
      <c r="D14" s="127"/>
    </row>
    <row r="15" spans="1:4" ht="5.25" customHeight="1" x14ac:dyDescent="0.25">
      <c r="A15" s="98"/>
      <c r="B15" s="98"/>
      <c r="C15" s="53"/>
      <c r="D15" s="53"/>
    </row>
    <row r="16" spans="1:4" ht="18" customHeight="1" x14ac:dyDescent="0.25">
      <c r="A16" s="128" t="s">
        <v>86</v>
      </c>
      <c r="B16" s="128"/>
      <c r="C16" s="128"/>
      <c r="D16" s="128"/>
    </row>
    <row r="17" spans="1:6" ht="26.25" customHeight="1" x14ac:dyDescent="0.2">
      <c r="A17" s="54" t="s">
        <v>87</v>
      </c>
      <c r="B17" s="55" t="s">
        <v>88</v>
      </c>
      <c r="C17" s="55" t="s">
        <v>1</v>
      </c>
      <c r="D17" s="55" t="s">
        <v>0</v>
      </c>
      <c r="E17" s="56"/>
    </row>
    <row r="18" spans="1:6" ht="12" customHeight="1" x14ac:dyDescent="0.2">
      <c r="A18" s="58">
        <v>54599</v>
      </c>
      <c r="B18" s="57" t="s">
        <v>16</v>
      </c>
      <c r="C18" s="58">
        <v>2</v>
      </c>
      <c r="D18" s="59">
        <f>6970-3000</f>
        <v>3970</v>
      </c>
      <c r="E18" s="56"/>
    </row>
    <row r="19" spans="1:6" ht="12" customHeight="1" x14ac:dyDescent="0.2">
      <c r="A19" s="58">
        <v>54599</v>
      </c>
      <c r="B19" s="57" t="s">
        <v>16</v>
      </c>
      <c r="C19" s="58">
        <v>6</v>
      </c>
      <c r="D19" s="59">
        <v>2670</v>
      </c>
      <c r="E19" s="56"/>
    </row>
    <row r="20" spans="1:6" ht="15" x14ac:dyDescent="0.25">
      <c r="A20" s="133" t="s">
        <v>63</v>
      </c>
      <c r="B20" s="133"/>
      <c r="C20" s="133"/>
      <c r="D20" s="60">
        <f>SUM(D18:D19)</f>
        <v>6640</v>
      </c>
      <c r="F20" s="56"/>
    </row>
    <row r="21" spans="1:6" ht="15" x14ac:dyDescent="0.25">
      <c r="A21" s="53"/>
      <c r="B21" s="98"/>
      <c r="C21" s="53"/>
      <c r="D21" s="61"/>
      <c r="F21" s="56"/>
    </row>
    <row r="22" spans="1:6" ht="15" x14ac:dyDescent="0.25">
      <c r="A22" s="128" t="s">
        <v>64</v>
      </c>
      <c r="B22" s="128"/>
      <c r="C22" s="128"/>
      <c r="D22" s="128"/>
      <c r="F22" s="56"/>
    </row>
    <row r="23" spans="1:6" ht="22.5" x14ac:dyDescent="0.2">
      <c r="A23" s="62" t="s">
        <v>87</v>
      </c>
      <c r="B23" s="55" t="s">
        <v>88</v>
      </c>
      <c r="C23" s="55" t="s">
        <v>1</v>
      </c>
      <c r="D23" s="55" t="s">
        <v>0</v>
      </c>
      <c r="F23" s="63"/>
    </row>
    <row r="24" spans="1:6" x14ac:dyDescent="0.2">
      <c r="A24" s="58">
        <v>54599</v>
      </c>
      <c r="B24" s="57" t="s">
        <v>16</v>
      </c>
      <c r="C24" s="64">
        <v>3</v>
      </c>
      <c r="D24" s="59">
        <v>1300</v>
      </c>
      <c r="F24" s="63"/>
    </row>
    <row r="25" spans="1:6" x14ac:dyDescent="0.2">
      <c r="A25" s="58">
        <v>54599</v>
      </c>
      <c r="B25" s="57" t="s">
        <v>16</v>
      </c>
      <c r="C25" s="64">
        <v>5</v>
      </c>
      <c r="D25" s="59">
        <v>2670</v>
      </c>
      <c r="F25" s="63"/>
    </row>
    <row r="26" spans="1:6" x14ac:dyDescent="0.2">
      <c r="A26" s="58">
        <v>61699</v>
      </c>
      <c r="B26" s="57" t="s">
        <v>25</v>
      </c>
      <c r="C26" s="64">
        <v>6</v>
      </c>
      <c r="D26" s="59">
        <v>2670</v>
      </c>
      <c r="F26" s="63"/>
    </row>
    <row r="27" spans="1:6" ht="15" x14ac:dyDescent="0.25">
      <c r="A27" s="129" t="s">
        <v>89</v>
      </c>
      <c r="B27" s="130"/>
      <c r="C27" s="130"/>
      <c r="D27" s="60">
        <f>SUM(D24:D26)</f>
        <v>6640</v>
      </c>
      <c r="F27" s="56"/>
    </row>
    <row r="28" spans="1:6" ht="9" customHeight="1" x14ac:dyDescent="0.25">
      <c r="A28" s="65"/>
      <c r="B28" s="65"/>
      <c r="F28" s="56"/>
    </row>
    <row r="29" spans="1:6" ht="15" x14ac:dyDescent="0.2">
      <c r="A29" s="123" t="s">
        <v>66</v>
      </c>
      <c r="B29" s="123"/>
      <c r="C29" s="123"/>
      <c r="D29" s="123"/>
    </row>
    <row r="30" spans="1:6" ht="15" x14ac:dyDescent="0.2">
      <c r="A30" s="97"/>
      <c r="B30" s="97"/>
      <c r="C30" s="97"/>
      <c r="D30" s="97"/>
    </row>
    <row r="31" spans="1:6" ht="18.75" x14ac:dyDescent="0.3">
      <c r="A31" s="67"/>
      <c r="B31" s="68"/>
      <c r="C31" s="68"/>
      <c r="D31" s="68"/>
    </row>
    <row r="32" spans="1:6" ht="18" x14ac:dyDescent="0.25">
      <c r="A32" s="69"/>
      <c r="B32" s="70"/>
      <c r="C32" s="70"/>
      <c r="D32" s="70"/>
    </row>
    <row r="33" spans="1:4" ht="18" x14ac:dyDescent="0.25">
      <c r="A33" s="69"/>
      <c r="B33" s="70"/>
      <c r="C33" s="70"/>
      <c r="D33" s="70"/>
    </row>
    <row r="34" spans="1:4" ht="18" x14ac:dyDescent="0.25">
      <c r="A34" s="69"/>
      <c r="B34" s="70"/>
      <c r="C34" s="70"/>
      <c r="D34" s="70"/>
    </row>
    <row r="35" spans="1:4" ht="18" x14ac:dyDescent="0.25">
      <c r="A35" s="65"/>
      <c r="B35" s="65"/>
    </row>
    <row r="36" spans="1:4" x14ac:dyDescent="0.2">
      <c r="A36" s="63"/>
      <c r="B36" s="71"/>
      <c r="C36" s="124"/>
      <c r="D36" s="124"/>
    </row>
    <row r="37" spans="1:4" s="73" customFormat="1" x14ac:dyDescent="0.2">
      <c r="A37" s="63"/>
      <c r="B37" s="71"/>
      <c r="C37" s="72"/>
      <c r="D37" s="72"/>
    </row>
    <row r="38" spans="1:4" s="73" customFormat="1" x14ac:dyDescent="0.2">
      <c r="A38" s="63"/>
      <c r="B38" s="63"/>
      <c r="C38" s="72"/>
      <c r="D38" s="72"/>
    </row>
    <row r="39" spans="1:4" s="73" customFormat="1" ht="12" x14ac:dyDescent="0.2">
      <c r="A39" s="74"/>
      <c r="B39" s="75"/>
      <c r="C39" s="72"/>
      <c r="D39" s="72"/>
    </row>
    <row r="40" spans="1:4" s="73" customFormat="1" ht="12" x14ac:dyDescent="0.2">
      <c r="A40" s="74"/>
      <c r="B40" s="75"/>
      <c r="C40" s="72"/>
      <c r="D40" s="72"/>
    </row>
    <row r="41" spans="1:4" x14ac:dyDescent="0.2">
      <c r="A41" s="76"/>
      <c r="B41" s="77"/>
      <c r="C41" s="78"/>
      <c r="D41" s="72"/>
    </row>
    <row r="42" spans="1:4" x14ac:dyDescent="0.2">
      <c r="A42" s="74"/>
      <c r="B42" s="77"/>
      <c r="C42" s="78"/>
      <c r="D42" s="72"/>
    </row>
    <row r="43" spans="1:4" x14ac:dyDescent="0.2">
      <c r="A43" s="63"/>
      <c r="B43" s="63"/>
      <c r="C43" s="72"/>
      <c r="D43" s="72"/>
    </row>
    <row r="44" spans="1:4" x14ac:dyDescent="0.2">
      <c r="C44" s="50"/>
      <c r="D44" s="50"/>
    </row>
    <row r="45" spans="1:4" x14ac:dyDescent="0.2">
      <c r="C45" s="50"/>
      <c r="D45" s="50"/>
    </row>
    <row r="46" spans="1:4" x14ac:dyDescent="0.2">
      <c r="C46" s="79"/>
      <c r="D46" s="80"/>
    </row>
    <row r="47" spans="1:4" x14ac:dyDescent="0.2">
      <c r="C47" s="79"/>
      <c r="D47" s="80"/>
    </row>
    <row r="48" spans="1:4" x14ac:dyDescent="0.2">
      <c r="C48" s="50"/>
      <c r="D48" s="50"/>
    </row>
    <row r="54" spans="2:4" x14ac:dyDescent="0.2">
      <c r="C54" s="81"/>
      <c r="D54" s="81"/>
    </row>
    <row r="55" spans="2:4" x14ac:dyDescent="0.2">
      <c r="B55" s="81"/>
      <c r="C55" s="81"/>
      <c r="D55" s="81"/>
    </row>
    <row r="56" spans="2:4" x14ac:dyDescent="0.2">
      <c r="B56" s="81"/>
      <c r="C56" s="81"/>
      <c r="D56" s="81"/>
    </row>
    <row r="57" spans="2:4" x14ac:dyDescent="0.2">
      <c r="B57" s="81"/>
      <c r="C57" s="50"/>
      <c r="D57" s="50"/>
    </row>
    <row r="58" spans="2:4" x14ac:dyDescent="0.2">
      <c r="B58" s="50"/>
    </row>
  </sheetData>
  <mergeCells count="14">
    <mergeCell ref="A11:D11"/>
    <mergeCell ref="A6:D6"/>
    <mergeCell ref="A7:D7"/>
    <mergeCell ref="A8:D8"/>
    <mergeCell ref="A9:D9"/>
    <mergeCell ref="A10:D10"/>
    <mergeCell ref="A29:D29"/>
    <mergeCell ref="C36:D36"/>
    <mergeCell ref="A12:D12"/>
    <mergeCell ref="A14:D14"/>
    <mergeCell ref="A16:D16"/>
    <mergeCell ref="A20:C20"/>
    <mergeCell ref="A22:D22"/>
    <mergeCell ref="A27:C27"/>
  </mergeCells>
  <pageMargins left="0.91" right="0.47" top="0.81" bottom="0.3" header="0" footer="0"/>
  <pageSetup scale="90" orientation="portrait" r:id="rId1"/>
  <headerFooter alignWithMargins="0"/>
  <rowBreaks count="1" manualBreakCount="1">
    <brk id="43" max="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57"/>
  <sheetViews>
    <sheetView showGridLines="0" view="pageBreakPreview" topLeftCell="A13" zoomScaleNormal="100" zoomScaleSheetLayoutView="100" workbookViewId="0">
      <selection activeCell="F1" sqref="F1:L1048576"/>
    </sheetView>
  </sheetViews>
  <sheetFormatPr baseColWidth="10" defaultRowHeight="12.75" x14ac:dyDescent="0.2"/>
  <cols>
    <col min="1" max="1" width="14.7109375" style="41" customWidth="1"/>
    <col min="2" max="2" width="51.140625" style="41" customWidth="1"/>
    <col min="3" max="3" width="11.140625" style="41" customWidth="1"/>
    <col min="4" max="4" width="14.28515625" style="41" customWidth="1"/>
    <col min="5" max="16384" width="11.42578125" style="41"/>
  </cols>
  <sheetData>
    <row r="1" spans="1:9" x14ac:dyDescent="0.2">
      <c r="A1" s="5"/>
      <c r="B1" s="5"/>
      <c r="C1" s="5"/>
      <c r="D1" s="5"/>
    </row>
    <row r="2" spans="1:9" x14ac:dyDescent="0.2">
      <c r="A2" s="5"/>
      <c r="B2" s="5"/>
      <c r="C2" s="5"/>
      <c r="D2" s="5"/>
    </row>
    <row r="3" spans="1:9" x14ac:dyDescent="0.2">
      <c r="A3" s="5"/>
      <c r="B3" s="5"/>
      <c r="C3" s="5"/>
      <c r="D3" s="5"/>
    </row>
    <row r="4" spans="1:9" x14ac:dyDescent="0.2">
      <c r="A4" s="5"/>
      <c r="B4" s="5"/>
      <c r="C4" s="5"/>
      <c r="D4" s="5"/>
    </row>
    <row r="5" spans="1:9" ht="7.5" customHeight="1" x14ac:dyDescent="0.2">
      <c r="A5" s="5"/>
      <c r="B5" s="5"/>
      <c r="C5" s="5"/>
      <c r="D5" s="5"/>
    </row>
    <row r="6" spans="1:9" s="38" customFormat="1" ht="19.5" customHeight="1" x14ac:dyDescent="0.2">
      <c r="A6" s="119" t="s">
        <v>119</v>
      </c>
      <c r="B6" s="119"/>
      <c r="C6" s="119"/>
      <c r="D6" s="119"/>
    </row>
    <row r="7" spans="1:9" s="38" customFormat="1" ht="19.5" customHeight="1" x14ac:dyDescent="0.2">
      <c r="A7" s="119" t="s">
        <v>120</v>
      </c>
      <c r="B7" s="119"/>
      <c r="C7" s="119"/>
      <c r="D7" s="119"/>
    </row>
    <row r="8" spans="1:9" s="38" customFormat="1" ht="19.5" customHeight="1" x14ac:dyDescent="0.2">
      <c r="A8" s="119" t="s">
        <v>118</v>
      </c>
      <c r="B8" s="119"/>
      <c r="C8" s="119"/>
      <c r="D8" s="119"/>
    </row>
    <row r="9" spans="1:9" s="38" customFormat="1" ht="19.5" customHeight="1" x14ac:dyDescent="0.2">
      <c r="A9" s="120" t="s">
        <v>3</v>
      </c>
      <c r="B9" s="120"/>
      <c r="C9" s="120"/>
      <c r="D9" s="120"/>
    </row>
    <row r="10" spans="1:9" s="38" customFormat="1" ht="19.5" customHeight="1" x14ac:dyDescent="0.2">
      <c r="A10" s="119" t="s">
        <v>7</v>
      </c>
      <c r="B10" s="119"/>
      <c r="C10" s="119"/>
      <c r="D10" s="119"/>
    </row>
    <row r="11" spans="1:9" s="38" customFormat="1" ht="19.5" customHeight="1" x14ac:dyDescent="0.2">
      <c r="A11" s="119" t="s">
        <v>8</v>
      </c>
      <c r="B11" s="119"/>
      <c r="C11" s="119"/>
      <c r="D11" s="119"/>
    </row>
    <row r="12" spans="1:9" s="38" customFormat="1" ht="50.25" customHeight="1" x14ac:dyDescent="0.2">
      <c r="A12" s="121" t="s">
        <v>31</v>
      </c>
      <c r="B12" s="122"/>
      <c r="C12" s="122"/>
      <c r="D12" s="122"/>
    </row>
    <row r="13" spans="1:9" ht="15" customHeight="1" x14ac:dyDescent="0.2"/>
    <row r="14" spans="1:9" ht="12.75" customHeight="1" x14ac:dyDescent="0.25">
      <c r="A14" s="114" t="s">
        <v>4</v>
      </c>
      <c r="B14" s="114"/>
      <c r="C14" s="114"/>
      <c r="D14" s="114"/>
    </row>
    <row r="15" spans="1:9" ht="12.75" customHeight="1" x14ac:dyDescent="0.25">
      <c r="A15" s="99"/>
      <c r="B15" s="99"/>
      <c r="C15" s="8"/>
      <c r="D15" s="8"/>
    </row>
    <row r="16" spans="1:9" ht="18" customHeight="1" x14ac:dyDescent="0.25">
      <c r="A16" s="115" t="s">
        <v>12</v>
      </c>
      <c r="B16" s="115"/>
      <c r="C16" s="115"/>
      <c r="D16" s="115"/>
      <c r="I16" s="34"/>
    </row>
    <row r="17" spans="1:9" s="38" customFormat="1" ht="26.25" customHeight="1" x14ac:dyDescent="0.2">
      <c r="A17" s="44" t="s">
        <v>5</v>
      </c>
      <c r="B17" s="45" t="s">
        <v>6</v>
      </c>
      <c r="C17" s="45" t="s">
        <v>1</v>
      </c>
      <c r="D17" s="45" t="s">
        <v>0</v>
      </c>
      <c r="E17" s="37"/>
      <c r="I17" s="39"/>
    </row>
    <row r="18" spans="1:9" ht="13.5" x14ac:dyDescent="0.25">
      <c r="A18" s="46">
        <v>61104</v>
      </c>
      <c r="B18" s="40" t="s">
        <v>53</v>
      </c>
      <c r="C18" s="47">
        <v>8</v>
      </c>
      <c r="D18" s="48">
        <v>2000</v>
      </c>
      <c r="E18" s="34"/>
      <c r="F18" s="25"/>
      <c r="G18" s="25"/>
    </row>
    <row r="19" spans="1:9" x14ac:dyDescent="0.2">
      <c r="A19" s="116" t="s">
        <v>19</v>
      </c>
      <c r="B19" s="116"/>
      <c r="C19" s="116"/>
      <c r="D19" s="14">
        <f>SUM(D18:D18)</f>
        <v>2000</v>
      </c>
    </row>
    <row r="20" spans="1:9" ht="9" customHeight="1" x14ac:dyDescent="0.25">
      <c r="A20" s="8"/>
      <c r="B20" s="99"/>
      <c r="C20" s="8"/>
      <c r="D20" s="15"/>
      <c r="F20" s="10"/>
    </row>
    <row r="21" spans="1:9" ht="14.25" customHeight="1" x14ac:dyDescent="0.25">
      <c r="A21" s="115" t="s">
        <v>121</v>
      </c>
      <c r="B21" s="115"/>
      <c r="C21" s="115"/>
      <c r="D21" s="115"/>
      <c r="F21" s="10"/>
    </row>
    <row r="22" spans="1:9" s="38" customFormat="1" ht="28.5" customHeight="1" x14ac:dyDescent="0.2">
      <c r="A22" s="16" t="s">
        <v>5</v>
      </c>
      <c r="B22" s="9" t="s">
        <v>6</v>
      </c>
      <c r="C22" s="9" t="s">
        <v>1</v>
      </c>
      <c r="D22" s="9" t="s">
        <v>0</v>
      </c>
      <c r="F22" s="37"/>
    </row>
    <row r="23" spans="1:9" x14ac:dyDescent="0.2">
      <c r="A23" s="2">
        <v>54599</v>
      </c>
      <c r="B23" s="43" t="s">
        <v>16</v>
      </c>
      <c r="C23" s="42">
        <v>8</v>
      </c>
      <c r="D23" s="13">
        <f>+D19</f>
        <v>2000</v>
      </c>
    </row>
    <row r="24" spans="1:9" x14ac:dyDescent="0.2">
      <c r="A24" s="117" t="s">
        <v>89</v>
      </c>
      <c r="B24" s="118"/>
      <c r="C24" s="118"/>
      <c r="D24" s="14">
        <f>SUM(D23:D23)</f>
        <v>2000</v>
      </c>
    </row>
    <row r="25" spans="1:9" ht="18" x14ac:dyDescent="0.25">
      <c r="A25" s="18"/>
      <c r="B25" s="18"/>
    </row>
    <row r="26" spans="1:9" ht="40.5" customHeight="1" x14ac:dyDescent="0.2">
      <c r="A26" s="135" t="s">
        <v>122</v>
      </c>
      <c r="B26" s="135"/>
      <c r="C26" s="135"/>
      <c r="D26" s="135"/>
    </row>
    <row r="27" spans="1:9" ht="18" x14ac:dyDescent="0.25">
      <c r="A27" s="18"/>
      <c r="B27" s="18"/>
    </row>
    <row r="28" spans="1:9" ht="15" x14ac:dyDescent="0.2">
      <c r="A28" s="110"/>
      <c r="B28" s="110"/>
      <c r="C28" s="110"/>
      <c r="D28" s="110"/>
    </row>
    <row r="29" spans="1:9" ht="15" x14ac:dyDescent="0.2">
      <c r="A29" s="110"/>
      <c r="B29" s="110"/>
      <c r="C29" s="110"/>
      <c r="D29" s="110"/>
    </row>
    <row r="30" spans="1:9" ht="18.75" x14ac:dyDescent="0.3">
      <c r="A30" s="19"/>
      <c r="B30" s="20"/>
      <c r="C30" s="20"/>
      <c r="D30" s="20"/>
    </row>
    <row r="31" spans="1:9" ht="18" x14ac:dyDescent="0.25">
      <c r="A31" s="21"/>
      <c r="B31" s="22"/>
      <c r="C31" s="22"/>
      <c r="D31" s="22"/>
    </row>
    <row r="32" spans="1:9" s="25" customFormat="1" ht="18" x14ac:dyDescent="0.25">
      <c r="A32" s="21"/>
      <c r="B32" s="22"/>
      <c r="C32" s="22"/>
      <c r="D32" s="22"/>
    </row>
    <row r="33" spans="1:4" s="25" customFormat="1" ht="18" x14ac:dyDescent="0.25">
      <c r="A33" s="18"/>
      <c r="B33" s="18"/>
      <c r="C33" s="41"/>
      <c r="D33" s="41"/>
    </row>
    <row r="34" spans="1:4" s="25" customFormat="1" x14ac:dyDescent="0.2">
      <c r="A34" s="17"/>
      <c r="B34" s="23"/>
      <c r="C34" s="41"/>
      <c r="D34" s="41"/>
    </row>
    <row r="35" spans="1:4" s="25" customFormat="1" x14ac:dyDescent="0.2">
      <c r="A35" s="17"/>
      <c r="B35" s="23"/>
      <c r="C35" s="5"/>
      <c r="D35" s="5"/>
    </row>
    <row r="36" spans="1:4" x14ac:dyDescent="0.2">
      <c r="A36" s="17"/>
      <c r="B36" s="23"/>
      <c r="C36" s="111"/>
      <c r="D36" s="111"/>
    </row>
    <row r="37" spans="1:4" x14ac:dyDescent="0.2">
      <c r="A37" s="17"/>
      <c r="B37" s="23"/>
      <c r="C37" s="24"/>
      <c r="D37" s="24"/>
    </row>
    <row r="38" spans="1:4" x14ac:dyDescent="0.2">
      <c r="A38" s="17"/>
      <c r="B38" s="17"/>
      <c r="C38" s="24"/>
      <c r="D38" s="24"/>
    </row>
    <row r="39" spans="1:4" x14ac:dyDescent="0.2">
      <c r="A39" s="26"/>
      <c r="B39" s="27"/>
      <c r="C39" s="24"/>
      <c r="D39" s="24"/>
    </row>
    <row r="40" spans="1:4" x14ac:dyDescent="0.2">
      <c r="A40" s="26"/>
      <c r="B40" s="27"/>
      <c r="C40" s="24"/>
      <c r="D40" s="24"/>
    </row>
    <row r="41" spans="1:4" x14ac:dyDescent="0.2">
      <c r="A41" s="28"/>
      <c r="B41" s="29"/>
      <c r="C41" s="30"/>
      <c r="D41" s="24"/>
    </row>
    <row r="42" spans="1:4" x14ac:dyDescent="0.2">
      <c r="A42" s="26"/>
      <c r="B42" s="29"/>
      <c r="C42" s="30"/>
      <c r="D42" s="24"/>
    </row>
    <row r="43" spans="1:4" x14ac:dyDescent="0.2">
      <c r="A43" s="17"/>
      <c r="B43" s="17"/>
      <c r="C43" s="24"/>
      <c r="D43" s="24"/>
    </row>
    <row r="44" spans="1:4" x14ac:dyDescent="0.2">
      <c r="C44" s="5"/>
      <c r="D44" s="5"/>
    </row>
    <row r="45" spans="1:4" x14ac:dyDescent="0.2">
      <c r="C45" s="5"/>
      <c r="D45" s="5"/>
    </row>
    <row r="46" spans="1:4" x14ac:dyDescent="0.2">
      <c r="C46" s="31"/>
      <c r="D46" s="32"/>
    </row>
    <row r="47" spans="1:4" x14ac:dyDescent="0.2">
      <c r="C47" s="5"/>
      <c r="D47" s="5"/>
    </row>
    <row r="53" spans="2:4" x14ac:dyDescent="0.2">
      <c r="C53" s="33"/>
      <c r="D53" s="33"/>
    </row>
    <row r="54" spans="2:4" x14ac:dyDescent="0.2">
      <c r="B54" s="33"/>
      <c r="C54" s="33"/>
      <c r="D54" s="33"/>
    </row>
    <row r="55" spans="2:4" x14ac:dyDescent="0.2">
      <c r="B55" s="33"/>
      <c r="C55" s="33"/>
      <c r="D55" s="33"/>
    </row>
    <row r="56" spans="2:4" x14ac:dyDescent="0.2">
      <c r="B56" s="33"/>
      <c r="C56" s="5"/>
      <c r="D56" s="5"/>
    </row>
    <row r="57" spans="2:4" x14ac:dyDescent="0.2">
      <c r="B57" s="5"/>
    </row>
  </sheetData>
  <mergeCells count="16">
    <mergeCell ref="A26:D26"/>
    <mergeCell ref="A28:D28"/>
    <mergeCell ref="A29:D29"/>
    <mergeCell ref="C36:D36"/>
    <mergeCell ref="A12:D12"/>
    <mergeCell ref="A14:D14"/>
    <mergeCell ref="A16:D16"/>
    <mergeCell ref="A19:C19"/>
    <mergeCell ref="A21:D21"/>
    <mergeCell ref="A24:C24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orientation="portrait" r:id="rId1"/>
  <headerFooter alignWithMargins="0"/>
  <rowBreaks count="1" manualBreakCount="1">
    <brk id="4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M1-REF-1-2017</vt:lpstr>
      <vt:lpstr>M2-REF-2-2017</vt:lpstr>
      <vt:lpstr>M3-REP-1-17</vt:lpstr>
      <vt:lpstr>M4-REP-2-17</vt:lpstr>
      <vt:lpstr>M5-REP-3-17</vt:lpstr>
      <vt:lpstr>M6-REP-4-17</vt:lpstr>
      <vt:lpstr>M7-REF-3-2017</vt:lpstr>
      <vt:lpstr>M8-REP-5-17</vt:lpstr>
      <vt:lpstr>M9-REP-6-2017</vt:lpstr>
      <vt:lpstr>M10-REF-4-2017</vt:lpstr>
      <vt:lpstr>M11-REP-7-17</vt:lpstr>
      <vt:lpstr>M12-REP-8-17</vt:lpstr>
      <vt:lpstr>M13-REP-9-17</vt:lpstr>
      <vt:lpstr>M14-REP-10-17</vt:lpstr>
      <vt:lpstr>'M10-REF-4-2017'!Área_de_impresión</vt:lpstr>
      <vt:lpstr>'M11-REP-7-17'!Área_de_impresión</vt:lpstr>
      <vt:lpstr>'M12-REP-8-17'!Área_de_impresión</vt:lpstr>
      <vt:lpstr>'M13-REP-9-17'!Área_de_impresión</vt:lpstr>
      <vt:lpstr>'M14-REP-10-17'!Área_de_impresión</vt:lpstr>
      <vt:lpstr>'M1-REF-1-2017'!Área_de_impresión</vt:lpstr>
      <vt:lpstr>'M2-REF-2-2017'!Área_de_impresión</vt:lpstr>
      <vt:lpstr>'M3-REP-1-17'!Área_de_impresión</vt:lpstr>
      <vt:lpstr>'M4-REP-2-17'!Área_de_impresión</vt:lpstr>
      <vt:lpstr>'M5-REP-3-17'!Área_de_impresión</vt:lpstr>
      <vt:lpstr>'M6-REP-4-17'!Área_de_impresión</vt:lpstr>
      <vt:lpstr>'M7-REF-3-2017'!Área_de_impresión</vt:lpstr>
      <vt:lpstr>'M8-REP-5-17'!Área_de_impresión</vt:lpstr>
      <vt:lpstr>'M9-REP-6-2017'!Área_de_impresión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Usuariogto</dc:creator>
  <cp:lastModifiedBy>Marlene Solano</cp:lastModifiedBy>
  <cp:lastPrinted>2017-08-08T20:30:43Z</cp:lastPrinted>
  <dcterms:created xsi:type="dcterms:W3CDTF">2010-02-15T20:35:39Z</dcterms:created>
  <dcterms:modified xsi:type="dcterms:W3CDTF">2017-08-21T15:33:34Z</dcterms:modified>
</cp:coreProperties>
</file>