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eLibro" defaultThemeVersion="124226"/>
  <bookViews>
    <workbookView xWindow="600" yWindow="75" windowWidth="7935" windowHeight="3435"/>
  </bookViews>
  <sheets>
    <sheet name="2015" sheetId="1" r:id="rId1"/>
    <sheet name="2016" sheetId="105" r:id="rId2"/>
    <sheet name="2017" sheetId="106" r:id="rId3"/>
    <sheet name="2018" sheetId="107" r:id="rId4"/>
    <sheet name="2019" sheetId="108" r:id="rId5"/>
    <sheet name="2020" sheetId="109" r:id="rId6"/>
  </sheets>
  <definedNames>
    <definedName name="_xlnm.Print_Area" localSheetId="0">'2015'!$B$1:$AX$51</definedName>
    <definedName name="_xlnm.Print_Area" localSheetId="1">'2016'!$B$1:$AX$51</definedName>
    <definedName name="_xlnm.Print_Area" localSheetId="2">'2017'!$B$1:$AX$51</definedName>
    <definedName name="_xlnm.Print_Area" localSheetId="3">'2018'!$B$1:$AX$51</definedName>
    <definedName name="_xlnm.Print_Area" localSheetId="4">'2019'!$B$1:$AX$51</definedName>
    <definedName name="_xlnm.Print_Area" localSheetId="5">'2020'!$B$1:$AX$51</definedName>
  </definedNames>
  <calcPr calcId="125725"/>
</workbook>
</file>

<file path=xl/calcChain.xml><?xml version="1.0" encoding="utf-8"?>
<calcChain xmlns="http://schemas.openxmlformats.org/spreadsheetml/2006/main">
  <c r="AY6" i="109"/>
  <c r="AY6" i="108"/>
  <c r="AY6" i="107"/>
  <c r="AY6" i="106"/>
  <c r="AY6" i="105"/>
  <c r="AY6" i="1"/>
  <c r="D22" i="106"/>
  <c r="D23"/>
  <c r="D24"/>
  <c r="D25"/>
  <c r="D26"/>
  <c r="D27"/>
  <c r="D28"/>
  <c r="D29"/>
  <c r="D30"/>
  <c r="D31"/>
  <c r="D32"/>
  <c r="D33"/>
  <c r="D34"/>
  <c r="AP36" i="109" l="1"/>
  <c r="AQ36"/>
  <c r="AR36"/>
  <c r="AS36"/>
  <c r="AT36"/>
  <c r="AU36"/>
  <c r="AV36"/>
  <c r="AO36"/>
  <c r="AE36"/>
  <c r="AF36"/>
  <c r="AG36"/>
  <c r="AH36"/>
  <c r="AI36"/>
  <c r="AJ36"/>
  <c r="AK36"/>
  <c r="AL36"/>
  <c r="AM36"/>
  <c r="AD36"/>
  <c r="R36"/>
  <c r="S36"/>
  <c r="T36"/>
  <c r="U36"/>
  <c r="V36"/>
  <c r="W36"/>
  <c r="X36"/>
  <c r="Y36"/>
  <c r="Z36"/>
  <c r="AA36"/>
  <c r="AB36"/>
  <c r="D36"/>
  <c r="E36"/>
  <c r="F36"/>
  <c r="G36"/>
  <c r="H36"/>
  <c r="I36"/>
  <c r="J36"/>
  <c r="K36"/>
  <c r="L36"/>
  <c r="M36"/>
  <c r="N36"/>
  <c r="O36"/>
  <c r="Q21"/>
  <c r="O21"/>
  <c r="AP21"/>
  <c r="AQ21"/>
  <c r="AR21"/>
  <c r="AS21"/>
  <c r="AT21"/>
  <c r="AU21"/>
  <c r="AV21"/>
  <c r="AO21"/>
  <c r="AE21"/>
  <c r="AF21"/>
  <c r="AG21"/>
  <c r="AH21"/>
  <c r="AI21"/>
  <c r="AJ21"/>
  <c r="AK21"/>
  <c r="AL21"/>
  <c r="AM21"/>
  <c r="R21"/>
  <c r="S21"/>
  <c r="T21"/>
  <c r="U21"/>
  <c r="V21"/>
  <c r="X21"/>
  <c r="Y21"/>
  <c r="Z21"/>
  <c r="AA21"/>
  <c r="AB21"/>
  <c r="D21"/>
  <c r="E21"/>
  <c r="F21"/>
  <c r="G21"/>
  <c r="H21"/>
  <c r="I21"/>
  <c r="J21"/>
  <c r="K21"/>
  <c r="L21"/>
  <c r="M21"/>
  <c r="N21"/>
  <c r="AP6" i="108"/>
  <c r="AQ6"/>
  <c r="AR6"/>
  <c r="AS6"/>
  <c r="AT6"/>
  <c r="AU6"/>
  <c r="AV6"/>
  <c r="AO6"/>
  <c r="AE6"/>
  <c r="AF6"/>
  <c r="AG6"/>
  <c r="AH6"/>
  <c r="AI6"/>
  <c r="AJ6"/>
  <c r="AK6"/>
  <c r="AL6"/>
  <c r="AM6"/>
  <c r="AD6"/>
  <c r="R6"/>
  <c r="S6"/>
  <c r="T6"/>
  <c r="U6"/>
  <c r="V6"/>
  <c r="W6"/>
  <c r="X6"/>
  <c r="Y6"/>
  <c r="Z6"/>
  <c r="AA6"/>
  <c r="AB6"/>
  <c r="Q6"/>
  <c r="D6"/>
  <c r="E6"/>
  <c r="F6"/>
  <c r="G6"/>
  <c r="H6"/>
  <c r="I6"/>
  <c r="J6"/>
  <c r="K6"/>
  <c r="L6"/>
  <c r="M6"/>
  <c r="N6"/>
  <c r="O6"/>
  <c r="C6"/>
  <c r="AP21"/>
  <c r="AQ21"/>
  <c r="AR21"/>
  <c r="AS21"/>
  <c r="AT21"/>
  <c r="AU21"/>
  <c r="AV21"/>
  <c r="AO21"/>
  <c r="AE21"/>
  <c r="AF21"/>
  <c r="AG21"/>
  <c r="AH21"/>
  <c r="AI21"/>
  <c r="AJ21"/>
  <c r="AK21"/>
  <c r="AL21"/>
  <c r="AM21"/>
  <c r="R21"/>
  <c r="S21"/>
  <c r="T21"/>
  <c r="U21"/>
  <c r="V21"/>
  <c r="X21"/>
  <c r="Y21"/>
  <c r="Z21"/>
  <c r="AA21"/>
  <c r="AB21"/>
  <c r="E21"/>
  <c r="F21"/>
  <c r="G21"/>
  <c r="H21"/>
  <c r="I21"/>
  <c r="K21"/>
  <c r="L21"/>
  <c r="M21"/>
  <c r="N21"/>
  <c r="O21"/>
  <c r="AP36"/>
  <c r="AQ36"/>
  <c r="AR36"/>
  <c r="AS36"/>
  <c r="AT36"/>
  <c r="AU36"/>
  <c r="AV36"/>
  <c r="AO36"/>
  <c r="AE36"/>
  <c r="AF36"/>
  <c r="AG36"/>
  <c r="AH36"/>
  <c r="AI36"/>
  <c r="AJ36"/>
  <c r="AK36"/>
  <c r="AL36"/>
  <c r="AM36"/>
  <c r="AD36"/>
  <c r="R36"/>
  <c r="S36"/>
  <c r="T36"/>
  <c r="U36"/>
  <c r="V36"/>
  <c r="W36"/>
  <c r="X36"/>
  <c r="Y36"/>
  <c r="Z36"/>
  <c r="AA36"/>
  <c r="AB36"/>
  <c r="Q36"/>
  <c r="D36"/>
  <c r="E36"/>
  <c r="F36"/>
  <c r="G36"/>
  <c r="H36"/>
  <c r="I36"/>
  <c r="J36"/>
  <c r="K36"/>
  <c r="L36"/>
  <c r="M36"/>
  <c r="N36"/>
  <c r="O36"/>
  <c r="C36"/>
  <c r="AP21" i="107"/>
  <c r="AQ21"/>
  <c r="AR21"/>
  <c r="AS21"/>
  <c r="AT21"/>
  <c r="AU21"/>
  <c r="AV21"/>
  <c r="AO21"/>
  <c r="AE21"/>
  <c r="AF21"/>
  <c r="AG21"/>
  <c r="AH21"/>
  <c r="AI21"/>
  <c r="AJ21"/>
  <c r="AK21"/>
  <c r="AL21"/>
  <c r="AM21"/>
  <c r="R21"/>
  <c r="S21"/>
  <c r="T21"/>
  <c r="U21"/>
  <c r="V21"/>
  <c r="X21"/>
  <c r="Y21"/>
  <c r="Z21"/>
  <c r="AA21"/>
  <c r="AB21"/>
  <c r="E21"/>
  <c r="F21"/>
  <c r="G21"/>
  <c r="H21"/>
  <c r="I21"/>
  <c r="K21"/>
  <c r="L21"/>
  <c r="M21"/>
  <c r="N21"/>
  <c r="O21"/>
  <c r="AP36"/>
  <c r="AQ36"/>
  <c r="AR36"/>
  <c r="AS36"/>
  <c r="AT36"/>
  <c r="AU36"/>
  <c r="AV36"/>
  <c r="AO36"/>
  <c r="AE36"/>
  <c r="AF36"/>
  <c r="AG36"/>
  <c r="AH36"/>
  <c r="AI36"/>
  <c r="AJ36"/>
  <c r="AK36"/>
  <c r="AL36"/>
  <c r="AM36"/>
  <c r="R36"/>
  <c r="S36"/>
  <c r="T36"/>
  <c r="U36"/>
  <c r="V36"/>
  <c r="X36"/>
  <c r="Y36"/>
  <c r="Z36"/>
  <c r="AA36"/>
  <c r="AB36"/>
  <c r="E36"/>
  <c r="F36"/>
  <c r="G36"/>
  <c r="H36"/>
  <c r="I36"/>
  <c r="K36"/>
  <c r="L36"/>
  <c r="M36"/>
  <c r="N36"/>
  <c r="O36"/>
  <c r="W45" i="106"/>
  <c r="AP21"/>
  <c r="AQ21"/>
  <c r="AR21"/>
  <c r="AS21"/>
  <c r="AT21"/>
  <c r="AU21"/>
  <c r="AV21"/>
  <c r="AO21"/>
  <c r="AE21"/>
  <c r="AF21"/>
  <c r="AG21"/>
  <c r="AH21"/>
  <c r="AI21"/>
  <c r="AJ21"/>
  <c r="AK21"/>
  <c r="AL21"/>
  <c r="AM21"/>
  <c r="R21"/>
  <c r="S21"/>
  <c r="T21"/>
  <c r="U21"/>
  <c r="V21"/>
  <c r="X21"/>
  <c r="Y21"/>
  <c r="Z21"/>
  <c r="AA21"/>
  <c r="AB21"/>
  <c r="D21"/>
  <c r="E21"/>
  <c r="F21"/>
  <c r="G21"/>
  <c r="H21"/>
  <c r="I21"/>
  <c r="K21"/>
  <c r="L21"/>
  <c r="M21"/>
  <c r="N21"/>
  <c r="O21"/>
  <c r="AP36"/>
  <c r="AQ36"/>
  <c r="AR36"/>
  <c r="AS36"/>
  <c r="AT36"/>
  <c r="AU36"/>
  <c r="AV36"/>
  <c r="AO36"/>
  <c r="AE36"/>
  <c r="AF36"/>
  <c r="AG36"/>
  <c r="AH36"/>
  <c r="AI36"/>
  <c r="AJ36"/>
  <c r="AK36"/>
  <c r="AL36"/>
  <c r="AM36"/>
  <c r="R36"/>
  <c r="S36"/>
  <c r="T36"/>
  <c r="U36"/>
  <c r="V36"/>
  <c r="X36"/>
  <c r="Y36"/>
  <c r="Z36"/>
  <c r="AA36"/>
  <c r="AB36"/>
  <c r="E36"/>
  <c r="F36"/>
  <c r="G36"/>
  <c r="H36"/>
  <c r="I36"/>
  <c r="K36"/>
  <c r="L36"/>
  <c r="M36"/>
  <c r="N36"/>
  <c r="O36"/>
  <c r="AP36" i="105"/>
  <c r="AQ36"/>
  <c r="AR36"/>
  <c r="AS36"/>
  <c r="AT36"/>
  <c r="AU36"/>
  <c r="AV36"/>
  <c r="AO36"/>
  <c r="AE36"/>
  <c r="AF36"/>
  <c r="AG36"/>
  <c r="AH36"/>
  <c r="AI36"/>
  <c r="AJ36"/>
  <c r="AK36"/>
  <c r="AL36"/>
  <c r="AM36"/>
  <c r="AD36"/>
  <c r="R36"/>
  <c r="S36"/>
  <c r="T36"/>
  <c r="U36"/>
  <c r="V36"/>
  <c r="W36"/>
  <c r="X36"/>
  <c r="Y36"/>
  <c r="Z36"/>
  <c r="AA36"/>
  <c r="AB36"/>
  <c r="Q36"/>
  <c r="D36"/>
  <c r="E36"/>
  <c r="F36"/>
  <c r="G36"/>
  <c r="H36"/>
  <c r="I36"/>
  <c r="J36"/>
  <c r="K36"/>
  <c r="L36"/>
  <c r="M36"/>
  <c r="N36"/>
  <c r="O36"/>
  <c r="C36"/>
  <c r="AP21"/>
  <c r="AQ21"/>
  <c r="AR21"/>
  <c r="AS21"/>
  <c r="AT21"/>
  <c r="AU21"/>
  <c r="AV21"/>
  <c r="AO21"/>
  <c r="AE21"/>
  <c r="AF21"/>
  <c r="AG21"/>
  <c r="AH21"/>
  <c r="AI21"/>
  <c r="AJ21"/>
  <c r="AK21"/>
  <c r="AL21"/>
  <c r="AM21"/>
  <c r="AD21"/>
  <c r="R21"/>
  <c r="S21"/>
  <c r="T21"/>
  <c r="U21"/>
  <c r="V21"/>
  <c r="W21"/>
  <c r="X21"/>
  <c r="Y21"/>
  <c r="Z21"/>
  <c r="AA21"/>
  <c r="AB21"/>
  <c r="Q21"/>
  <c r="D21"/>
  <c r="E21"/>
  <c r="F21"/>
  <c r="G21"/>
  <c r="H21"/>
  <c r="I21"/>
  <c r="J21"/>
  <c r="K21"/>
  <c r="L21"/>
  <c r="M21"/>
  <c r="N21"/>
  <c r="O21"/>
  <c r="C21"/>
  <c r="AP6"/>
  <c r="AQ6"/>
  <c r="AR6"/>
  <c r="AS6"/>
  <c r="AT6"/>
  <c r="AU6"/>
  <c r="AV6"/>
  <c r="AO6"/>
  <c r="AE6"/>
  <c r="AF6"/>
  <c r="AG6"/>
  <c r="AH6"/>
  <c r="AI6"/>
  <c r="AJ6"/>
  <c r="AK6"/>
  <c r="AL6"/>
  <c r="AM6"/>
  <c r="AD6"/>
  <c r="R6"/>
  <c r="S6"/>
  <c r="T6"/>
  <c r="U6"/>
  <c r="V6"/>
  <c r="W6"/>
  <c r="X6"/>
  <c r="Y6"/>
  <c r="Z6"/>
  <c r="AA6"/>
  <c r="AB6"/>
  <c r="Q6"/>
  <c r="D6"/>
  <c r="E6"/>
  <c r="F6"/>
  <c r="G6"/>
  <c r="H6"/>
  <c r="I6"/>
  <c r="J6"/>
  <c r="K6"/>
  <c r="L6"/>
  <c r="M6"/>
  <c r="N6"/>
  <c r="O6"/>
  <c r="C6"/>
  <c r="AP36" i="1" l="1"/>
  <c r="AQ36"/>
  <c r="AR36"/>
  <c r="AS36"/>
  <c r="AT36"/>
  <c r="AU36"/>
  <c r="AV36"/>
  <c r="AO36"/>
  <c r="AE36"/>
  <c r="AF36"/>
  <c r="AG36"/>
  <c r="AH36"/>
  <c r="AI36"/>
  <c r="AJ36"/>
  <c r="AK36"/>
  <c r="AL36"/>
  <c r="AM36"/>
  <c r="R36"/>
  <c r="S36"/>
  <c r="T36"/>
  <c r="U36"/>
  <c r="V36"/>
  <c r="X36"/>
  <c r="Y36"/>
  <c r="Z36"/>
  <c r="AA36"/>
  <c r="AB36"/>
  <c r="E36"/>
  <c r="F36"/>
  <c r="G36"/>
  <c r="H36"/>
  <c r="I36"/>
  <c r="K36"/>
  <c r="L36"/>
  <c r="M36"/>
  <c r="N36"/>
  <c r="O36"/>
  <c r="Q21"/>
  <c r="D21"/>
  <c r="C21"/>
  <c r="AP21" l="1"/>
  <c r="AQ21"/>
  <c r="AR21"/>
  <c r="AS21"/>
  <c r="AT21"/>
  <c r="AU21"/>
  <c r="AV21"/>
  <c r="AO21"/>
  <c r="AE21"/>
  <c r="AF21"/>
  <c r="AG21"/>
  <c r="AH21"/>
  <c r="AI21"/>
  <c r="AJ21"/>
  <c r="AK21"/>
  <c r="AL21"/>
  <c r="AM21"/>
  <c r="AD21"/>
  <c r="R21"/>
  <c r="S21"/>
  <c r="T21"/>
  <c r="U21"/>
  <c r="V21"/>
  <c r="W21"/>
  <c r="X21"/>
  <c r="Y21"/>
  <c r="Z21"/>
  <c r="AA21"/>
  <c r="AB21"/>
  <c r="E21"/>
  <c r="F21"/>
  <c r="G21"/>
  <c r="H21"/>
  <c r="I21"/>
  <c r="J21"/>
  <c r="K21"/>
  <c r="L21"/>
  <c r="M21"/>
  <c r="N21"/>
  <c r="O21"/>
  <c r="D23"/>
  <c r="D24"/>
  <c r="D25"/>
  <c r="D26"/>
  <c r="D27"/>
  <c r="D28"/>
  <c r="D29"/>
  <c r="D30"/>
  <c r="D31"/>
  <c r="D32"/>
  <c r="D33"/>
  <c r="D34"/>
  <c r="D22"/>
  <c r="C22"/>
  <c r="J22"/>
  <c r="AD23"/>
  <c r="AD24"/>
  <c r="AD25"/>
  <c r="AD26"/>
  <c r="AD27"/>
  <c r="AD28"/>
  <c r="AD29"/>
  <c r="AD30"/>
  <c r="AD31"/>
  <c r="AD32"/>
  <c r="AD33"/>
  <c r="AD34"/>
  <c r="Q23"/>
  <c r="Q24"/>
  <c r="Q25"/>
  <c r="Q26"/>
  <c r="Q27"/>
  <c r="Q28"/>
  <c r="Q29"/>
  <c r="Q30"/>
  <c r="Q31"/>
  <c r="Q32"/>
  <c r="Q33"/>
  <c r="Q34"/>
  <c r="J23"/>
  <c r="J24"/>
  <c r="J25"/>
  <c r="J26"/>
  <c r="J27"/>
  <c r="J28"/>
  <c r="J29"/>
  <c r="J30"/>
  <c r="J31"/>
  <c r="J32"/>
  <c r="J33"/>
  <c r="J34"/>
  <c r="W45"/>
  <c r="AD45"/>
  <c r="W45" i="105"/>
  <c r="AD45"/>
  <c r="W45" i="107"/>
  <c r="AD45"/>
  <c r="AD45" i="106"/>
  <c r="AD45" i="108"/>
  <c r="AD45" i="109"/>
  <c r="W45" i="108"/>
  <c r="W45" i="109"/>
  <c r="AD49"/>
  <c r="W49"/>
  <c r="Q49"/>
  <c r="J49"/>
  <c r="D49"/>
  <c r="AD48"/>
  <c r="W48"/>
  <c r="Q48"/>
  <c r="J48"/>
  <c r="D48"/>
  <c r="C48" s="1"/>
  <c r="AD47"/>
  <c r="W47"/>
  <c r="Q47"/>
  <c r="J47"/>
  <c r="D47"/>
  <c r="AD46"/>
  <c r="W46"/>
  <c r="Q46"/>
  <c r="J46"/>
  <c r="D46"/>
  <c r="C46" s="1"/>
  <c r="Q45"/>
  <c r="J45"/>
  <c r="D45"/>
  <c r="AD44"/>
  <c r="W44"/>
  <c r="Q44"/>
  <c r="J44"/>
  <c r="D44"/>
  <c r="C44" s="1"/>
  <c r="AD43"/>
  <c r="W43"/>
  <c r="Q43"/>
  <c r="J43"/>
  <c r="D43"/>
  <c r="AD42"/>
  <c r="W42"/>
  <c r="Q42"/>
  <c r="J42"/>
  <c r="D42"/>
  <c r="C42" s="1"/>
  <c r="AD41"/>
  <c r="W41"/>
  <c r="Q41"/>
  <c r="J41"/>
  <c r="D41"/>
  <c r="AD40"/>
  <c r="W40"/>
  <c r="Q40"/>
  <c r="J40"/>
  <c r="D40"/>
  <c r="C40" s="1"/>
  <c r="AD39"/>
  <c r="W39"/>
  <c r="Q39"/>
  <c r="J39"/>
  <c r="D39"/>
  <c r="AD38"/>
  <c r="W38"/>
  <c r="Q38"/>
  <c r="J38"/>
  <c r="D38"/>
  <c r="C38" s="1"/>
  <c r="AD37"/>
  <c r="W37"/>
  <c r="Q37"/>
  <c r="J37"/>
  <c r="D37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Q28"/>
  <c r="J28"/>
  <c r="D28"/>
  <c r="AD27"/>
  <c r="W27"/>
  <c r="Q27"/>
  <c r="J27"/>
  <c r="D27"/>
  <c r="C27" s="1"/>
  <c r="AD26"/>
  <c r="W26"/>
  <c r="Q26"/>
  <c r="J26"/>
  <c r="D26"/>
  <c r="AD25"/>
  <c r="W25"/>
  <c r="Q25"/>
  <c r="J25"/>
  <c r="D25"/>
  <c r="C25" s="1"/>
  <c r="AD24"/>
  <c r="W24"/>
  <c r="Q24"/>
  <c r="J24"/>
  <c r="D24"/>
  <c r="AD23"/>
  <c r="W23"/>
  <c r="Q23"/>
  <c r="J23"/>
  <c r="D23"/>
  <c r="C23" s="1"/>
  <c r="AD22"/>
  <c r="W22"/>
  <c r="W21" s="1"/>
  <c r="Q22"/>
  <c r="J22"/>
  <c r="D22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W19"/>
  <c r="V19"/>
  <c r="U19"/>
  <c r="T19"/>
  <c r="S19"/>
  <c r="R19"/>
  <c r="O19"/>
  <c r="N19"/>
  <c r="M19"/>
  <c r="L19"/>
  <c r="K19"/>
  <c r="J19"/>
  <c r="I19"/>
  <c r="D19" s="1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W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D15"/>
  <c r="AB15"/>
  <c r="AA15"/>
  <c r="Z15"/>
  <c r="Y15"/>
  <c r="X15"/>
  <c r="V15"/>
  <c r="U15"/>
  <c r="T15"/>
  <c r="S15"/>
  <c r="R15"/>
  <c r="O15"/>
  <c r="N15"/>
  <c r="M15"/>
  <c r="L15"/>
  <c r="K15"/>
  <c r="I15"/>
  <c r="D15" s="1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D13" s="1"/>
  <c r="AH13"/>
  <c r="AG13"/>
  <c r="AF13"/>
  <c r="AE13"/>
  <c r="AB13"/>
  <c r="AA13"/>
  <c r="Z13"/>
  <c r="Y13"/>
  <c r="X13"/>
  <c r="W13" s="1"/>
  <c r="V13"/>
  <c r="U13"/>
  <c r="T13"/>
  <c r="S13"/>
  <c r="R13"/>
  <c r="O13"/>
  <c r="N13"/>
  <c r="M13"/>
  <c r="L13"/>
  <c r="K13"/>
  <c r="J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W11" s="1"/>
  <c r="V11"/>
  <c r="U11"/>
  <c r="T11"/>
  <c r="S11"/>
  <c r="R11"/>
  <c r="O11"/>
  <c r="N11"/>
  <c r="M11"/>
  <c r="L11"/>
  <c r="K11"/>
  <c r="J11"/>
  <c r="I11"/>
  <c r="D11" s="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W8" s="1"/>
  <c r="V8"/>
  <c r="U8"/>
  <c r="T8"/>
  <c r="S8"/>
  <c r="R8"/>
  <c r="O8"/>
  <c r="N8"/>
  <c r="M8"/>
  <c r="L8"/>
  <c r="K8"/>
  <c r="I8"/>
  <c r="H8"/>
  <c r="G8"/>
  <c r="F8"/>
  <c r="E8"/>
  <c r="AV7"/>
  <c r="AV6" s="1"/>
  <c r="AU7"/>
  <c r="AT7"/>
  <c r="AT6" s="1"/>
  <c r="AS7"/>
  <c r="AR7"/>
  <c r="AR6" s="1"/>
  <c r="AQ7"/>
  <c r="AP7"/>
  <c r="AP6" s="1"/>
  <c r="AO7"/>
  <c r="AM7"/>
  <c r="AL7"/>
  <c r="AL6" s="1"/>
  <c r="AK7"/>
  <c r="AK6" s="1"/>
  <c r="AJ7"/>
  <c r="AJ6" s="1"/>
  <c r="AI7"/>
  <c r="AI6" s="1"/>
  <c r="AH7"/>
  <c r="AH6" s="1"/>
  <c r="AG7"/>
  <c r="AG6" s="1"/>
  <c r="AF7"/>
  <c r="AF6" s="1"/>
  <c r="AE7"/>
  <c r="AE6" s="1"/>
  <c r="AD7"/>
  <c r="AB7"/>
  <c r="AB6" s="1"/>
  <c r="AA7"/>
  <c r="Z7"/>
  <c r="Z6" s="1"/>
  <c r="Y7"/>
  <c r="X7"/>
  <c r="X6" s="1"/>
  <c r="V7"/>
  <c r="Q7" s="1"/>
  <c r="U7"/>
  <c r="T7"/>
  <c r="S7"/>
  <c r="R7"/>
  <c r="O7"/>
  <c r="N7"/>
  <c r="N6" s="1"/>
  <c r="M7"/>
  <c r="M6" s="1"/>
  <c r="L7"/>
  <c r="L6" s="1"/>
  <c r="K7"/>
  <c r="K6" s="1"/>
  <c r="I7"/>
  <c r="I6" s="1"/>
  <c r="H7"/>
  <c r="H6" s="1"/>
  <c r="G7"/>
  <c r="G6" s="1"/>
  <c r="F7"/>
  <c r="F6" s="1"/>
  <c r="E7"/>
  <c r="E6" s="1"/>
  <c r="AD49" i="108"/>
  <c r="W49"/>
  <c r="Q49"/>
  <c r="J49"/>
  <c r="D49"/>
  <c r="AD48"/>
  <c r="W48"/>
  <c r="Q48"/>
  <c r="J48"/>
  <c r="D48"/>
  <c r="C48" s="1"/>
  <c r="AD47"/>
  <c r="W47"/>
  <c r="Q47"/>
  <c r="J47"/>
  <c r="D47"/>
  <c r="AD46"/>
  <c r="W46"/>
  <c r="Q46"/>
  <c r="J46"/>
  <c r="D46"/>
  <c r="C46" s="1"/>
  <c r="Q45"/>
  <c r="J45"/>
  <c r="D45"/>
  <c r="AD44"/>
  <c r="W44"/>
  <c r="Q44"/>
  <c r="J44"/>
  <c r="D44"/>
  <c r="C44" s="1"/>
  <c r="AD43"/>
  <c r="W43"/>
  <c r="Q43"/>
  <c r="J43"/>
  <c r="D43"/>
  <c r="AD42"/>
  <c r="W42"/>
  <c r="Q42"/>
  <c r="J42"/>
  <c r="D42"/>
  <c r="C42" s="1"/>
  <c r="AD41"/>
  <c r="W41"/>
  <c r="Q41"/>
  <c r="J41"/>
  <c r="D41"/>
  <c r="AD40"/>
  <c r="W40"/>
  <c r="Q40"/>
  <c r="J40"/>
  <c r="D40"/>
  <c r="C40" s="1"/>
  <c r="AD39"/>
  <c r="W39"/>
  <c r="Q39"/>
  <c r="J39"/>
  <c r="D39"/>
  <c r="AD38"/>
  <c r="W38"/>
  <c r="Q38"/>
  <c r="J38"/>
  <c r="D38"/>
  <c r="C38" s="1"/>
  <c r="AD37"/>
  <c r="W37"/>
  <c r="Q37"/>
  <c r="J37"/>
  <c r="D37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Q28"/>
  <c r="J28"/>
  <c r="D28"/>
  <c r="AD27"/>
  <c r="W27"/>
  <c r="Q27"/>
  <c r="J27"/>
  <c r="D27"/>
  <c r="C27" s="1"/>
  <c r="AD26"/>
  <c r="W26"/>
  <c r="Q26"/>
  <c r="J26"/>
  <c r="D26"/>
  <c r="AD25"/>
  <c r="W25"/>
  <c r="Q25"/>
  <c r="J25"/>
  <c r="D25"/>
  <c r="C25" s="1"/>
  <c r="AD24"/>
  <c r="W24"/>
  <c r="Q24"/>
  <c r="J24"/>
  <c r="D24"/>
  <c r="AD23"/>
  <c r="W23"/>
  <c r="Q23"/>
  <c r="J23"/>
  <c r="D23"/>
  <c r="C23" s="1"/>
  <c r="AD22"/>
  <c r="W22"/>
  <c r="W21" s="1"/>
  <c r="Q22"/>
  <c r="J22"/>
  <c r="J21" s="1"/>
  <c r="D22"/>
  <c r="AV19"/>
  <c r="AU19"/>
  <c r="AT19"/>
  <c r="AS19"/>
  <c r="AR19"/>
  <c r="AQ19"/>
  <c r="AP19"/>
  <c r="AO19"/>
  <c r="AM19"/>
  <c r="AL19"/>
  <c r="AK19"/>
  <c r="AJ19"/>
  <c r="AI19"/>
  <c r="AD19" s="1"/>
  <c r="AH19"/>
  <c r="AG19"/>
  <c r="AF19"/>
  <c r="AE19"/>
  <c r="AB19"/>
  <c r="AA19"/>
  <c r="Z19"/>
  <c r="Y19"/>
  <c r="X19"/>
  <c r="W19" s="1"/>
  <c r="V19"/>
  <c r="U19"/>
  <c r="T19"/>
  <c r="S19"/>
  <c r="R19"/>
  <c r="Q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D17" s="1"/>
  <c r="AH17"/>
  <c r="AG17"/>
  <c r="AF17"/>
  <c r="AE17"/>
  <c r="AB17"/>
  <c r="AA17"/>
  <c r="Z17"/>
  <c r="Y17"/>
  <c r="X17"/>
  <c r="W17" s="1"/>
  <c r="V17"/>
  <c r="U17"/>
  <c r="T17"/>
  <c r="S17"/>
  <c r="R17"/>
  <c r="O17"/>
  <c r="N17"/>
  <c r="M17"/>
  <c r="L17"/>
  <c r="K17"/>
  <c r="I17"/>
  <c r="H17"/>
  <c r="G17"/>
  <c r="F17"/>
  <c r="E17"/>
  <c r="D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W15" s="1"/>
  <c r="V15"/>
  <c r="U15"/>
  <c r="T15"/>
  <c r="S15"/>
  <c r="R15"/>
  <c r="O15"/>
  <c r="J15" s="1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W13" s="1"/>
  <c r="V13"/>
  <c r="U13"/>
  <c r="T13"/>
  <c r="S13"/>
  <c r="R13"/>
  <c r="O13"/>
  <c r="J13" s="1"/>
  <c r="N13"/>
  <c r="M13"/>
  <c r="L13"/>
  <c r="K13"/>
  <c r="I13"/>
  <c r="H13"/>
  <c r="G13"/>
  <c r="F13"/>
  <c r="E13"/>
  <c r="D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W11" s="1"/>
  <c r="V11"/>
  <c r="Q11" s="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W10" s="1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D9"/>
  <c r="AB9"/>
  <c r="AA9"/>
  <c r="Z9"/>
  <c r="Y9"/>
  <c r="X9"/>
  <c r="W9" s="1"/>
  <c r="V9"/>
  <c r="U9"/>
  <c r="T9"/>
  <c r="S9"/>
  <c r="R9"/>
  <c r="O9"/>
  <c r="N9"/>
  <c r="M9"/>
  <c r="L9"/>
  <c r="K9"/>
  <c r="I9"/>
  <c r="H9"/>
  <c r="G9"/>
  <c r="F9"/>
  <c r="E9"/>
  <c r="D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M8"/>
  <c r="L8"/>
  <c r="K8"/>
  <c r="I8"/>
  <c r="H8"/>
  <c r="G8"/>
  <c r="F8"/>
  <c r="E8"/>
  <c r="AV7"/>
  <c r="AU7"/>
  <c r="AT7"/>
  <c r="AS7"/>
  <c r="AR7"/>
  <c r="AQ7"/>
  <c r="AP7"/>
  <c r="AO7"/>
  <c r="AM7"/>
  <c r="AL7"/>
  <c r="AK7"/>
  <c r="AJ7"/>
  <c r="AI7"/>
  <c r="AH7"/>
  <c r="AG7"/>
  <c r="AF7"/>
  <c r="AE7"/>
  <c r="AD7"/>
  <c r="AB7"/>
  <c r="AA7"/>
  <c r="Z7"/>
  <c r="Y7"/>
  <c r="X7"/>
  <c r="W7" s="1"/>
  <c r="V7"/>
  <c r="U7"/>
  <c r="T7"/>
  <c r="S7"/>
  <c r="R7"/>
  <c r="Q7"/>
  <c r="O7"/>
  <c r="N7"/>
  <c r="M7"/>
  <c r="L7"/>
  <c r="K7"/>
  <c r="J7"/>
  <c r="I7"/>
  <c r="H7"/>
  <c r="G7"/>
  <c r="F7"/>
  <c r="E7"/>
  <c r="AD49" i="107"/>
  <c r="W49"/>
  <c r="Q49"/>
  <c r="J49"/>
  <c r="D49"/>
  <c r="AD48"/>
  <c r="W48"/>
  <c r="Q48"/>
  <c r="J48"/>
  <c r="D48"/>
  <c r="AD47"/>
  <c r="W47"/>
  <c r="Q47"/>
  <c r="J47"/>
  <c r="D47"/>
  <c r="AD46"/>
  <c r="W46"/>
  <c r="Q46"/>
  <c r="J46"/>
  <c r="D46"/>
  <c r="Q45"/>
  <c r="J45"/>
  <c r="D45"/>
  <c r="AD44"/>
  <c r="W44"/>
  <c r="Q44"/>
  <c r="J44"/>
  <c r="D44"/>
  <c r="AD43"/>
  <c r="W43"/>
  <c r="Q43"/>
  <c r="J43"/>
  <c r="D43"/>
  <c r="AD42"/>
  <c r="W42"/>
  <c r="Q42"/>
  <c r="J42"/>
  <c r="D42"/>
  <c r="AD41"/>
  <c r="W41"/>
  <c r="Q41"/>
  <c r="J41"/>
  <c r="D41"/>
  <c r="AD40"/>
  <c r="W40"/>
  <c r="Q40"/>
  <c r="J40"/>
  <c r="D40"/>
  <c r="AD39"/>
  <c r="W39"/>
  <c r="Q39"/>
  <c r="J39"/>
  <c r="D39"/>
  <c r="AD38"/>
  <c r="W38"/>
  <c r="Q38"/>
  <c r="J38"/>
  <c r="D38"/>
  <c r="C38" s="1"/>
  <c r="AD37"/>
  <c r="W37"/>
  <c r="W36" s="1"/>
  <c r="Q37"/>
  <c r="J37"/>
  <c r="J36" s="1"/>
  <c r="D37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Q28"/>
  <c r="J28"/>
  <c r="D28"/>
  <c r="AD27"/>
  <c r="W27"/>
  <c r="Q27"/>
  <c r="J27"/>
  <c r="D27"/>
  <c r="C27" s="1"/>
  <c r="AD26"/>
  <c r="W26"/>
  <c r="Q26"/>
  <c r="J26"/>
  <c r="D26"/>
  <c r="AD25"/>
  <c r="W25"/>
  <c r="Q25"/>
  <c r="J25"/>
  <c r="D25"/>
  <c r="C25" s="1"/>
  <c r="AD24"/>
  <c r="W24"/>
  <c r="Q24"/>
  <c r="J24"/>
  <c r="D24"/>
  <c r="AD23"/>
  <c r="W23"/>
  <c r="Q23"/>
  <c r="J23"/>
  <c r="D23"/>
  <c r="C23" s="1"/>
  <c r="AD22"/>
  <c r="W22"/>
  <c r="W21" s="1"/>
  <c r="Q22"/>
  <c r="J22"/>
  <c r="J21" s="1"/>
  <c r="D22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W17" s="1"/>
  <c r="V17"/>
  <c r="U17"/>
  <c r="T17"/>
  <c r="S17"/>
  <c r="R17"/>
  <c r="O17"/>
  <c r="N17"/>
  <c r="M17"/>
  <c r="L17"/>
  <c r="K17"/>
  <c r="I17"/>
  <c r="H17"/>
  <c r="G17"/>
  <c r="F17"/>
  <c r="E17"/>
  <c r="D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J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W13" s="1"/>
  <c r="V13"/>
  <c r="U13"/>
  <c r="T13"/>
  <c r="S13"/>
  <c r="R13"/>
  <c r="O13"/>
  <c r="J13" s="1"/>
  <c r="N13"/>
  <c r="M13"/>
  <c r="L13"/>
  <c r="K13"/>
  <c r="I13"/>
  <c r="H13"/>
  <c r="G13"/>
  <c r="F13"/>
  <c r="E13"/>
  <c r="D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D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D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M8"/>
  <c r="L8"/>
  <c r="K8"/>
  <c r="I8"/>
  <c r="H8"/>
  <c r="G8"/>
  <c r="F8"/>
  <c r="E8"/>
  <c r="AV7"/>
  <c r="AV6" s="1"/>
  <c r="AU7"/>
  <c r="AT7"/>
  <c r="AT6" s="1"/>
  <c r="AS7"/>
  <c r="AR7"/>
  <c r="AR6" s="1"/>
  <c r="AQ7"/>
  <c r="AP7"/>
  <c r="AP6" s="1"/>
  <c r="AO7"/>
  <c r="AM7"/>
  <c r="AM6" s="1"/>
  <c r="AL7"/>
  <c r="AL6" s="1"/>
  <c r="AK7"/>
  <c r="AK6" s="1"/>
  <c r="AJ7"/>
  <c r="AJ6" s="1"/>
  <c r="AI7"/>
  <c r="AH7"/>
  <c r="AH6" s="1"/>
  <c r="AG7"/>
  <c r="AF7"/>
  <c r="AF6" s="1"/>
  <c r="AE7"/>
  <c r="AE6" s="1"/>
  <c r="AD7"/>
  <c r="AB7"/>
  <c r="AB6" s="1"/>
  <c r="AA7"/>
  <c r="AA6" s="1"/>
  <c r="Z7"/>
  <c r="Z6" s="1"/>
  <c r="Y7"/>
  <c r="Y6" s="1"/>
  <c r="X7"/>
  <c r="X6" s="1"/>
  <c r="V7"/>
  <c r="V6" s="1"/>
  <c r="U7"/>
  <c r="U6" s="1"/>
  <c r="T7"/>
  <c r="T6" s="1"/>
  <c r="S7"/>
  <c r="S6" s="1"/>
  <c r="R7"/>
  <c r="R6" s="1"/>
  <c r="O7"/>
  <c r="O6" s="1"/>
  <c r="N7"/>
  <c r="M7"/>
  <c r="M6" s="1"/>
  <c r="L7"/>
  <c r="K7"/>
  <c r="K6" s="1"/>
  <c r="I7"/>
  <c r="H7"/>
  <c r="G7"/>
  <c r="G6" s="1"/>
  <c r="F7"/>
  <c r="E7"/>
  <c r="E6" s="1"/>
  <c r="AD49" i="106"/>
  <c r="W49"/>
  <c r="Q49"/>
  <c r="J49"/>
  <c r="D49"/>
  <c r="AD48"/>
  <c r="W48"/>
  <c r="Q48"/>
  <c r="J48"/>
  <c r="D48"/>
  <c r="AD47"/>
  <c r="W47"/>
  <c r="Q47"/>
  <c r="J47"/>
  <c r="D47"/>
  <c r="AD46"/>
  <c r="W46"/>
  <c r="Q46"/>
  <c r="J46"/>
  <c r="D46"/>
  <c r="Q45"/>
  <c r="J45"/>
  <c r="D45"/>
  <c r="AD44"/>
  <c r="W44"/>
  <c r="Q44"/>
  <c r="J44"/>
  <c r="D44"/>
  <c r="AD43"/>
  <c r="W43"/>
  <c r="Q43"/>
  <c r="J43"/>
  <c r="D43"/>
  <c r="AD42"/>
  <c r="W42"/>
  <c r="Q42"/>
  <c r="J42"/>
  <c r="D42"/>
  <c r="AD41"/>
  <c r="W41"/>
  <c r="Q41"/>
  <c r="J41"/>
  <c r="D41"/>
  <c r="AD40"/>
  <c r="W40"/>
  <c r="Q40"/>
  <c r="J40"/>
  <c r="D40"/>
  <c r="AD39"/>
  <c r="W39"/>
  <c r="Q39"/>
  <c r="J39"/>
  <c r="D39"/>
  <c r="AD38"/>
  <c r="W38"/>
  <c r="Q38"/>
  <c r="J38"/>
  <c r="D38"/>
  <c r="AD37"/>
  <c r="AD36" s="1"/>
  <c r="W37"/>
  <c r="W36" s="1"/>
  <c r="Q37"/>
  <c r="Q36" s="1"/>
  <c r="J37"/>
  <c r="J36" s="1"/>
  <c r="D37"/>
  <c r="D36" s="1"/>
  <c r="AD34"/>
  <c r="W34"/>
  <c r="Q34"/>
  <c r="J34"/>
  <c r="AD33"/>
  <c r="W33"/>
  <c r="Q33"/>
  <c r="J33"/>
  <c r="AD32"/>
  <c r="W32"/>
  <c r="Q32"/>
  <c r="J32"/>
  <c r="AD31"/>
  <c r="W31"/>
  <c r="Q31"/>
  <c r="J31"/>
  <c r="AD30"/>
  <c r="W30"/>
  <c r="Q30"/>
  <c r="J30"/>
  <c r="AD29"/>
  <c r="W29"/>
  <c r="Q29"/>
  <c r="J29"/>
  <c r="AD28"/>
  <c r="W28"/>
  <c r="Q28"/>
  <c r="J28"/>
  <c r="AD27"/>
  <c r="W27"/>
  <c r="Q27"/>
  <c r="J27"/>
  <c r="AD26"/>
  <c r="W26"/>
  <c r="Q26"/>
  <c r="J26"/>
  <c r="AD25"/>
  <c r="W25"/>
  <c r="Q25"/>
  <c r="J25"/>
  <c r="AD24"/>
  <c r="W24"/>
  <c r="Q24"/>
  <c r="J24"/>
  <c r="AD23"/>
  <c r="W23"/>
  <c r="Q23"/>
  <c r="J23"/>
  <c r="AD22"/>
  <c r="AD21" s="1"/>
  <c r="W22"/>
  <c r="W21" s="1"/>
  <c r="Q22"/>
  <c r="Q21" s="1"/>
  <c r="J22"/>
  <c r="J21" s="1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W13" s="1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W11" s="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M8"/>
  <c r="L8"/>
  <c r="K8"/>
  <c r="I8"/>
  <c r="H8"/>
  <c r="G8"/>
  <c r="F8"/>
  <c r="E8"/>
  <c r="AV7"/>
  <c r="AU7"/>
  <c r="AU6" s="1"/>
  <c r="AT7"/>
  <c r="AS7"/>
  <c r="AS6" s="1"/>
  <c r="AR7"/>
  <c r="AQ7"/>
  <c r="AQ6" s="1"/>
  <c r="AP7"/>
  <c r="AO7"/>
  <c r="AO6" s="1"/>
  <c r="AM7"/>
  <c r="AL7"/>
  <c r="AL6" s="1"/>
  <c r="AK7"/>
  <c r="AJ7"/>
  <c r="AJ6" s="1"/>
  <c r="AI7"/>
  <c r="AH7"/>
  <c r="AH6" s="1"/>
  <c r="AG7"/>
  <c r="AF7"/>
  <c r="AF6" s="1"/>
  <c r="AE7"/>
  <c r="AD7"/>
  <c r="AB7"/>
  <c r="AB6" s="1"/>
  <c r="AA7"/>
  <c r="Z7"/>
  <c r="Z6" s="1"/>
  <c r="Y7"/>
  <c r="X7"/>
  <c r="X6" s="1"/>
  <c r="V7"/>
  <c r="U7"/>
  <c r="U6" s="1"/>
  <c r="T7"/>
  <c r="T6" s="1"/>
  <c r="S7"/>
  <c r="S6" s="1"/>
  <c r="R7"/>
  <c r="R6" s="1"/>
  <c r="O7"/>
  <c r="N7"/>
  <c r="N6" s="1"/>
  <c r="M7"/>
  <c r="L7"/>
  <c r="L6" s="1"/>
  <c r="K7"/>
  <c r="J7"/>
  <c r="I7"/>
  <c r="I6" s="1"/>
  <c r="H7"/>
  <c r="G7"/>
  <c r="G6" s="1"/>
  <c r="F7"/>
  <c r="E7"/>
  <c r="E6" s="1"/>
  <c r="J30" i="105"/>
  <c r="AD9" i="106" l="1"/>
  <c r="W17"/>
  <c r="Q17"/>
  <c r="J13"/>
  <c r="C39"/>
  <c r="C41"/>
  <c r="C43"/>
  <c r="C45"/>
  <c r="C38"/>
  <c r="C40"/>
  <c r="C42"/>
  <c r="C44"/>
  <c r="C47"/>
  <c r="C37"/>
  <c r="C46"/>
  <c r="C48"/>
  <c r="AD11"/>
  <c r="AD13"/>
  <c r="AD17"/>
  <c r="AE6"/>
  <c r="AG6"/>
  <c r="AI6"/>
  <c r="AK6"/>
  <c r="AM6"/>
  <c r="W9"/>
  <c r="W14"/>
  <c r="W16"/>
  <c r="W18"/>
  <c r="Q9"/>
  <c r="Q13"/>
  <c r="Q15"/>
  <c r="C23"/>
  <c r="C24"/>
  <c r="C25"/>
  <c r="C26"/>
  <c r="C27"/>
  <c r="C28"/>
  <c r="C29"/>
  <c r="C30"/>
  <c r="C31"/>
  <c r="C32"/>
  <c r="C33"/>
  <c r="C34"/>
  <c r="C22"/>
  <c r="C21" s="1"/>
  <c r="J15"/>
  <c r="D9"/>
  <c r="D17"/>
  <c r="D13"/>
  <c r="S6" i="109"/>
  <c r="Q36"/>
  <c r="AO6"/>
  <c r="AQ6"/>
  <c r="AS6"/>
  <c r="AU6"/>
  <c r="AM6"/>
  <c r="AD9"/>
  <c r="AD21"/>
  <c r="AD11"/>
  <c r="AD17"/>
  <c r="AD19"/>
  <c r="W7"/>
  <c r="Y6"/>
  <c r="AA6"/>
  <c r="W9"/>
  <c r="W12"/>
  <c r="W15"/>
  <c r="W16"/>
  <c r="Q11"/>
  <c r="U6"/>
  <c r="Q13"/>
  <c r="Q17"/>
  <c r="R6"/>
  <c r="T6"/>
  <c r="V6"/>
  <c r="Q9"/>
  <c r="Q15"/>
  <c r="Q19"/>
  <c r="J7"/>
  <c r="O6"/>
  <c r="J15"/>
  <c r="C22"/>
  <c r="C24"/>
  <c r="C26"/>
  <c r="C28"/>
  <c r="C30"/>
  <c r="C32"/>
  <c r="C34"/>
  <c r="J9"/>
  <c r="J17"/>
  <c r="D13"/>
  <c r="D7"/>
  <c r="D9"/>
  <c r="D17"/>
  <c r="AD13" i="108"/>
  <c r="AD15"/>
  <c r="AD11"/>
  <c r="AD21"/>
  <c r="W16"/>
  <c r="Q9"/>
  <c r="Q13"/>
  <c r="Q17"/>
  <c r="Q15"/>
  <c r="Q21"/>
  <c r="J11"/>
  <c r="J9"/>
  <c r="J17"/>
  <c r="J19"/>
  <c r="C24"/>
  <c r="C26"/>
  <c r="C28"/>
  <c r="C30"/>
  <c r="C32"/>
  <c r="C34"/>
  <c r="D15"/>
  <c r="D19"/>
  <c r="C22"/>
  <c r="C21" s="1"/>
  <c r="D21"/>
  <c r="D7"/>
  <c r="D11"/>
  <c r="AD19" i="107"/>
  <c r="C40"/>
  <c r="Q11"/>
  <c r="AO6"/>
  <c r="AQ6"/>
  <c r="AS6"/>
  <c r="AU6"/>
  <c r="AD17"/>
  <c r="AD21"/>
  <c r="W7"/>
  <c r="W11"/>
  <c r="W15"/>
  <c r="Q19"/>
  <c r="Q21"/>
  <c r="L6"/>
  <c r="C24"/>
  <c r="C26"/>
  <c r="C28"/>
  <c r="C30"/>
  <c r="C32"/>
  <c r="C34"/>
  <c r="C22"/>
  <c r="C21" s="1"/>
  <c r="D21"/>
  <c r="AG6"/>
  <c r="AI6"/>
  <c r="AD13"/>
  <c r="AD36"/>
  <c r="AD11"/>
  <c r="AD15"/>
  <c r="W9"/>
  <c r="W10"/>
  <c r="W16"/>
  <c r="W19"/>
  <c r="C42"/>
  <c r="C44"/>
  <c r="C46"/>
  <c r="C48"/>
  <c r="Q7"/>
  <c r="Q9"/>
  <c r="Q17"/>
  <c r="Q36"/>
  <c r="Q13"/>
  <c r="Q15"/>
  <c r="J7"/>
  <c r="N6"/>
  <c r="J11"/>
  <c r="J9"/>
  <c r="J17"/>
  <c r="J19"/>
  <c r="F6"/>
  <c r="H6"/>
  <c r="D15"/>
  <c r="D19"/>
  <c r="D36"/>
  <c r="D7"/>
  <c r="I6"/>
  <c r="D11"/>
  <c r="AP6" i="106"/>
  <c r="AR6"/>
  <c r="AT6"/>
  <c r="AV6"/>
  <c r="AD15"/>
  <c r="AD19"/>
  <c r="W7"/>
  <c r="Y6"/>
  <c r="AA6"/>
  <c r="W15"/>
  <c r="W19"/>
  <c r="Q7"/>
  <c r="V6"/>
  <c r="Q11"/>
  <c r="Q19"/>
  <c r="K6"/>
  <c r="M6"/>
  <c r="O6"/>
  <c r="J9"/>
  <c r="J10"/>
  <c r="J17"/>
  <c r="J19"/>
  <c r="J11"/>
  <c r="F6"/>
  <c r="H6"/>
  <c r="D11"/>
  <c r="D15"/>
  <c r="D19"/>
  <c r="AD8" i="109"/>
  <c r="AD6" s="1"/>
  <c r="AD14"/>
  <c r="AD16"/>
  <c r="AD10"/>
  <c r="AD12"/>
  <c r="AD18"/>
  <c r="W10"/>
  <c r="C11"/>
  <c r="W14"/>
  <c r="W18"/>
  <c r="Q8"/>
  <c r="Q12"/>
  <c r="Q14"/>
  <c r="Q16"/>
  <c r="C19"/>
  <c r="Q10"/>
  <c r="Q18"/>
  <c r="C7"/>
  <c r="J12"/>
  <c r="C13"/>
  <c r="J14"/>
  <c r="C15"/>
  <c r="C37"/>
  <c r="C39"/>
  <c r="C41"/>
  <c r="C43"/>
  <c r="C45"/>
  <c r="C47"/>
  <c r="C49"/>
  <c r="J8"/>
  <c r="C9"/>
  <c r="J10"/>
  <c r="J16"/>
  <c r="C17"/>
  <c r="J18"/>
  <c r="D8"/>
  <c r="C8" s="1"/>
  <c r="D12"/>
  <c r="D16"/>
  <c r="C16" s="1"/>
  <c r="D10"/>
  <c r="D14"/>
  <c r="C14" s="1"/>
  <c r="D18"/>
  <c r="C12"/>
  <c r="AD12" i="108"/>
  <c r="AD14"/>
  <c r="AD16"/>
  <c r="AD8"/>
  <c r="AD10"/>
  <c r="AD18"/>
  <c r="W8"/>
  <c r="W12"/>
  <c r="W14"/>
  <c r="W18"/>
  <c r="Q8"/>
  <c r="Q10"/>
  <c r="C13"/>
  <c r="Q14"/>
  <c r="Q16"/>
  <c r="Q18"/>
  <c r="Q12"/>
  <c r="C7"/>
  <c r="J8"/>
  <c r="C9"/>
  <c r="J14"/>
  <c r="C15"/>
  <c r="J16"/>
  <c r="C17"/>
  <c r="C37"/>
  <c r="C39"/>
  <c r="C41"/>
  <c r="C43"/>
  <c r="C45"/>
  <c r="C47"/>
  <c r="C49"/>
  <c r="J10"/>
  <c r="C11"/>
  <c r="J12"/>
  <c r="J18"/>
  <c r="C19"/>
  <c r="D10"/>
  <c r="D14"/>
  <c r="D18"/>
  <c r="D8"/>
  <c r="C8" s="1"/>
  <c r="D12"/>
  <c r="C12" s="1"/>
  <c r="D16"/>
  <c r="C16" s="1"/>
  <c r="C10"/>
  <c r="C14"/>
  <c r="AD12" i="107"/>
  <c r="AD14"/>
  <c r="AD16"/>
  <c r="AD8"/>
  <c r="AD10"/>
  <c r="AD18"/>
  <c r="W8"/>
  <c r="W12"/>
  <c r="W14"/>
  <c r="W18"/>
  <c r="Q8"/>
  <c r="Q10"/>
  <c r="C13"/>
  <c r="Q14"/>
  <c r="Q16"/>
  <c r="Q18"/>
  <c r="Q12"/>
  <c r="J8"/>
  <c r="C9"/>
  <c r="J14"/>
  <c r="C15"/>
  <c r="J16"/>
  <c r="C17"/>
  <c r="C37"/>
  <c r="C39"/>
  <c r="C41"/>
  <c r="C43"/>
  <c r="C45"/>
  <c r="C47"/>
  <c r="C49"/>
  <c r="J10"/>
  <c r="C10" s="1"/>
  <c r="C11"/>
  <c r="J12"/>
  <c r="J18"/>
  <c r="C19"/>
  <c r="D10"/>
  <c r="D14"/>
  <c r="C14" s="1"/>
  <c r="D18"/>
  <c r="D8"/>
  <c r="C8" s="1"/>
  <c r="D12"/>
  <c r="D16"/>
  <c r="C16" s="1"/>
  <c r="C18"/>
  <c r="AD8" i="106"/>
  <c r="AD10"/>
  <c r="AD12"/>
  <c r="AD14"/>
  <c r="AD18"/>
  <c r="AD16"/>
  <c r="W8"/>
  <c r="W10"/>
  <c r="W12"/>
  <c r="C13"/>
  <c r="Q8"/>
  <c r="Q10"/>
  <c r="Q14"/>
  <c r="Q16"/>
  <c r="Q18"/>
  <c r="Q12"/>
  <c r="J12"/>
  <c r="J18"/>
  <c r="C19"/>
  <c r="C49"/>
  <c r="C36" s="1"/>
  <c r="C11"/>
  <c r="J8"/>
  <c r="C9"/>
  <c r="J14"/>
  <c r="C15"/>
  <c r="J16"/>
  <c r="C17"/>
  <c r="D10"/>
  <c r="C10" s="1"/>
  <c r="D14"/>
  <c r="C14" s="1"/>
  <c r="D18"/>
  <c r="D7"/>
  <c r="D8"/>
  <c r="D12"/>
  <c r="C12" s="1"/>
  <c r="D16"/>
  <c r="C18"/>
  <c r="C8"/>
  <c r="C16"/>
  <c r="AD49" i="105"/>
  <c r="W49"/>
  <c r="Q49"/>
  <c r="J49"/>
  <c r="D49"/>
  <c r="AD48"/>
  <c r="W48"/>
  <c r="Q48"/>
  <c r="J48"/>
  <c r="D48"/>
  <c r="C48"/>
  <c r="AD47"/>
  <c r="W47"/>
  <c r="Q47"/>
  <c r="J47"/>
  <c r="D47"/>
  <c r="C47"/>
  <c r="AD46"/>
  <c r="W46"/>
  <c r="Q46"/>
  <c r="J46"/>
  <c r="D46"/>
  <c r="C46"/>
  <c r="Q45"/>
  <c r="J45"/>
  <c r="D45"/>
  <c r="C45"/>
  <c r="AD44"/>
  <c r="W44"/>
  <c r="Q44"/>
  <c r="J44"/>
  <c r="D44"/>
  <c r="C44"/>
  <c r="AD43"/>
  <c r="W43"/>
  <c r="Q43"/>
  <c r="J43"/>
  <c r="D43"/>
  <c r="C43"/>
  <c r="AD42"/>
  <c r="W42"/>
  <c r="Q42"/>
  <c r="J42"/>
  <c r="D42"/>
  <c r="C42"/>
  <c r="AD41"/>
  <c r="W41"/>
  <c r="Q41"/>
  <c r="J41"/>
  <c r="D41"/>
  <c r="C41"/>
  <c r="AD40"/>
  <c r="W40"/>
  <c r="Q40"/>
  <c r="J40"/>
  <c r="D40"/>
  <c r="C40"/>
  <c r="AD39"/>
  <c r="W39"/>
  <c r="Q39"/>
  <c r="J39"/>
  <c r="D39"/>
  <c r="C39"/>
  <c r="AD38"/>
  <c r="W38"/>
  <c r="Q38"/>
  <c r="J38"/>
  <c r="D38"/>
  <c r="C38"/>
  <c r="AD37"/>
  <c r="W37"/>
  <c r="Q37"/>
  <c r="J37"/>
  <c r="D37"/>
  <c r="C37"/>
  <c r="AD34"/>
  <c r="W34"/>
  <c r="Q34"/>
  <c r="J34"/>
  <c r="D34"/>
  <c r="AD33"/>
  <c r="W33"/>
  <c r="Q33"/>
  <c r="J33"/>
  <c r="D33"/>
  <c r="C33" s="1"/>
  <c r="AD32"/>
  <c r="W32"/>
  <c r="Q32"/>
  <c r="J32"/>
  <c r="D32"/>
  <c r="AD31"/>
  <c r="W31"/>
  <c r="Q31"/>
  <c r="J31"/>
  <c r="D31"/>
  <c r="C31" s="1"/>
  <c r="AD30"/>
  <c r="W30"/>
  <c r="Q30"/>
  <c r="D30"/>
  <c r="C30" s="1"/>
  <c r="AD29"/>
  <c r="W29"/>
  <c r="Q29"/>
  <c r="J29"/>
  <c r="D29"/>
  <c r="AD28"/>
  <c r="W28"/>
  <c r="Q28"/>
  <c r="J28"/>
  <c r="D28"/>
  <c r="C28" s="1"/>
  <c r="AD27"/>
  <c r="W27"/>
  <c r="Q27"/>
  <c r="J27"/>
  <c r="D27"/>
  <c r="AD26"/>
  <c r="W26"/>
  <c r="Q26"/>
  <c r="J26"/>
  <c r="D26"/>
  <c r="C26" s="1"/>
  <c r="AD25"/>
  <c r="W25"/>
  <c r="Q25"/>
  <c r="J25"/>
  <c r="D25"/>
  <c r="AD24"/>
  <c r="W24"/>
  <c r="Q24"/>
  <c r="J24"/>
  <c r="D24"/>
  <c r="C24" s="1"/>
  <c r="AD23"/>
  <c r="W23"/>
  <c r="Q23"/>
  <c r="J23"/>
  <c r="D23"/>
  <c r="AD22"/>
  <c r="W22"/>
  <c r="Q22"/>
  <c r="J22"/>
  <c r="D22"/>
  <c r="C22" s="1"/>
  <c r="AV19"/>
  <c r="AU19"/>
  <c r="AT19"/>
  <c r="AS19"/>
  <c r="AR19"/>
  <c r="AQ19"/>
  <c r="AP19"/>
  <c r="AO19"/>
  <c r="AM19"/>
  <c r="AL19"/>
  <c r="AK19"/>
  <c r="AJ19"/>
  <c r="AI19"/>
  <c r="AH19"/>
  <c r="AG19"/>
  <c r="AF19"/>
  <c r="AE19"/>
  <c r="AB19"/>
  <c r="AA19"/>
  <c r="Z19"/>
  <c r="Y19"/>
  <c r="X19"/>
  <c r="W19" s="1"/>
  <c r="V19"/>
  <c r="U19"/>
  <c r="T19"/>
  <c r="S19"/>
  <c r="R19"/>
  <c r="O19"/>
  <c r="N19"/>
  <c r="M19"/>
  <c r="L19"/>
  <c r="K19"/>
  <c r="I19"/>
  <c r="H19"/>
  <c r="G19"/>
  <c r="F19"/>
  <c r="E19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W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D14"/>
  <c r="AB14"/>
  <c r="AA14"/>
  <c r="Z14"/>
  <c r="Y14"/>
  <c r="X14"/>
  <c r="V14"/>
  <c r="U14"/>
  <c r="T14"/>
  <c r="S14"/>
  <c r="R14"/>
  <c r="O14"/>
  <c r="N14"/>
  <c r="M14"/>
  <c r="L14"/>
  <c r="K14"/>
  <c r="I14"/>
  <c r="D14" s="1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W13" s="1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D12" s="1"/>
  <c r="AH12"/>
  <c r="AG12"/>
  <c r="AF12"/>
  <c r="AE12"/>
  <c r="AB12"/>
  <c r="AA12"/>
  <c r="Z12"/>
  <c r="Y12"/>
  <c r="X12"/>
  <c r="W12" s="1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D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D8" s="1"/>
  <c r="AH8"/>
  <c r="AG8"/>
  <c r="AF8"/>
  <c r="AE8"/>
  <c r="AB8"/>
  <c r="AA8"/>
  <c r="Z8"/>
  <c r="Y8"/>
  <c r="X8"/>
  <c r="W8" s="1"/>
  <c r="V8"/>
  <c r="U8"/>
  <c r="T8"/>
  <c r="Q8" s="1"/>
  <c r="S8"/>
  <c r="R8"/>
  <c r="O8"/>
  <c r="N8"/>
  <c r="M8"/>
  <c r="L8"/>
  <c r="K8"/>
  <c r="I8"/>
  <c r="D8" s="1"/>
  <c r="H8"/>
  <c r="G8"/>
  <c r="F8"/>
  <c r="E8"/>
  <c r="AV7"/>
  <c r="AU7"/>
  <c r="AT7"/>
  <c r="AS7"/>
  <c r="AR7"/>
  <c r="AQ7"/>
  <c r="AP7"/>
  <c r="AO7"/>
  <c r="AM7"/>
  <c r="AL7"/>
  <c r="AK7"/>
  <c r="AJ7"/>
  <c r="AI7"/>
  <c r="AH7"/>
  <c r="AG7"/>
  <c r="AF7"/>
  <c r="AE7"/>
  <c r="AB7"/>
  <c r="AA7"/>
  <c r="Z7"/>
  <c r="Y7"/>
  <c r="X7"/>
  <c r="W7" s="1"/>
  <c r="V7"/>
  <c r="U7"/>
  <c r="T7"/>
  <c r="S7"/>
  <c r="R7"/>
  <c r="O7"/>
  <c r="N7"/>
  <c r="M7"/>
  <c r="L7"/>
  <c r="K7"/>
  <c r="I7"/>
  <c r="H7"/>
  <c r="G7"/>
  <c r="F7"/>
  <c r="E7"/>
  <c r="D37" i="1"/>
  <c r="D38"/>
  <c r="D39"/>
  <c r="D40"/>
  <c r="D41"/>
  <c r="D42"/>
  <c r="D43"/>
  <c r="D44"/>
  <c r="D45"/>
  <c r="D46"/>
  <c r="D47"/>
  <c r="D48"/>
  <c r="D49"/>
  <c r="AD6" i="106" l="1"/>
  <c r="J6"/>
  <c r="C36" i="109"/>
  <c r="C21"/>
  <c r="W6"/>
  <c r="Q6"/>
  <c r="J6"/>
  <c r="C10"/>
  <c r="D6"/>
  <c r="C18" i="108"/>
  <c r="AD6" i="107"/>
  <c r="W6"/>
  <c r="Q6"/>
  <c r="C12"/>
  <c r="J6"/>
  <c r="C36"/>
  <c r="D6"/>
  <c r="C7"/>
  <c r="C6" s="1"/>
  <c r="W6" i="106"/>
  <c r="Q6"/>
  <c r="D6"/>
  <c r="C7"/>
  <c r="C6" s="1"/>
  <c r="D36" i="1"/>
  <c r="C18" i="109"/>
  <c r="C6" s="1"/>
  <c r="AD16" i="105"/>
  <c r="AD18"/>
  <c r="W10"/>
  <c r="C10" s="1"/>
  <c r="W11"/>
  <c r="W14"/>
  <c r="C14" s="1"/>
  <c r="W15"/>
  <c r="W18"/>
  <c r="Q10"/>
  <c r="Q12"/>
  <c r="J8"/>
  <c r="J16"/>
  <c r="J10"/>
  <c r="J14"/>
  <c r="D12"/>
  <c r="D18"/>
  <c r="D10"/>
  <c r="Q16"/>
  <c r="Q14"/>
  <c r="Q18"/>
  <c r="J18"/>
  <c r="J12"/>
  <c r="C49"/>
  <c r="D16"/>
  <c r="AD13"/>
  <c r="AD17"/>
  <c r="AD19"/>
  <c r="AD7"/>
  <c r="C7" s="1"/>
  <c r="AD9"/>
  <c r="AD11"/>
  <c r="AD15"/>
  <c r="W9"/>
  <c r="W17"/>
  <c r="Q7"/>
  <c r="Q9"/>
  <c r="Q15"/>
  <c r="Q17"/>
  <c r="Q19"/>
  <c r="Q11"/>
  <c r="Q13"/>
  <c r="J7"/>
  <c r="C8"/>
  <c r="J11"/>
  <c r="C12"/>
  <c r="J15"/>
  <c r="C16"/>
  <c r="J17"/>
  <c r="C18"/>
  <c r="C23"/>
  <c r="C25"/>
  <c r="C27"/>
  <c r="C29"/>
  <c r="C32"/>
  <c r="C34"/>
  <c r="J9"/>
  <c r="J13"/>
  <c r="J19"/>
  <c r="D9"/>
  <c r="C9" s="1"/>
  <c r="D13"/>
  <c r="D17"/>
  <c r="D7"/>
  <c r="D11"/>
  <c r="D15"/>
  <c r="C15" s="1"/>
  <c r="D19"/>
  <c r="C19" s="1"/>
  <c r="C13"/>
  <c r="C11" l="1"/>
  <c r="C17"/>
  <c r="Q45" i="1" l="1"/>
  <c r="J45"/>
  <c r="W30"/>
  <c r="AO15"/>
  <c r="AP15"/>
  <c r="AQ15"/>
  <c r="AR15"/>
  <c r="AS15"/>
  <c r="AT15"/>
  <c r="AU15"/>
  <c r="AV15"/>
  <c r="AJ15"/>
  <c r="AK15"/>
  <c r="AL15"/>
  <c r="AM15"/>
  <c r="AE15"/>
  <c r="AF15"/>
  <c r="AG15"/>
  <c r="AH15"/>
  <c r="AI15"/>
  <c r="AD15" s="1"/>
  <c r="X15"/>
  <c r="Y15"/>
  <c r="Z15"/>
  <c r="AA15"/>
  <c r="AB15"/>
  <c r="R15"/>
  <c r="S15"/>
  <c r="T15"/>
  <c r="U15"/>
  <c r="V15"/>
  <c r="K15"/>
  <c r="L15"/>
  <c r="M15"/>
  <c r="N15"/>
  <c r="O15"/>
  <c r="J15" s="1"/>
  <c r="E15"/>
  <c r="F15"/>
  <c r="G15"/>
  <c r="H15"/>
  <c r="I15"/>
  <c r="Q15" l="1"/>
  <c r="W15"/>
  <c r="D15"/>
  <c r="C45"/>
  <c r="C30"/>
  <c r="AV8"/>
  <c r="AV9"/>
  <c r="AV10"/>
  <c r="AV11"/>
  <c r="AV12"/>
  <c r="AV13"/>
  <c r="AV14"/>
  <c r="AV16"/>
  <c r="AV17"/>
  <c r="AV18"/>
  <c r="AV19"/>
  <c r="AU8"/>
  <c r="AU9"/>
  <c r="AU10"/>
  <c r="AU11"/>
  <c r="AU12"/>
  <c r="AU13"/>
  <c r="AU14"/>
  <c r="AU16"/>
  <c r="AU17"/>
  <c r="AU18"/>
  <c r="AU19"/>
  <c r="AT8"/>
  <c r="AT9"/>
  <c r="AT10"/>
  <c r="AT11"/>
  <c r="AT12"/>
  <c r="AT13"/>
  <c r="AT14"/>
  <c r="AT16"/>
  <c r="AT17"/>
  <c r="AT18"/>
  <c r="AT19"/>
  <c r="AS8"/>
  <c r="AS9"/>
  <c r="AS10"/>
  <c r="AS11"/>
  <c r="AS12"/>
  <c r="AS13"/>
  <c r="AS14"/>
  <c r="AS16"/>
  <c r="AS17"/>
  <c r="AS18"/>
  <c r="AS19"/>
  <c r="AR8"/>
  <c r="AR9"/>
  <c r="AR10"/>
  <c r="AR11"/>
  <c r="AR12"/>
  <c r="AR13"/>
  <c r="AR14"/>
  <c r="AR16"/>
  <c r="AR17"/>
  <c r="AR18"/>
  <c r="AR19"/>
  <c r="AQ8"/>
  <c r="AQ9"/>
  <c r="AQ10"/>
  <c r="AQ11"/>
  <c r="AQ12"/>
  <c r="AQ13"/>
  <c r="AQ14"/>
  <c r="AQ16"/>
  <c r="AQ17"/>
  <c r="AQ18"/>
  <c r="AQ19"/>
  <c r="AP8"/>
  <c r="AP9"/>
  <c r="AP10"/>
  <c r="AP11"/>
  <c r="AP12"/>
  <c r="AP13"/>
  <c r="AP14"/>
  <c r="AP16"/>
  <c r="AP17"/>
  <c r="AP18"/>
  <c r="AP19"/>
  <c r="AO8"/>
  <c r="AO9"/>
  <c r="AO10"/>
  <c r="AO11"/>
  <c r="AO12"/>
  <c r="AO13"/>
  <c r="AO14"/>
  <c r="AO16"/>
  <c r="AO17"/>
  <c r="AO18"/>
  <c r="AO19"/>
  <c r="AM8"/>
  <c r="AM9"/>
  <c r="AM10"/>
  <c r="AM11"/>
  <c r="AM12"/>
  <c r="AM13"/>
  <c r="AM14"/>
  <c r="AM16"/>
  <c r="AM17"/>
  <c r="AM18"/>
  <c r="AM19"/>
  <c r="AL8"/>
  <c r="AL9"/>
  <c r="AL10"/>
  <c r="AL11"/>
  <c r="AL12"/>
  <c r="AL13"/>
  <c r="AL14"/>
  <c r="AL16"/>
  <c r="AL17"/>
  <c r="AL18"/>
  <c r="AL19"/>
  <c r="AK8"/>
  <c r="AK9"/>
  <c r="AK10"/>
  <c r="AK11"/>
  <c r="AK12"/>
  <c r="AK13"/>
  <c r="AK14"/>
  <c r="AK16"/>
  <c r="AK17"/>
  <c r="AK18"/>
  <c r="AK19"/>
  <c r="AJ8"/>
  <c r="AJ9"/>
  <c r="AJ10"/>
  <c r="AJ11"/>
  <c r="AJ12"/>
  <c r="AJ13"/>
  <c r="AJ14"/>
  <c r="AJ16"/>
  <c r="AJ17"/>
  <c r="AJ18"/>
  <c r="AJ19"/>
  <c r="AI8"/>
  <c r="AI9"/>
  <c r="AI10"/>
  <c r="AI11"/>
  <c r="AI12"/>
  <c r="AI13"/>
  <c r="AI14"/>
  <c r="AI16"/>
  <c r="AI17"/>
  <c r="AI18"/>
  <c r="AI19"/>
  <c r="AH8"/>
  <c r="AH9"/>
  <c r="AH10"/>
  <c r="AH11"/>
  <c r="AH12"/>
  <c r="AH13"/>
  <c r="AH14"/>
  <c r="AH16"/>
  <c r="AH17"/>
  <c r="AH18"/>
  <c r="AH19"/>
  <c r="AG8"/>
  <c r="AG9"/>
  <c r="AG10"/>
  <c r="AG11"/>
  <c r="AG12"/>
  <c r="AG13"/>
  <c r="AG14"/>
  <c r="AG16"/>
  <c r="AG17"/>
  <c r="AG18"/>
  <c r="AG19"/>
  <c r="AF19"/>
  <c r="AF8"/>
  <c r="AF9"/>
  <c r="AF10"/>
  <c r="AF11"/>
  <c r="AF12"/>
  <c r="AF13"/>
  <c r="AF14"/>
  <c r="AF16"/>
  <c r="AF17"/>
  <c r="AF18"/>
  <c r="AE8"/>
  <c r="AE9"/>
  <c r="AE10"/>
  <c r="AE11"/>
  <c r="AE12"/>
  <c r="AE13"/>
  <c r="AE14"/>
  <c r="AE16"/>
  <c r="AE17"/>
  <c r="AE18"/>
  <c r="AE19"/>
  <c r="AB8"/>
  <c r="AB9"/>
  <c r="AB10"/>
  <c r="AB11"/>
  <c r="AB12"/>
  <c r="AB13"/>
  <c r="AB14"/>
  <c r="AB16"/>
  <c r="AB17"/>
  <c r="AB18"/>
  <c r="AB19"/>
  <c r="AA8"/>
  <c r="AA9"/>
  <c r="AA10"/>
  <c r="AA11"/>
  <c r="AA12"/>
  <c r="AA13"/>
  <c r="AA14"/>
  <c r="AA16"/>
  <c r="AA17"/>
  <c r="AA18"/>
  <c r="AA19"/>
  <c r="Z8"/>
  <c r="Z9"/>
  <c r="Z10"/>
  <c r="Z11"/>
  <c r="Z12"/>
  <c r="Z13"/>
  <c r="Z14"/>
  <c r="Z16"/>
  <c r="Z17"/>
  <c r="Z18"/>
  <c r="Z19"/>
  <c r="Y8"/>
  <c r="Y9"/>
  <c r="Y10"/>
  <c r="Y11"/>
  <c r="Y12"/>
  <c r="Y13"/>
  <c r="Y14"/>
  <c r="Y16"/>
  <c r="Y17"/>
  <c r="Y18"/>
  <c r="Y19"/>
  <c r="X8"/>
  <c r="X9"/>
  <c r="X10"/>
  <c r="X11"/>
  <c r="X12"/>
  <c r="X13"/>
  <c r="X14"/>
  <c r="X16"/>
  <c r="X17"/>
  <c r="X18"/>
  <c r="X19"/>
  <c r="V8"/>
  <c r="V9"/>
  <c r="V10"/>
  <c r="V11"/>
  <c r="V12"/>
  <c r="V13"/>
  <c r="V14"/>
  <c r="V16"/>
  <c r="V17"/>
  <c r="V18"/>
  <c r="V19"/>
  <c r="U8"/>
  <c r="U9"/>
  <c r="U10"/>
  <c r="U11"/>
  <c r="U12"/>
  <c r="U13"/>
  <c r="U14"/>
  <c r="U16"/>
  <c r="U17"/>
  <c r="U18"/>
  <c r="U19"/>
  <c r="T8"/>
  <c r="T9"/>
  <c r="T10"/>
  <c r="T11"/>
  <c r="T12"/>
  <c r="T13"/>
  <c r="T14"/>
  <c r="T16"/>
  <c r="T17"/>
  <c r="T18"/>
  <c r="T19"/>
  <c r="S8"/>
  <c r="S9"/>
  <c r="S10"/>
  <c r="S11"/>
  <c r="S12"/>
  <c r="S13"/>
  <c r="S14"/>
  <c r="S16"/>
  <c r="S17"/>
  <c r="S18"/>
  <c r="S19"/>
  <c r="R8"/>
  <c r="R9"/>
  <c r="R10"/>
  <c r="R11"/>
  <c r="R12"/>
  <c r="R13"/>
  <c r="R14"/>
  <c r="R16"/>
  <c r="R17"/>
  <c r="R18"/>
  <c r="R19"/>
  <c r="O8"/>
  <c r="O9"/>
  <c r="O10"/>
  <c r="O11"/>
  <c r="O12"/>
  <c r="O13"/>
  <c r="O14"/>
  <c r="O16"/>
  <c r="O17"/>
  <c r="O18"/>
  <c r="O19"/>
  <c r="N8"/>
  <c r="N9"/>
  <c r="N10"/>
  <c r="N11"/>
  <c r="N12"/>
  <c r="N13"/>
  <c r="N14"/>
  <c r="N16"/>
  <c r="N17"/>
  <c r="N18"/>
  <c r="N19"/>
  <c r="M8"/>
  <c r="M9"/>
  <c r="M10"/>
  <c r="M11"/>
  <c r="M12"/>
  <c r="M13"/>
  <c r="M14"/>
  <c r="M16"/>
  <c r="M17"/>
  <c r="M18"/>
  <c r="M19"/>
  <c r="L8"/>
  <c r="L9"/>
  <c r="L10"/>
  <c r="L11"/>
  <c r="L12"/>
  <c r="L13"/>
  <c r="L14"/>
  <c r="L16"/>
  <c r="L17"/>
  <c r="L18"/>
  <c r="L19"/>
  <c r="K8"/>
  <c r="K9"/>
  <c r="K10"/>
  <c r="K11"/>
  <c r="K12"/>
  <c r="K13"/>
  <c r="K14"/>
  <c r="K16"/>
  <c r="K17"/>
  <c r="K18"/>
  <c r="K19"/>
  <c r="I8"/>
  <c r="I9"/>
  <c r="I10"/>
  <c r="I11"/>
  <c r="I12"/>
  <c r="I13"/>
  <c r="I14"/>
  <c r="I16"/>
  <c r="I17"/>
  <c r="I18"/>
  <c r="I19"/>
  <c r="H8"/>
  <c r="H9"/>
  <c r="H10"/>
  <c r="H11"/>
  <c r="H12"/>
  <c r="H13"/>
  <c r="H14"/>
  <c r="H16"/>
  <c r="H17"/>
  <c r="H18"/>
  <c r="H19"/>
  <c r="G8"/>
  <c r="G9"/>
  <c r="G10"/>
  <c r="G11"/>
  <c r="G12"/>
  <c r="G13"/>
  <c r="G14"/>
  <c r="G16"/>
  <c r="G17"/>
  <c r="G18"/>
  <c r="G19"/>
  <c r="F8"/>
  <c r="F9"/>
  <c r="F10"/>
  <c r="F11"/>
  <c r="F12"/>
  <c r="F13"/>
  <c r="F14"/>
  <c r="F16"/>
  <c r="F17"/>
  <c r="F18"/>
  <c r="F19"/>
  <c r="E8"/>
  <c r="E9"/>
  <c r="E10"/>
  <c r="E11"/>
  <c r="E12"/>
  <c r="E13"/>
  <c r="E14"/>
  <c r="E16"/>
  <c r="E17"/>
  <c r="D17" s="1"/>
  <c r="E18"/>
  <c r="E19"/>
  <c r="D19" s="1"/>
  <c r="AD8"/>
  <c r="AD10"/>
  <c r="AD12"/>
  <c r="AD14"/>
  <c r="AD17"/>
  <c r="AD19"/>
  <c r="W8"/>
  <c r="W10"/>
  <c r="W12"/>
  <c r="W14"/>
  <c r="W17"/>
  <c r="W19"/>
  <c r="Q8"/>
  <c r="Q10"/>
  <c r="Q12"/>
  <c r="Q14"/>
  <c r="Q17"/>
  <c r="Q19"/>
  <c r="J8"/>
  <c r="J9"/>
  <c r="J10"/>
  <c r="J11"/>
  <c r="J12"/>
  <c r="J13"/>
  <c r="J14"/>
  <c r="J16"/>
  <c r="J17"/>
  <c r="J18"/>
  <c r="J19"/>
  <c r="D18"/>
  <c r="F7"/>
  <c r="F6" s="1"/>
  <c r="G7"/>
  <c r="G6" s="1"/>
  <c r="H7"/>
  <c r="H6" s="1"/>
  <c r="I7"/>
  <c r="I6" s="1"/>
  <c r="D8"/>
  <c r="D9"/>
  <c r="D10"/>
  <c r="D11"/>
  <c r="D12"/>
  <c r="D13"/>
  <c r="D14"/>
  <c r="D16"/>
  <c r="E7"/>
  <c r="E6" s="1"/>
  <c r="AD38"/>
  <c r="AD39"/>
  <c r="AD40"/>
  <c r="AD41"/>
  <c r="AD42"/>
  <c r="AD43"/>
  <c r="AD44"/>
  <c r="AD46"/>
  <c r="AD47"/>
  <c r="AD48"/>
  <c r="AD49"/>
  <c r="W38"/>
  <c r="W39"/>
  <c r="W40"/>
  <c r="W41"/>
  <c r="W42"/>
  <c r="W43"/>
  <c r="W44"/>
  <c r="W46"/>
  <c r="W47"/>
  <c r="W48"/>
  <c r="W49"/>
  <c r="Q38"/>
  <c r="Q39"/>
  <c r="Q40"/>
  <c r="Q41"/>
  <c r="Q42"/>
  <c r="Q43"/>
  <c r="Q44"/>
  <c r="Q46"/>
  <c r="Q47"/>
  <c r="Q48"/>
  <c r="Q49"/>
  <c r="C15" l="1"/>
  <c r="Q18"/>
  <c r="Q16"/>
  <c r="Q13"/>
  <c r="Q11"/>
  <c r="Q9"/>
  <c r="AD18"/>
  <c r="AD16"/>
  <c r="AD13"/>
  <c r="AD11"/>
  <c r="AD9"/>
  <c r="W18"/>
  <c r="W16"/>
  <c r="W13"/>
  <c r="W11"/>
  <c r="W9"/>
  <c r="S7" l="1"/>
  <c r="S6" s="1"/>
  <c r="T7"/>
  <c r="T6" s="1"/>
  <c r="U7"/>
  <c r="U6" s="1"/>
  <c r="V7"/>
  <c r="V6" s="1"/>
  <c r="R7"/>
  <c r="R6" s="1"/>
  <c r="Y7"/>
  <c r="Y6" s="1"/>
  <c r="Z7"/>
  <c r="Z6" s="1"/>
  <c r="AA7"/>
  <c r="AA6" s="1"/>
  <c r="AB7"/>
  <c r="AB6" s="1"/>
  <c r="X7"/>
  <c r="X6" s="1"/>
  <c r="L7"/>
  <c r="L6" s="1"/>
  <c r="M7"/>
  <c r="M6" s="1"/>
  <c r="N7"/>
  <c r="N6" s="1"/>
  <c r="O7"/>
  <c r="O6" s="1"/>
  <c r="K7"/>
  <c r="K6" s="1"/>
  <c r="J37"/>
  <c r="AP7"/>
  <c r="AP6" s="1"/>
  <c r="AQ7"/>
  <c r="AQ6" s="1"/>
  <c r="AR7"/>
  <c r="AR6" s="1"/>
  <c r="AS7"/>
  <c r="AS6" s="1"/>
  <c r="AT7"/>
  <c r="AT6" s="1"/>
  <c r="AU7"/>
  <c r="AU6" s="1"/>
  <c r="AV7"/>
  <c r="AV6" s="1"/>
  <c r="AO7"/>
  <c r="AO6" s="1"/>
  <c r="AE7"/>
  <c r="AE6" s="1"/>
  <c r="AF7"/>
  <c r="AF6" s="1"/>
  <c r="AG7"/>
  <c r="AG6" s="1"/>
  <c r="AH7"/>
  <c r="AH6" s="1"/>
  <c r="AI7"/>
  <c r="AI6" s="1"/>
  <c r="AJ7"/>
  <c r="AJ6" s="1"/>
  <c r="AK7"/>
  <c r="AK6" s="1"/>
  <c r="AL7"/>
  <c r="AL6" s="1"/>
  <c r="AM7"/>
  <c r="AM6" s="1"/>
  <c r="J49"/>
  <c r="C49" s="1"/>
  <c r="J38"/>
  <c r="J39"/>
  <c r="J40"/>
  <c r="J41"/>
  <c r="J42"/>
  <c r="J43"/>
  <c r="J44"/>
  <c r="J46"/>
  <c r="J47"/>
  <c r="J48"/>
  <c r="Q37"/>
  <c r="Q36" s="1"/>
  <c r="W37"/>
  <c r="W36" s="1"/>
  <c r="AD37"/>
  <c r="AD36" s="1"/>
  <c r="W23"/>
  <c r="W24"/>
  <c r="W25"/>
  <c r="W26"/>
  <c r="W27"/>
  <c r="W28"/>
  <c r="W29"/>
  <c r="W31"/>
  <c r="W32"/>
  <c r="W33"/>
  <c r="W34"/>
  <c r="C26"/>
  <c r="C28"/>
  <c r="C31"/>
  <c r="C33"/>
  <c r="C24"/>
  <c r="AD22"/>
  <c r="W22"/>
  <c r="Q22"/>
  <c r="J36" l="1"/>
  <c r="C34"/>
  <c r="C32"/>
  <c r="C29"/>
  <c r="C27"/>
  <c r="C25"/>
  <c r="C23"/>
  <c r="Q7"/>
  <c r="Q6" s="1"/>
  <c r="D7"/>
  <c r="D6" s="1"/>
  <c r="C37"/>
  <c r="C48"/>
  <c r="C47"/>
  <c r="C46"/>
  <c r="C44"/>
  <c r="C43"/>
  <c r="C42"/>
  <c r="C41"/>
  <c r="C40"/>
  <c r="C39"/>
  <c r="C38"/>
  <c r="AD7"/>
  <c r="AD6" s="1"/>
  <c r="C18"/>
  <c r="C16"/>
  <c r="C13"/>
  <c r="C11"/>
  <c r="C9"/>
  <c r="W7"/>
  <c r="W6" s="1"/>
  <c r="C19"/>
  <c r="C17"/>
  <c r="C14"/>
  <c r="C12"/>
  <c r="C10"/>
  <c r="C8"/>
  <c r="J7"/>
  <c r="J6" s="1"/>
  <c r="C36" l="1"/>
  <c r="C7"/>
  <c r="C6" s="1"/>
</calcChain>
</file>

<file path=xl/sharedStrings.xml><?xml version="1.0" encoding="utf-8"?>
<sst xmlns="http://schemas.openxmlformats.org/spreadsheetml/2006/main" count="1188" uniqueCount="42">
  <si>
    <t>Total</t>
  </si>
  <si>
    <t>0 - 4</t>
  </si>
  <si>
    <t>5 - 9</t>
  </si>
  <si>
    <t>10 -14</t>
  </si>
  <si>
    <t>15 - 19</t>
  </si>
  <si>
    <t>20 - 24</t>
  </si>
  <si>
    <t>25 - 29</t>
  </si>
  <si>
    <t>30 - 34</t>
  </si>
  <si>
    <t>40 - 44</t>
  </si>
  <si>
    <t>45 - 49</t>
  </si>
  <si>
    <t>50 - 54</t>
  </si>
  <si>
    <t>55 - 59</t>
  </si>
  <si>
    <t>60 - 64</t>
  </si>
  <si>
    <t>65 - 69</t>
  </si>
  <si>
    <t>70 -74</t>
  </si>
  <si>
    <t>75 - 79</t>
  </si>
  <si>
    <t>80 y más</t>
  </si>
  <si>
    <t>Masculina</t>
  </si>
  <si>
    <t>Municipios</t>
  </si>
  <si>
    <t>Femenina</t>
  </si>
  <si>
    <t>TOTAL</t>
  </si>
  <si>
    <t>35 -39</t>
  </si>
  <si>
    <t>Estimaciones y proyecciones de la población por edades  según municipio: 2015</t>
  </si>
  <si>
    <t xml:space="preserve"> 01- Santa Ana</t>
  </si>
  <si>
    <t xml:space="preserve"> 02- Candelaria de la Frontera</t>
  </si>
  <si>
    <t xml:space="preserve"> 03- Coatepeque</t>
  </si>
  <si>
    <t xml:space="preserve"> 04- Chalchuapa</t>
  </si>
  <si>
    <t xml:space="preserve"> 05- El Congo</t>
  </si>
  <si>
    <t xml:space="preserve"> 06- El Porvenir</t>
  </si>
  <si>
    <t xml:space="preserve"> 07- Masahuat</t>
  </si>
  <si>
    <t xml:space="preserve"> 08- Metapán</t>
  </si>
  <si>
    <t xml:space="preserve"> 09- San Antonio Pajonal</t>
  </si>
  <si>
    <t xml:space="preserve"> 10- San Sebastián Salitrillo</t>
  </si>
  <si>
    <t xml:space="preserve"> 11- Santa Rosa Guachipilín</t>
  </si>
  <si>
    <t xml:space="preserve"> 12- Santiago de la Frontera</t>
  </si>
  <si>
    <t xml:space="preserve"> 13- Texistepeque</t>
  </si>
  <si>
    <t>02- SANTA ANA:</t>
  </si>
  <si>
    <t>Estimaciones y proyecciones de la población por edades  según municipio: 2016</t>
  </si>
  <si>
    <t>Estimaciones y proyecciones de la población por edades  según municipio: 2017</t>
  </si>
  <si>
    <t>Estimaciones y proyecciones de la población por edades  según municipio: 2018</t>
  </si>
  <si>
    <t>Estimaciones y proyecciones de la población por edades  según municipio: 2019</t>
  </si>
  <si>
    <t>Estimaciones y proyecciones de la población por edades  según municipio: 2020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</si>
</sst>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_);_(* \(#,##0\);_(* &quot;-&quot;??_);_(@_)"/>
  </numFmts>
  <fonts count="12">
    <font>
      <sz val="10"/>
      <name val="Arial"/>
    </font>
    <font>
      <sz val="8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3" fontId="2" fillId="0" borderId="0" xfId="0" applyNumberFormat="1" applyFont="1" applyAlignment="1">
      <alignment horizontal="center"/>
    </xf>
    <xf numFmtId="3" fontId="1" fillId="0" borderId="0" xfId="0" applyNumberFormat="1" applyFont="1"/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/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center"/>
    </xf>
    <xf numFmtId="3" fontId="6" fillId="0" borderId="0" xfId="0" applyNumberFormat="1" applyFont="1"/>
    <xf numFmtId="3" fontId="6" fillId="0" borderId="0" xfId="0" quotePrefix="1" applyNumberFormat="1" applyFont="1" applyAlignment="1">
      <alignment horizontal="center"/>
    </xf>
    <xf numFmtId="3" fontId="6" fillId="0" borderId="0" xfId="0" quotePrefix="1" applyNumberFormat="1" applyFont="1" applyAlignment="1">
      <alignment horizontal="left"/>
    </xf>
    <xf numFmtId="3" fontId="4" fillId="0" borderId="0" xfId="0" applyNumberFormat="1" applyFont="1" applyFill="1" applyAlignment="1">
      <alignment horizontal="center"/>
    </xf>
    <xf numFmtId="3" fontId="0" fillId="0" borderId="0" xfId="0" applyNumberFormat="1" applyFont="1" applyFill="1"/>
    <xf numFmtId="3" fontId="4" fillId="0" borderId="1" xfId="0" applyNumberFormat="1" applyFont="1" applyFill="1" applyBorder="1" applyAlignment="1">
      <alignment horizontal="center"/>
    </xf>
    <xf numFmtId="3" fontId="5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11" fillId="0" borderId="0" xfId="0" applyNumberFormat="1" applyFont="1" applyFill="1"/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left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quotePrefix="1" applyFont="1" applyFill="1" applyBorder="1" applyAlignment="1" applyProtection="1">
      <alignment horizontal="left" vertical="center"/>
    </xf>
    <xf numFmtId="3" fontId="9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1:AY51"/>
  <sheetViews>
    <sheetView showGridLines="0" tabSelected="1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Q16" sqref="AQ16"/>
    </sheetView>
  </sheetViews>
  <sheetFormatPr baseColWidth="10" defaultColWidth="11.5703125" defaultRowHeight="12.75"/>
  <cols>
    <col min="1" max="1" width="1.42578125" style="3" customWidth="1"/>
    <col min="2" max="2" width="28.42578125" style="4" customWidth="1"/>
    <col min="3" max="3" width="11" style="4" customWidth="1"/>
    <col min="4" max="15" width="9.7109375" style="2" customWidth="1"/>
    <col min="16" max="16" width="27.85546875" style="2" customWidth="1"/>
    <col min="17" max="22" width="9.7109375" style="2" customWidth="1"/>
    <col min="23" max="28" width="9.7109375" style="3" customWidth="1"/>
    <col min="29" max="29" width="28.28515625" style="3" customWidth="1"/>
    <col min="30" max="30" width="9.7109375" style="3" customWidth="1"/>
    <col min="31" max="39" width="11.5703125" style="3"/>
    <col min="40" max="40" width="29.85546875" style="3" customWidth="1"/>
    <col min="41" max="48" width="13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8" t="s">
        <v>36</v>
      </c>
      <c r="C2" s="29" t="s">
        <v>22</v>
      </c>
      <c r="E2" s="9"/>
      <c r="F2" s="9"/>
      <c r="G2" s="9"/>
      <c r="H2" s="9"/>
      <c r="I2" s="8"/>
      <c r="K2" s="6"/>
      <c r="L2" s="6"/>
      <c r="M2" s="6"/>
      <c r="N2" s="6"/>
      <c r="P2" s="28" t="s">
        <v>36</v>
      </c>
      <c r="Q2" s="29" t="s">
        <v>22</v>
      </c>
      <c r="R2"/>
      <c r="S2"/>
      <c r="T2"/>
      <c r="U2"/>
      <c r="V2"/>
      <c r="W2"/>
      <c r="X2" s="2"/>
      <c r="Y2" s="2"/>
      <c r="Z2" s="2"/>
      <c r="AA2" s="2"/>
      <c r="AB2" s="2"/>
      <c r="AC2" s="28" t="s">
        <v>36</v>
      </c>
      <c r="AD2" s="29" t="s">
        <v>22</v>
      </c>
      <c r="AE2"/>
      <c r="AF2" s="9"/>
      <c r="AG2" s="9"/>
      <c r="AH2" s="9"/>
      <c r="AI2" s="9"/>
      <c r="AJ2" s="2"/>
      <c r="AK2" s="2"/>
      <c r="AL2" s="2"/>
      <c r="AN2" s="28" t="s">
        <v>36</v>
      </c>
      <c r="AO2" s="29" t="s">
        <v>22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1.95" customHeight="1">
      <c r="B6" s="26" t="s">
        <v>0</v>
      </c>
      <c r="C6" s="26">
        <f>C7+C8+C9+C10+C11+C12+C13+C14+C15+C16+C17+C18+C19</f>
        <v>580574</v>
      </c>
      <c r="D6" s="26">
        <f>D7+D8+D9+D10+D11+D12+D13+D14+D15+D16+D17+D18+D19</f>
        <v>48963</v>
      </c>
      <c r="E6" s="26">
        <f t="shared" ref="E6:Q6" si="0">E7+E8+E9+E10+E11+E12+E13+E14+E15+E16+E17+E18+E19</f>
        <v>9761</v>
      </c>
      <c r="F6" s="26">
        <f t="shared" si="0"/>
        <v>9749</v>
      </c>
      <c r="G6" s="26">
        <f t="shared" si="0"/>
        <v>9772</v>
      </c>
      <c r="H6" s="26">
        <f t="shared" si="0"/>
        <v>9817</v>
      </c>
      <c r="I6" s="26">
        <f>I7+I8+I9+I10+I11+I12+I13+I14+I15+I16+I17+I18+I19</f>
        <v>9864</v>
      </c>
      <c r="J6" s="26">
        <f t="shared" si="0"/>
        <v>51192</v>
      </c>
      <c r="K6" s="26">
        <f t="shared" si="0"/>
        <v>9946</v>
      </c>
      <c r="L6" s="26">
        <f t="shared" si="0"/>
        <v>10056</v>
      </c>
      <c r="M6" s="26">
        <f t="shared" si="0"/>
        <v>10202</v>
      </c>
      <c r="N6" s="26">
        <f t="shared" si="0"/>
        <v>10391</v>
      </c>
      <c r="O6" s="26">
        <f t="shared" si="0"/>
        <v>10597</v>
      </c>
      <c r="P6" s="26" t="s">
        <v>0</v>
      </c>
      <c r="Q6" s="26">
        <f t="shared" si="0"/>
        <v>56271</v>
      </c>
      <c r="R6" s="26">
        <f t="shared" ref="R6" si="1">R7+R8+R9+R10+R11+R12+R13+R14+R15+R16+R17+R18+R19</f>
        <v>10776</v>
      </c>
      <c r="S6" s="26">
        <f t="shared" ref="S6" si="2">S7+S8+S9+S10+S11+S12+S13+S14+S15+S16+S17+S18+S19</f>
        <v>10997</v>
      </c>
      <c r="T6" s="26">
        <f t="shared" ref="T6" si="3">T7+T8+T9+T10+T11+T12+T13+T14+T15+T16+T17+T18+T19</f>
        <v>11064</v>
      </c>
      <c r="U6" s="26">
        <f t="shared" ref="U6" si="4">U7+U8+U9+U10+U11+U12+U13+U14+U15+U16+U17+U18+U19</f>
        <v>11501</v>
      </c>
      <c r="V6" s="26">
        <f t="shared" ref="V6" si="5">V7+V8+V9+V10+V11+V12+V13+V14+V15+V16+V17+V18+V19</f>
        <v>11933</v>
      </c>
      <c r="W6" s="26">
        <f t="shared" ref="W6" si="6">W7+W8+W9+W10+W11+W12+W13+W14+W15+W16+W17+W18+W19</f>
        <v>64017</v>
      </c>
      <c r="X6" s="26">
        <f t="shared" ref="X6" si="7">X7+X8+X9+X10+X11+X12+X13+X14+X15+X16+X17+X18+X19</f>
        <v>12417</v>
      </c>
      <c r="Y6" s="26">
        <f t="shared" ref="Y6" si="8">Y7+Y8+Y9+Y10+Y11+Y12+Y13+Y14+Y15+Y16+Y17+Y18+Y19</f>
        <v>12811</v>
      </c>
      <c r="Z6" s="26">
        <f t="shared" ref="Z6" si="9">Z7+Z8+Z9+Z10+Z11+Z12+Z13+Z14+Z15+Z16+Z17+Z18+Z19</f>
        <v>12932</v>
      </c>
      <c r="AA6" s="26">
        <f t="shared" ref="AA6" si="10">AA7+AA8+AA9+AA10+AA11+AA12+AA13+AA14+AA15+AA16+AA17+AA18+AA19</f>
        <v>12969</v>
      </c>
      <c r="AB6" s="26">
        <f t="shared" ref="AB6:AD6" si="11">AB7+AB8+AB9+AB10+AB11+AB12+AB13+AB14+AB15+AB16+AB17+AB18+AB19</f>
        <v>12888</v>
      </c>
      <c r="AC6" s="26" t="s">
        <v>0</v>
      </c>
      <c r="AD6" s="26">
        <f t="shared" si="11"/>
        <v>59831</v>
      </c>
      <c r="AE6" s="26">
        <f t="shared" ref="AE6" si="12">AE7+AE8+AE9+AE10+AE11+AE12+AE13+AE14+AE15+AE16+AE17+AE18+AE19</f>
        <v>12745</v>
      </c>
      <c r="AF6" s="26">
        <f t="shared" ref="AF6" si="13">AF7+AF8+AF9+AF10+AF11+AF12+AF13+AF14+AF15+AF16+AF17+AF18+AF19</f>
        <v>12449</v>
      </c>
      <c r="AG6" s="26">
        <f t="shared" ref="AG6" si="14">AG7+AG8+AG9+AG10+AG11+AG12+AG13+AG14+AG15+AG16+AG17+AG18+AG19</f>
        <v>12063</v>
      </c>
      <c r="AH6" s="26">
        <f t="shared" ref="AH6" si="15">AH7+AH8+AH9+AH10+AH11+AH12+AH13+AH14+AH15+AH16+AH17+AH18+AH19</f>
        <v>11547</v>
      </c>
      <c r="AI6" s="26">
        <f t="shared" ref="AI6" si="16">AI7+AI8+AI9+AI10+AI11+AI12+AI13+AI14+AI15+AI16+AI17+AI18+AI19</f>
        <v>11027</v>
      </c>
      <c r="AJ6" s="26">
        <f t="shared" ref="AJ6" si="17">AJ7+AJ8+AJ9+AJ10+AJ11+AJ12+AJ13+AJ14+AJ15+AJ16+AJ17+AJ18+AJ19</f>
        <v>47403</v>
      </c>
      <c r="AK6" s="26">
        <f t="shared" ref="AK6" si="18">AK7+AK8+AK9+AK10+AK11+AK12+AK13+AK14+AK15+AK16+AK17+AK18+AK19</f>
        <v>38793</v>
      </c>
      <c r="AL6" s="26">
        <f t="shared" ref="AL6" si="19">AL7+AL8+AL9+AL10+AL11+AL12+AL13+AL14+AL15+AL16+AL17+AL18+AL19</f>
        <v>36604</v>
      </c>
      <c r="AM6" s="26">
        <f t="shared" ref="AM6:AO6" si="20">AM7+AM8+AM9+AM10+AM11+AM12+AM13+AM14+AM15+AM16+AM17+AM18+AM19</f>
        <v>34184</v>
      </c>
      <c r="AN6" s="26" t="s">
        <v>20</v>
      </c>
      <c r="AO6" s="26">
        <f t="shared" si="20"/>
        <v>30633</v>
      </c>
      <c r="AP6" s="26">
        <f t="shared" ref="AP6" si="21">AP7+AP8+AP9+AP10+AP11+AP12+AP13+AP14+AP15+AP16+AP17+AP18+AP19</f>
        <v>26371</v>
      </c>
      <c r="AQ6" s="26">
        <f t="shared" ref="AQ6" si="22">AQ7+AQ8+AQ9+AQ10+AQ11+AQ12+AQ13+AQ14+AQ15+AQ16+AQ17+AQ18+AQ19</f>
        <v>21853</v>
      </c>
      <c r="AR6" s="26">
        <f t="shared" ref="AR6" si="23">AR7+AR8+AR9+AR10+AR11+AR12+AR13+AR14+AR15+AR16+AR17+AR18+AR19</f>
        <v>18484</v>
      </c>
      <c r="AS6" s="26">
        <f t="shared" ref="AS6" si="24">AS7+AS8+AS9+AS10+AS11+AS12+AS13+AS14+AS15+AS16+AS17+AS18+AS19</f>
        <v>15038</v>
      </c>
      <c r="AT6" s="26">
        <f t="shared" ref="AT6" si="25">AT7+AT8+AT9+AT10+AT11+AT12+AT13+AT14+AT15+AT16+AT17+AT18+AT19</f>
        <v>11963</v>
      </c>
      <c r="AU6" s="26">
        <f t="shared" ref="AU6" si="26">AU7+AU8+AU9+AU10+AU11+AU12+AU13+AU14+AU15+AU16+AU17+AU18+AU19</f>
        <v>9072</v>
      </c>
      <c r="AV6" s="26">
        <f t="shared" ref="AV6" si="27">AV7+AV8+AV9+AV10+AV11+AV12+AV13+AV14+AV15+AV16+AV17+AV18+AV19</f>
        <v>9902</v>
      </c>
      <c r="AW6" s="14"/>
      <c r="AY6" s="5">
        <f>SUM(D6+J6+Q6+W6+AD6+AJ6+AK6+AL6+AM6+AO6+AP6+AQ6+AR6+AS6+AT6+AU6+AV6)</f>
        <v>580574</v>
      </c>
    </row>
    <row r="7" spans="2:51" ht="21.95" customHeight="1">
      <c r="B7" s="30" t="s">
        <v>23</v>
      </c>
      <c r="C7" s="24">
        <f>SUM(D7+J7+Q7+W7+AD7+AJ7+AK7+AL7+AM7+AO7+AP7+AQ7+AR7+AS7+AT7+AU7+AV7)</f>
        <v>269386</v>
      </c>
      <c r="D7" s="26">
        <f>SUM(I7+H7+G7+F7+E7)</f>
        <v>21405</v>
      </c>
      <c r="E7" s="25">
        <f t="shared" ref="E7:E19" si="28">SUM(E22+E37)</f>
        <v>4363</v>
      </c>
      <c r="F7" s="25">
        <f t="shared" ref="F7:I7" si="29">SUM(F22+F37)</f>
        <v>4316</v>
      </c>
      <c r="G7" s="25">
        <f t="shared" si="29"/>
        <v>4240</v>
      </c>
      <c r="H7" s="25">
        <f t="shared" si="29"/>
        <v>4291</v>
      </c>
      <c r="I7" s="25">
        <f t="shared" si="29"/>
        <v>4195</v>
      </c>
      <c r="J7" s="26">
        <f>SUM(O7+N7+M7+L7+K7)</f>
        <v>21378</v>
      </c>
      <c r="K7" s="25">
        <f t="shared" ref="K7:K19" si="30">+K22+K37</f>
        <v>4193</v>
      </c>
      <c r="L7" s="25">
        <f t="shared" ref="L7:O7" si="31">+L22+L37</f>
        <v>4149</v>
      </c>
      <c r="M7" s="25">
        <f t="shared" si="31"/>
        <v>4274</v>
      </c>
      <c r="N7" s="25">
        <f t="shared" si="31"/>
        <v>4339</v>
      </c>
      <c r="O7" s="25">
        <f t="shared" si="31"/>
        <v>4423</v>
      </c>
      <c r="P7" s="30" t="s">
        <v>23</v>
      </c>
      <c r="Q7" s="26">
        <f>SUM(V7+U7+T7+S7+R7)</f>
        <v>24020</v>
      </c>
      <c r="R7" s="25">
        <f t="shared" ref="R7:R19" si="32">SUM(R22+R37)</f>
        <v>4641</v>
      </c>
      <c r="S7" s="25">
        <f t="shared" ref="S7:V7" si="33">SUM(S22+S37)</f>
        <v>4621</v>
      </c>
      <c r="T7" s="25">
        <f t="shared" si="33"/>
        <v>4781</v>
      </c>
      <c r="U7" s="25">
        <f t="shared" si="33"/>
        <v>4962</v>
      </c>
      <c r="V7" s="25">
        <f t="shared" si="33"/>
        <v>5015</v>
      </c>
      <c r="W7" s="26">
        <f>+X7+Y7+Z7+AA7+AB7</f>
        <v>28102</v>
      </c>
      <c r="X7" s="25">
        <f t="shared" ref="X7:X19" si="34">+X22+X37</f>
        <v>5330</v>
      </c>
      <c r="Y7" s="25">
        <f t="shared" ref="Y7:AB7" si="35">+Y22+Y37</f>
        <v>5630</v>
      </c>
      <c r="Z7" s="25">
        <f t="shared" si="35"/>
        <v>5611</v>
      </c>
      <c r="AA7" s="25">
        <f t="shared" si="35"/>
        <v>5778</v>
      </c>
      <c r="AB7" s="25">
        <f t="shared" si="35"/>
        <v>5753</v>
      </c>
      <c r="AC7" s="30" t="s">
        <v>23</v>
      </c>
      <c r="AD7" s="26">
        <f>SUM(AI7+AH7+AG7+AF7+AE7)</f>
        <v>27859</v>
      </c>
      <c r="AE7" s="25">
        <f t="shared" ref="AE7:AO7" si="36">SUM(AE22+AE37)</f>
        <v>5748</v>
      </c>
      <c r="AF7" s="25">
        <f t="shared" si="36"/>
        <v>5833</v>
      </c>
      <c r="AG7" s="25">
        <f t="shared" si="36"/>
        <v>5553</v>
      </c>
      <c r="AH7" s="25">
        <f t="shared" si="36"/>
        <v>5419</v>
      </c>
      <c r="AI7" s="25">
        <f t="shared" si="36"/>
        <v>5306</v>
      </c>
      <c r="AJ7" s="26">
        <f t="shared" si="36"/>
        <v>23091</v>
      </c>
      <c r="AK7" s="26">
        <f t="shared" si="36"/>
        <v>19082</v>
      </c>
      <c r="AL7" s="26">
        <f t="shared" si="36"/>
        <v>18039</v>
      </c>
      <c r="AM7" s="26">
        <f t="shared" si="36"/>
        <v>16906</v>
      </c>
      <c r="AN7" s="30" t="s">
        <v>23</v>
      </c>
      <c r="AO7" s="26">
        <f t="shared" si="36"/>
        <v>14901</v>
      </c>
      <c r="AP7" s="26">
        <f t="shared" ref="AP7:AV7" si="37">SUM(AP22+AP37)</f>
        <v>12803</v>
      </c>
      <c r="AQ7" s="26">
        <f t="shared" si="37"/>
        <v>10542</v>
      </c>
      <c r="AR7" s="26">
        <f t="shared" si="37"/>
        <v>8821</v>
      </c>
      <c r="AS7" s="26">
        <f t="shared" si="37"/>
        <v>7294</v>
      </c>
      <c r="AT7" s="26">
        <f t="shared" si="37"/>
        <v>5782</v>
      </c>
      <c r="AU7" s="26">
        <f t="shared" si="37"/>
        <v>4402</v>
      </c>
      <c r="AV7" s="26">
        <f t="shared" si="37"/>
        <v>4959</v>
      </c>
      <c r="AW7" s="15"/>
    </row>
    <row r="8" spans="2:51" ht="21.95" customHeight="1">
      <c r="B8" s="30" t="s">
        <v>24</v>
      </c>
      <c r="C8" s="24">
        <f t="shared" ref="C8:C19" si="38">SUM(D8+J8+Q8+W8+AD8+AJ8+AK8+AL8+AM8+AO8+AP8+AQ8+AR8+AS8+AT8+AU8+AV8)</f>
        <v>26110</v>
      </c>
      <c r="D8" s="26">
        <f t="shared" ref="D8:D19" si="39">SUM(I8+H8+G8+F8+E8)</f>
        <v>2328</v>
      </c>
      <c r="E8" s="25">
        <f t="shared" si="28"/>
        <v>457</v>
      </c>
      <c r="F8" s="25">
        <f t="shared" ref="F8:I19" si="40">SUM(F23+F38)</f>
        <v>470</v>
      </c>
      <c r="G8" s="25">
        <f t="shared" si="40"/>
        <v>436</v>
      </c>
      <c r="H8" s="25">
        <f t="shared" si="40"/>
        <v>464</v>
      </c>
      <c r="I8" s="25">
        <f t="shared" si="40"/>
        <v>501</v>
      </c>
      <c r="J8" s="26">
        <f t="shared" ref="J8:J19" si="41">SUM(O8+N8+M8+L8+K8)</f>
        <v>2480</v>
      </c>
      <c r="K8" s="25">
        <f t="shared" si="30"/>
        <v>487</v>
      </c>
      <c r="L8" s="25">
        <f t="shared" ref="L8:O19" si="42">+L23+L38</f>
        <v>519</v>
      </c>
      <c r="M8" s="25">
        <f t="shared" si="42"/>
        <v>480</v>
      </c>
      <c r="N8" s="25">
        <f t="shared" si="42"/>
        <v>499</v>
      </c>
      <c r="O8" s="25">
        <f t="shared" si="42"/>
        <v>495</v>
      </c>
      <c r="P8" s="30" t="s">
        <v>24</v>
      </c>
      <c r="Q8" s="26">
        <f t="shared" ref="Q8:Q19" si="43">SUM(V8+U8+T8+S8+R8)</f>
        <v>2607</v>
      </c>
      <c r="R8" s="25">
        <f t="shared" si="32"/>
        <v>478</v>
      </c>
      <c r="S8" s="25">
        <f t="shared" ref="S8:V19" si="44">SUM(S23+S38)</f>
        <v>545</v>
      </c>
      <c r="T8" s="25">
        <f t="shared" si="44"/>
        <v>510</v>
      </c>
      <c r="U8" s="25">
        <f t="shared" si="44"/>
        <v>546</v>
      </c>
      <c r="V8" s="25">
        <f t="shared" si="44"/>
        <v>528</v>
      </c>
      <c r="W8" s="26">
        <f t="shared" ref="W8:W19" si="45">+X8+Y8+Z8+AA8+AB8</f>
        <v>3111</v>
      </c>
      <c r="X8" s="25">
        <f t="shared" si="34"/>
        <v>597</v>
      </c>
      <c r="Y8" s="25">
        <f t="shared" ref="Y8:AB19" si="46">+Y23+Y38</f>
        <v>630</v>
      </c>
      <c r="Z8" s="25">
        <f t="shared" si="46"/>
        <v>630</v>
      </c>
      <c r="AA8" s="25">
        <f t="shared" si="46"/>
        <v>658</v>
      </c>
      <c r="AB8" s="25">
        <f t="shared" si="46"/>
        <v>596</v>
      </c>
      <c r="AC8" s="30" t="s">
        <v>24</v>
      </c>
      <c r="AD8" s="26">
        <f t="shared" ref="AD8:AD19" si="47">SUM(AI8+AH8+AG8+AF8+AE8)</f>
        <v>2684</v>
      </c>
      <c r="AE8" s="25">
        <f t="shared" ref="AE8:AM8" si="48">SUM(AE23+AE38)</f>
        <v>572</v>
      </c>
      <c r="AF8" s="25">
        <f t="shared" si="48"/>
        <v>544</v>
      </c>
      <c r="AG8" s="25">
        <f t="shared" si="48"/>
        <v>583</v>
      </c>
      <c r="AH8" s="25">
        <f t="shared" si="48"/>
        <v>534</v>
      </c>
      <c r="AI8" s="25">
        <f t="shared" si="48"/>
        <v>451</v>
      </c>
      <c r="AJ8" s="26">
        <f t="shared" si="48"/>
        <v>1984</v>
      </c>
      <c r="AK8" s="26">
        <f t="shared" si="48"/>
        <v>1583</v>
      </c>
      <c r="AL8" s="26">
        <f t="shared" si="48"/>
        <v>1582</v>
      </c>
      <c r="AM8" s="26">
        <f t="shared" si="48"/>
        <v>1472</v>
      </c>
      <c r="AN8" s="30" t="s">
        <v>24</v>
      </c>
      <c r="AO8" s="26">
        <f t="shared" ref="AO8:AV8" si="49">SUM(AO23+AO38)</f>
        <v>1326</v>
      </c>
      <c r="AP8" s="26">
        <f t="shared" si="49"/>
        <v>1175</v>
      </c>
      <c r="AQ8" s="26">
        <f t="shared" si="49"/>
        <v>954</v>
      </c>
      <c r="AR8" s="26">
        <f t="shared" si="49"/>
        <v>839</v>
      </c>
      <c r="AS8" s="26">
        <f t="shared" si="49"/>
        <v>632</v>
      </c>
      <c r="AT8" s="26">
        <f t="shared" si="49"/>
        <v>521</v>
      </c>
      <c r="AU8" s="26">
        <f t="shared" si="49"/>
        <v>391</v>
      </c>
      <c r="AV8" s="26">
        <f t="shared" si="49"/>
        <v>441</v>
      </c>
      <c r="AW8" s="15"/>
    </row>
    <row r="9" spans="2:51" ht="21.95" customHeight="1">
      <c r="B9" s="30" t="s">
        <v>25</v>
      </c>
      <c r="C9" s="24">
        <f t="shared" si="38"/>
        <v>38657</v>
      </c>
      <c r="D9" s="26">
        <f t="shared" si="39"/>
        <v>3641</v>
      </c>
      <c r="E9" s="25">
        <f t="shared" si="28"/>
        <v>651</v>
      </c>
      <c r="F9" s="25">
        <f t="shared" si="40"/>
        <v>731</v>
      </c>
      <c r="G9" s="25">
        <f t="shared" si="40"/>
        <v>739</v>
      </c>
      <c r="H9" s="25">
        <f t="shared" si="40"/>
        <v>784</v>
      </c>
      <c r="I9" s="25">
        <f t="shared" si="40"/>
        <v>736</v>
      </c>
      <c r="J9" s="26">
        <f t="shared" si="41"/>
        <v>3941</v>
      </c>
      <c r="K9" s="25">
        <f t="shared" si="30"/>
        <v>750</v>
      </c>
      <c r="L9" s="25">
        <f t="shared" si="42"/>
        <v>763</v>
      </c>
      <c r="M9" s="25">
        <f t="shared" si="42"/>
        <v>819</v>
      </c>
      <c r="N9" s="25">
        <f t="shared" si="42"/>
        <v>803</v>
      </c>
      <c r="O9" s="25">
        <f t="shared" si="42"/>
        <v>806</v>
      </c>
      <c r="P9" s="30" t="s">
        <v>25</v>
      </c>
      <c r="Q9" s="26">
        <f t="shared" si="43"/>
        <v>4296</v>
      </c>
      <c r="R9" s="25">
        <f t="shared" si="32"/>
        <v>837</v>
      </c>
      <c r="S9" s="25">
        <f t="shared" si="44"/>
        <v>774</v>
      </c>
      <c r="T9" s="25">
        <f t="shared" si="44"/>
        <v>839</v>
      </c>
      <c r="U9" s="25">
        <f t="shared" si="44"/>
        <v>915</v>
      </c>
      <c r="V9" s="25">
        <f t="shared" si="44"/>
        <v>931</v>
      </c>
      <c r="W9" s="26">
        <f t="shared" si="45"/>
        <v>4721</v>
      </c>
      <c r="X9" s="25">
        <f t="shared" si="34"/>
        <v>958</v>
      </c>
      <c r="Y9" s="25">
        <f t="shared" si="46"/>
        <v>889</v>
      </c>
      <c r="Z9" s="25">
        <f t="shared" si="46"/>
        <v>966</v>
      </c>
      <c r="AA9" s="25">
        <f t="shared" si="46"/>
        <v>863</v>
      </c>
      <c r="AB9" s="25">
        <f t="shared" si="46"/>
        <v>1045</v>
      </c>
      <c r="AC9" s="30" t="s">
        <v>25</v>
      </c>
      <c r="AD9" s="26">
        <f t="shared" si="47"/>
        <v>4003</v>
      </c>
      <c r="AE9" s="25">
        <f t="shared" ref="AE9:AM9" si="50">SUM(AE24+AE39)</f>
        <v>834</v>
      </c>
      <c r="AF9" s="25">
        <f t="shared" si="50"/>
        <v>960</v>
      </c>
      <c r="AG9" s="25">
        <f t="shared" si="50"/>
        <v>757</v>
      </c>
      <c r="AH9" s="25">
        <f t="shared" si="50"/>
        <v>755</v>
      </c>
      <c r="AI9" s="25">
        <f t="shared" si="50"/>
        <v>697</v>
      </c>
      <c r="AJ9" s="26">
        <f t="shared" si="50"/>
        <v>2978</v>
      </c>
      <c r="AK9" s="26">
        <f t="shared" si="50"/>
        <v>2311</v>
      </c>
      <c r="AL9" s="26">
        <f t="shared" si="50"/>
        <v>2122</v>
      </c>
      <c r="AM9" s="26">
        <f t="shared" si="50"/>
        <v>2030</v>
      </c>
      <c r="AN9" s="30" t="s">
        <v>25</v>
      </c>
      <c r="AO9" s="26">
        <f t="shared" ref="AO9:AV9" si="51">SUM(AO24+AO39)</f>
        <v>1775</v>
      </c>
      <c r="AP9" s="26">
        <f t="shared" si="51"/>
        <v>1541</v>
      </c>
      <c r="AQ9" s="26">
        <f t="shared" si="51"/>
        <v>1234</v>
      </c>
      <c r="AR9" s="26">
        <f t="shared" si="51"/>
        <v>1108</v>
      </c>
      <c r="AS9" s="26">
        <f t="shared" si="51"/>
        <v>925</v>
      </c>
      <c r="AT9" s="26">
        <f t="shared" si="51"/>
        <v>780</v>
      </c>
      <c r="AU9" s="26">
        <f t="shared" si="51"/>
        <v>621</v>
      </c>
      <c r="AV9" s="26">
        <f t="shared" si="51"/>
        <v>630</v>
      </c>
      <c r="AW9" s="15"/>
    </row>
    <row r="10" spans="2:51" ht="21.95" customHeight="1">
      <c r="B10" s="30" t="s">
        <v>26</v>
      </c>
      <c r="C10" s="24">
        <f t="shared" si="38"/>
        <v>83061</v>
      </c>
      <c r="D10" s="26">
        <f t="shared" si="39"/>
        <v>6937</v>
      </c>
      <c r="E10" s="25">
        <f t="shared" si="28"/>
        <v>1355</v>
      </c>
      <c r="F10" s="25">
        <f t="shared" si="40"/>
        <v>1387</v>
      </c>
      <c r="G10" s="25">
        <f t="shared" si="40"/>
        <v>1455</v>
      </c>
      <c r="H10" s="25">
        <f t="shared" si="40"/>
        <v>1357</v>
      </c>
      <c r="I10" s="25">
        <f t="shared" si="40"/>
        <v>1383</v>
      </c>
      <c r="J10" s="26">
        <f t="shared" si="41"/>
        <v>7370</v>
      </c>
      <c r="K10" s="25">
        <f t="shared" si="30"/>
        <v>1438</v>
      </c>
      <c r="L10" s="25">
        <f t="shared" si="42"/>
        <v>1473</v>
      </c>
      <c r="M10" s="25">
        <f t="shared" si="42"/>
        <v>1454</v>
      </c>
      <c r="N10" s="25">
        <f t="shared" si="42"/>
        <v>1490</v>
      </c>
      <c r="O10" s="25">
        <f t="shared" si="42"/>
        <v>1515</v>
      </c>
      <c r="P10" s="30" t="s">
        <v>26</v>
      </c>
      <c r="Q10" s="26">
        <f t="shared" si="43"/>
        <v>7700</v>
      </c>
      <c r="R10" s="25">
        <f t="shared" si="32"/>
        <v>1496</v>
      </c>
      <c r="S10" s="25">
        <f t="shared" si="44"/>
        <v>1540</v>
      </c>
      <c r="T10" s="25">
        <f t="shared" si="44"/>
        <v>1551</v>
      </c>
      <c r="U10" s="25">
        <f t="shared" si="44"/>
        <v>1530</v>
      </c>
      <c r="V10" s="25">
        <f t="shared" si="44"/>
        <v>1583</v>
      </c>
      <c r="W10" s="26">
        <f t="shared" si="45"/>
        <v>9070</v>
      </c>
      <c r="X10" s="25">
        <f t="shared" si="34"/>
        <v>1743</v>
      </c>
      <c r="Y10" s="25">
        <f t="shared" si="46"/>
        <v>1749</v>
      </c>
      <c r="Z10" s="25">
        <f t="shared" si="46"/>
        <v>1911</v>
      </c>
      <c r="AA10" s="25">
        <f t="shared" si="46"/>
        <v>1845</v>
      </c>
      <c r="AB10" s="25">
        <f t="shared" si="46"/>
        <v>1822</v>
      </c>
      <c r="AC10" s="30" t="s">
        <v>26</v>
      </c>
      <c r="AD10" s="26">
        <f t="shared" si="47"/>
        <v>8824</v>
      </c>
      <c r="AE10" s="25">
        <f t="shared" ref="AE10:AM10" si="52">SUM(AE25+AE40)</f>
        <v>1902</v>
      </c>
      <c r="AF10" s="25">
        <f t="shared" si="52"/>
        <v>1757</v>
      </c>
      <c r="AG10" s="25">
        <f t="shared" si="52"/>
        <v>1815</v>
      </c>
      <c r="AH10" s="25">
        <f t="shared" si="52"/>
        <v>1708</v>
      </c>
      <c r="AI10" s="25">
        <f t="shared" si="52"/>
        <v>1642</v>
      </c>
      <c r="AJ10" s="26">
        <f t="shared" si="52"/>
        <v>6880</v>
      </c>
      <c r="AK10" s="26">
        <f t="shared" si="52"/>
        <v>5593</v>
      </c>
      <c r="AL10" s="26">
        <f t="shared" si="52"/>
        <v>5234</v>
      </c>
      <c r="AM10" s="26">
        <f t="shared" si="52"/>
        <v>4959</v>
      </c>
      <c r="AN10" s="30" t="s">
        <v>26</v>
      </c>
      <c r="AO10" s="26">
        <f t="shared" ref="AO10:AV10" si="53">SUM(AO25+AO40)</f>
        <v>4471</v>
      </c>
      <c r="AP10" s="26">
        <f t="shared" si="53"/>
        <v>3801</v>
      </c>
      <c r="AQ10" s="26">
        <f t="shared" si="53"/>
        <v>3210</v>
      </c>
      <c r="AR10" s="26">
        <f t="shared" si="53"/>
        <v>2601</v>
      </c>
      <c r="AS10" s="26">
        <f t="shared" si="53"/>
        <v>2041</v>
      </c>
      <c r="AT10" s="26">
        <f t="shared" si="53"/>
        <v>1715</v>
      </c>
      <c r="AU10" s="26">
        <f t="shared" si="53"/>
        <v>1301</v>
      </c>
      <c r="AV10" s="26">
        <f t="shared" si="53"/>
        <v>1354</v>
      </c>
      <c r="AW10" s="15"/>
    </row>
    <row r="11" spans="2:51" ht="21.95" customHeight="1">
      <c r="B11" s="30" t="s">
        <v>27</v>
      </c>
      <c r="C11" s="24">
        <f t="shared" si="38"/>
        <v>27655</v>
      </c>
      <c r="D11" s="26">
        <f t="shared" si="39"/>
        <v>2604</v>
      </c>
      <c r="E11" s="25">
        <f t="shared" si="28"/>
        <v>497</v>
      </c>
      <c r="F11" s="25">
        <f t="shared" si="40"/>
        <v>502</v>
      </c>
      <c r="G11" s="25">
        <f t="shared" si="40"/>
        <v>519</v>
      </c>
      <c r="H11" s="25">
        <f t="shared" si="40"/>
        <v>502</v>
      </c>
      <c r="I11" s="25">
        <f t="shared" si="40"/>
        <v>584</v>
      </c>
      <c r="J11" s="26">
        <f t="shared" si="41"/>
        <v>2760</v>
      </c>
      <c r="K11" s="25">
        <f t="shared" si="30"/>
        <v>552</v>
      </c>
      <c r="L11" s="25">
        <f t="shared" si="42"/>
        <v>522</v>
      </c>
      <c r="M11" s="25">
        <f t="shared" si="42"/>
        <v>580</v>
      </c>
      <c r="N11" s="25">
        <f t="shared" si="42"/>
        <v>552</v>
      </c>
      <c r="O11" s="25">
        <f t="shared" si="42"/>
        <v>554</v>
      </c>
      <c r="P11" s="30" t="s">
        <v>27</v>
      </c>
      <c r="Q11" s="26">
        <f t="shared" si="43"/>
        <v>3001</v>
      </c>
      <c r="R11" s="25">
        <f t="shared" si="32"/>
        <v>603</v>
      </c>
      <c r="S11" s="25">
        <f t="shared" si="44"/>
        <v>611</v>
      </c>
      <c r="T11" s="25">
        <f t="shared" si="44"/>
        <v>548</v>
      </c>
      <c r="U11" s="25">
        <f t="shared" si="44"/>
        <v>606</v>
      </c>
      <c r="V11" s="25">
        <f t="shared" si="44"/>
        <v>633</v>
      </c>
      <c r="W11" s="26">
        <f t="shared" si="45"/>
        <v>3162</v>
      </c>
      <c r="X11" s="25">
        <f t="shared" si="34"/>
        <v>631</v>
      </c>
      <c r="Y11" s="25">
        <f t="shared" si="46"/>
        <v>676</v>
      </c>
      <c r="Z11" s="25">
        <f t="shared" si="46"/>
        <v>642</v>
      </c>
      <c r="AA11" s="25">
        <f t="shared" si="46"/>
        <v>597</v>
      </c>
      <c r="AB11" s="25">
        <f t="shared" si="46"/>
        <v>616</v>
      </c>
      <c r="AC11" s="30" t="s">
        <v>27</v>
      </c>
      <c r="AD11" s="26">
        <f t="shared" si="47"/>
        <v>3003</v>
      </c>
      <c r="AE11" s="25">
        <f t="shared" ref="AE11:AM11" si="54">SUM(AE26+AE41)</f>
        <v>628</v>
      </c>
      <c r="AF11" s="25">
        <f t="shared" si="54"/>
        <v>620</v>
      </c>
      <c r="AG11" s="25">
        <f t="shared" si="54"/>
        <v>618</v>
      </c>
      <c r="AH11" s="25">
        <f t="shared" si="54"/>
        <v>603</v>
      </c>
      <c r="AI11" s="25">
        <f t="shared" si="54"/>
        <v>534</v>
      </c>
      <c r="AJ11" s="26">
        <f t="shared" si="54"/>
        <v>2283</v>
      </c>
      <c r="AK11" s="26">
        <f t="shared" si="54"/>
        <v>1739</v>
      </c>
      <c r="AL11" s="26">
        <f t="shared" si="54"/>
        <v>1617</v>
      </c>
      <c r="AM11" s="26">
        <f t="shared" si="54"/>
        <v>1429</v>
      </c>
      <c r="AN11" s="30" t="s">
        <v>27</v>
      </c>
      <c r="AO11" s="26">
        <f t="shared" ref="AO11:AV11" si="55">SUM(AO26+AO41)</f>
        <v>1372</v>
      </c>
      <c r="AP11" s="26">
        <f t="shared" si="55"/>
        <v>1042</v>
      </c>
      <c r="AQ11" s="26">
        <f t="shared" si="55"/>
        <v>926</v>
      </c>
      <c r="AR11" s="26">
        <f t="shared" si="55"/>
        <v>748</v>
      </c>
      <c r="AS11" s="26">
        <f t="shared" si="55"/>
        <v>610</v>
      </c>
      <c r="AT11" s="26">
        <f t="shared" si="55"/>
        <v>530</v>
      </c>
      <c r="AU11" s="26">
        <f t="shared" si="55"/>
        <v>401</v>
      </c>
      <c r="AV11" s="26">
        <f t="shared" si="55"/>
        <v>428</v>
      </c>
      <c r="AW11" s="15"/>
    </row>
    <row r="12" spans="2:51" s="4" customFormat="1" ht="21.95" customHeight="1">
      <c r="B12" s="30" t="s">
        <v>28</v>
      </c>
      <c r="C12" s="24">
        <f t="shared" si="38"/>
        <v>9454</v>
      </c>
      <c r="D12" s="26">
        <f t="shared" si="39"/>
        <v>909</v>
      </c>
      <c r="E12" s="25">
        <f t="shared" si="28"/>
        <v>186</v>
      </c>
      <c r="F12" s="25">
        <f t="shared" si="40"/>
        <v>172</v>
      </c>
      <c r="G12" s="25">
        <f t="shared" si="40"/>
        <v>170</v>
      </c>
      <c r="H12" s="25">
        <f t="shared" si="40"/>
        <v>191</v>
      </c>
      <c r="I12" s="25">
        <f t="shared" si="40"/>
        <v>190</v>
      </c>
      <c r="J12" s="26">
        <f t="shared" si="41"/>
        <v>941</v>
      </c>
      <c r="K12" s="25">
        <f t="shared" si="30"/>
        <v>190</v>
      </c>
      <c r="L12" s="25">
        <f t="shared" si="42"/>
        <v>196</v>
      </c>
      <c r="M12" s="25">
        <f t="shared" si="42"/>
        <v>177</v>
      </c>
      <c r="N12" s="25">
        <f t="shared" si="42"/>
        <v>186</v>
      </c>
      <c r="O12" s="25">
        <f t="shared" si="42"/>
        <v>192</v>
      </c>
      <c r="P12" s="30" t="s">
        <v>28</v>
      </c>
      <c r="Q12" s="26">
        <f t="shared" si="43"/>
        <v>968</v>
      </c>
      <c r="R12" s="25">
        <f t="shared" si="32"/>
        <v>169</v>
      </c>
      <c r="S12" s="25">
        <f t="shared" si="44"/>
        <v>200</v>
      </c>
      <c r="T12" s="25">
        <f t="shared" si="44"/>
        <v>182</v>
      </c>
      <c r="U12" s="25">
        <f t="shared" si="44"/>
        <v>206</v>
      </c>
      <c r="V12" s="25">
        <f t="shared" si="44"/>
        <v>211</v>
      </c>
      <c r="W12" s="26">
        <f t="shared" si="45"/>
        <v>1045</v>
      </c>
      <c r="X12" s="25">
        <f t="shared" si="34"/>
        <v>219</v>
      </c>
      <c r="Y12" s="25">
        <f t="shared" si="46"/>
        <v>219</v>
      </c>
      <c r="Z12" s="25">
        <f t="shared" si="46"/>
        <v>208</v>
      </c>
      <c r="AA12" s="25">
        <f t="shared" si="46"/>
        <v>195</v>
      </c>
      <c r="AB12" s="25">
        <f t="shared" si="46"/>
        <v>204</v>
      </c>
      <c r="AC12" s="30" t="s">
        <v>28</v>
      </c>
      <c r="AD12" s="26">
        <f t="shared" si="47"/>
        <v>1054</v>
      </c>
      <c r="AE12" s="25">
        <f t="shared" ref="AE12:AM12" si="56">SUM(AE27+AE42)</f>
        <v>227</v>
      </c>
      <c r="AF12" s="25">
        <f t="shared" si="56"/>
        <v>206</v>
      </c>
      <c r="AG12" s="25">
        <f t="shared" si="56"/>
        <v>239</v>
      </c>
      <c r="AH12" s="25">
        <f t="shared" si="56"/>
        <v>201</v>
      </c>
      <c r="AI12" s="25">
        <f t="shared" si="56"/>
        <v>181</v>
      </c>
      <c r="AJ12" s="26">
        <f t="shared" si="56"/>
        <v>821</v>
      </c>
      <c r="AK12" s="26">
        <f t="shared" si="56"/>
        <v>579</v>
      </c>
      <c r="AL12" s="26">
        <f t="shared" si="56"/>
        <v>604</v>
      </c>
      <c r="AM12" s="26">
        <f t="shared" si="56"/>
        <v>514</v>
      </c>
      <c r="AN12" s="30" t="s">
        <v>28</v>
      </c>
      <c r="AO12" s="26">
        <f t="shared" ref="AO12:AV12" si="57">SUM(AO27+AO42)</f>
        <v>467</v>
      </c>
      <c r="AP12" s="26">
        <f t="shared" si="57"/>
        <v>379</v>
      </c>
      <c r="AQ12" s="26">
        <f t="shared" si="57"/>
        <v>282</v>
      </c>
      <c r="AR12" s="26">
        <f t="shared" si="57"/>
        <v>260</v>
      </c>
      <c r="AS12" s="26">
        <f t="shared" si="57"/>
        <v>228</v>
      </c>
      <c r="AT12" s="26">
        <f t="shared" si="57"/>
        <v>157</v>
      </c>
      <c r="AU12" s="26">
        <f t="shared" si="57"/>
        <v>121</v>
      </c>
      <c r="AV12" s="26">
        <f t="shared" si="57"/>
        <v>125</v>
      </c>
      <c r="AW12" s="15"/>
    </row>
    <row r="13" spans="2:51" s="5" customFormat="1" ht="21.95" customHeight="1">
      <c r="B13" s="30" t="s">
        <v>29</v>
      </c>
      <c r="C13" s="24">
        <f t="shared" si="38"/>
        <v>3419</v>
      </c>
      <c r="D13" s="26">
        <f t="shared" si="39"/>
        <v>310</v>
      </c>
      <c r="E13" s="25">
        <f t="shared" si="28"/>
        <v>45</v>
      </c>
      <c r="F13" s="25">
        <f t="shared" si="40"/>
        <v>78</v>
      </c>
      <c r="G13" s="25">
        <f t="shared" si="40"/>
        <v>62</v>
      </c>
      <c r="H13" s="25">
        <f t="shared" si="40"/>
        <v>62</v>
      </c>
      <c r="I13" s="25">
        <f t="shared" si="40"/>
        <v>63</v>
      </c>
      <c r="J13" s="26">
        <f t="shared" si="41"/>
        <v>347</v>
      </c>
      <c r="K13" s="25">
        <f t="shared" si="30"/>
        <v>58</v>
      </c>
      <c r="L13" s="25">
        <f t="shared" si="42"/>
        <v>70</v>
      </c>
      <c r="M13" s="25">
        <f t="shared" si="42"/>
        <v>72</v>
      </c>
      <c r="N13" s="25">
        <f t="shared" si="42"/>
        <v>75</v>
      </c>
      <c r="O13" s="25">
        <f t="shared" si="42"/>
        <v>72</v>
      </c>
      <c r="P13" s="30" t="s">
        <v>29</v>
      </c>
      <c r="Q13" s="26">
        <f t="shared" si="43"/>
        <v>467</v>
      </c>
      <c r="R13" s="25">
        <f t="shared" si="32"/>
        <v>79</v>
      </c>
      <c r="S13" s="25">
        <f t="shared" si="44"/>
        <v>93</v>
      </c>
      <c r="T13" s="25">
        <f t="shared" si="44"/>
        <v>83</v>
      </c>
      <c r="U13" s="25">
        <f t="shared" si="44"/>
        <v>96</v>
      </c>
      <c r="V13" s="25">
        <f t="shared" si="44"/>
        <v>116</v>
      </c>
      <c r="W13" s="26">
        <f t="shared" si="45"/>
        <v>479</v>
      </c>
      <c r="X13" s="25">
        <f t="shared" si="34"/>
        <v>110</v>
      </c>
      <c r="Y13" s="25">
        <f t="shared" si="46"/>
        <v>110</v>
      </c>
      <c r="Z13" s="25">
        <f t="shared" si="46"/>
        <v>94</v>
      </c>
      <c r="AA13" s="25">
        <f t="shared" si="46"/>
        <v>76</v>
      </c>
      <c r="AB13" s="25">
        <f t="shared" si="46"/>
        <v>89</v>
      </c>
      <c r="AC13" s="30" t="s">
        <v>29</v>
      </c>
      <c r="AD13" s="26">
        <f t="shared" si="47"/>
        <v>392</v>
      </c>
      <c r="AE13" s="25">
        <f t="shared" ref="AE13:AM13" si="58">SUM(AE28+AE43)</f>
        <v>112</v>
      </c>
      <c r="AF13" s="25">
        <f t="shared" si="58"/>
        <v>80</v>
      </c>
      <c r="AG13" s="25">
        <f t="shared" si="58"/>
        <v>80</v>
      </c>
      <c r="AH13" s="25">
        <f t="shared" si="58"/>
        <v>63</v>
      </c>
      <c r="AI13" s="25">
        <f t="shared" si="58"/>
        <v>57</v>
      </c>
      <c r="AJ13" s="26">
        <f t="shared" si="58"/>
        <v>204</v>
      </c>
      <c r="AK13" s="26">
        <f t="shared" si="58"/>
        <v>152</v>
      </c>
      <c r="AL13" s="26">
        <f t="shared" si="58"/>
        <v>165</v>
      </c>
      <c r="AM13" s="26">
        <f t="shared" si="58"/>
        <v>170</v>
      </c>
      <c r="AN13" s="30" t="s">
        <v>29</v>
      </c>
      <c r="AO13" s="26">
        <f t="shared" ref="AO13:AV13" si="59">SUM(AO28+AO43)</f>
        <v>139</v>
      </c>
      <c r="AP13" s="26">
        <f t="shared" si="59"/>
        <v>141</v>
      </c>
      <c r="AQ13" s="26">
        <f t="shared" si="59"/>
        <v>146</v>
      </c>
      <c r="AR13" s="26">
        <f t="shared" si="59"/>
        <v>95</v>
      </c>
      <c r="AS13" s="26">
        <f t="shared" si="59"/>
        <v>96</v>
      </c>
      <c r="AT13" s="26">
        <f t="shared" si="59"/>
        <v>49</v>
      </c>
      <c r="AU13" s="26">
        <f t="shared" si="59"/>
        <v>35</v>
      </c>
      <c r="AV13" s="26">
        <f t="shared" si="59"/>
        <v>32</v>
      </c>
      <c r="AW13" s="14"/>
    </row>
    <row r="14" spans="2:51" s="4" customFormat="1" ht="21.95" customHeight="1">
      <c r="B14" s="30" t="s">
        <v>30</v>
      </c>
      <c r="C14" s="24">
        <f t="shared" si="38"/>
        <v>64061</v>
      </c>
      <c r="D14" s="26">
        <f t="shared" si="39"/>
        <v>5468</v>
      </c>
      <c r="E14" s="25">
        <f t="shared" si="28"/>
        <v>1148</v>
      </c>
      <c r="F14" s="25">
        <f t="shared" si="40"/>
        <v>1037</v>
      </c>
      <c r="G14" s="25">
        <f t="shared" si="40"/>
        <v>1058</v>
      </c>
      <c r="H14" s="25">
        <f t="shared" si="40"/>
        <v>1103</v>
      </c>
      <c r="I14" s="25">
        <f t="shared" si="40"/>
        <v>1122</v>
      </c>
      <c r="J14" s="26">
        <f t="shared" si="41"/>
        <v>6307</v>
      </c>
      <c r="K14" s="25">
        <f t="shared" si="30"/>
        <v>1228</v>
      </c>
      <c r="L14" s="25">
        <f t="shared" si="42"/>
        <v>1229</v>
      </c>
      <c r="M14" s="25">
        <f t="shared" si="42"/>
        <v>1251</v>
      </c>
      <c r="N14" s="25">
        <f t="shared" si="42"/>
        <v>1282</v>
      </c>
      <c r="O14" s="25">
        <f t="shared" si="42"/>
        <v>1317</v>
      </c>
      <c r="P14" s="30" t="s">
        <v>30</v>
      </c>
      <c r="Q14" s="26">
        <f t="shared" si="43"/>
        <v>7222</v>
      </c>
      <c r="R14" s="25">
        <f t="shared" si="32"/>
        <v>1351</v>
      </c>
      <c r="S14" s="25">
        <f t="shared" si="44"/>
        <v>1395</v>
      </c>
      <c r="T14" s="25">
        <f t="shared" si="44"/>
        <v>1405</v>
      </c>
      <c r="U14" s="25">
        <f t="shared" si="44"/>
        <v>1434</v>
      </c>
      <c r="V14" s="25">
        <f t="shared" si="44"/>
        <v>1637</v>
      </c>
      <c r="W14" s="26">
        <f t="shared" si="45"/>
        <v>7731</v>
      </c>
      <c r="X14" s="25">
        <f t="shared" si="34"/>
        <v>1503</v>
      </c>
      <c r="Y14" s="25">
        <f t="shared" si="46"/>
        <v>1597</v>
      </c>
      <c r="Z14" s="25">
        <f t="shared" si="46"/>
        <v>1544</v>
      </c>
      <c r="AA14" s="25">
        <f t="shared" si="46"/>
        <v>1622</v>
      </c>
      <c r="AB14" s="25">
        <f t="shared" si="46"/>
        <v>1465</v>
      </c>
      <c r="AC14" s="30" t="s">
        <v>30</v>
      </c>
      <c r="AD14" s="26">
        <f t="shared" si="47"/>
        <v>6116</v>
      </c>
      <c r="AE14" s="25">
        <f t="shared" ref="AE14:AM15" si="60">SUM(AE29+AE44)</f>
        <v>1456</v>
      </c>
      <c r="AF14" s="25">
        <f t="shared" si="60"/>
        <v>1222</v>
      </c>
      <c r="AG14" s="25">
        <f t="shared" si="60"/>
        <v>1254</v>
      </c>
      <c r="AH14" s="25">
        <f t="shared" si="60"/>
        <v>1134</v>
      </c>
      <c r="AI14" s="25">
        <f t="shared" si="60"/>
        <v>1050</v>
      </c>
      <c r="AJ14" s="26">
        <f t="shared" si="60"/>
        <v>4295</v>
      </c>
      <c r="AK14" s="26">
        <f t="shared" si="60"/>
        <v>3640</v>
      </c>
      <c r="AL14" s="26">
        <f t="shared" si="60"/>
        <v>3615</v>
      </c>
      <c r="AM14" s="26">
        <f t="shared" si="60"/>
        <v>3529</v>
      </c>
      <c r="AN14" s="30" t="s">
        <v>30</v>
      </c>
      <c r="AO14" s="26">
        <f t="shared" ref="AO14:AV15" si="61">SUM(AO29+AO44)</f>
        <v>3415</v>
      </c>
      <c r="AP14" s="26">
        <f t="shared" si="61"/>
        <v>3013</v>
      </c>
      <c r="AQ14" s="26">
        <f t="shared" si="61"/>
        <v>2490</v>
      </c>
      <c r="AR14" s="26">
        <f t="shared" si="61"/>
        <v>2174</v>
      </c>
      <c r="AS14" s="26">
        <f t="shared" si="61"/>
        <v>1699</v>
      </c>
      <c r="AT14" s="26">
        <f t="shared" si="61"/>
        <v>1326</v>
      </c>
      <c r="AU14" s="26">
        <f t="shared" si="61"/>
        <v>979</v>
      </c>
      <c r="AV14" s="26">
        <f t="shared" si="61"/>
        <v>1042</v>
      </c>
      <c r="AW14" s="15"/>
    </row>
    <row r="15" spans="2:51" s="4" customFormat="1" ht="21.95" customHeight="1">
      <c r="B15" s="30" t="s">
        <v>31</v>
      </c>
      <c r="C15" s="24">
        <f t="shared" si="38"/>
        <v>3280</v>
      </c>
      <c r="D15" s="26">
        <f t="shared" si="39"/>
        <v>249</v>
      </c>
      <c r="E15" s="25">
        <f t="shared" si="28"/>
        <v>49</v>
      </c>
      <c r="F15" s="25">
        <f t="shared" si="40"/>
        <v>53</v>
      </c>
      <c r="G15" s="25">
        <f t="shared" si="40"/>
        <v>51</v>
      </c>
      <c r="H15" s="25">
        <f t="shared" si="40"/>
        <v>41</v>
      </c>
      <c r="I15" s="25">
        <f t="shared" si="40"/>
        <v>55</v>
      </c>
      <c r="J15" s="26">
        <f t="shared" si="41"/>
        <v>275</v>
      </c>
      <c r="K15" s="25">
        <f t="shared" si="30"/>
        <v>42</v>
      </c>
      <c r="L15" s="25">
        <f t="shared" si="42"/>
        <v>56</v>
      </c>
      <c r="M15" s="25">
        <f t="shared" si="42"/>
        <v>55</v>
      </c>
      <c r="N15" s="25">
        <f t="shared" si="42"/>
        <v>57</v>
      </c>
      <c r="O15" s="25">
        <f t="shared" si="42"/>
        <v>65</v>
      </c>
      <c r="P15" s="30" t="s">
        <v>31</v>
      </c>
      <c r="Q15" s="26">
        <f t="shared" si="43"/>
        <v>315</v>
      </c>
      <c r="R15" s="25">
        <f t="shared" si="32"/>
        <v>59</v>
      </c>
      <c r="S15" s="25">
        <f t="shared" si="44"/>
        <v>82</v>
      </c>
      <c r="T15" s="25">
        <f t="shared" si="44"/>
        <v>38</v>
      </c>
      <c r="U15" s="25">
        <f t="shared" si="44"/>
        <v>61</v>
      </c>
      <c r="V15" s="25">
        <f t="shared" si="44"/>
        <v>75</v>
      </c>
      <c r="W15" s="26">
        <f t="shared" si="45"/>
        <v>361</v>
      </c>
      <c r="X15" s="25">
        <f t="shared" si="34"/>
        <v>72</v>
      </c>
      <c r="Y15" s="25">
        <f t="shared" si="46"/>
        <v>74</v>
      </c>
      <c r="Z15" s="25">
        <f t="shared" si="46"/>
        <v>77</v>
      </c>
      <c r="AA15" s="25">
        <f t="shared" si="46"/>
        <v>62</v>
      </c>
      <c r="AB15" s="25">
        <f t="shared" si="46"/>
        <v>76</v>
      </c>
      <c r="AC15" s="30" t="s">
        <v>31</v>
      </c>
      <c r="AD15" s="26">
        <f t="shared" si="47"/>
        <v>282</v>
      </c>
      <c r="AE15" s="25">
        <f t="shared" si="60"/>
        <v>62</v>
      </c>
      <c r="AF15" s="25">
        <f t="shared" si="60"/>
        <v>73</v>
      </c>
      <c r="AG15" s="25">
        <f t="shared" si="60"/>
        <v>51</v>
      </c>
      <c r="AH15" s="25">
        <f t="shared" si="60"/>
        <v>51</v>
      </c>
      <c r="AI15" s="25">
        <f t="shared" si="60"/>
        <v>45</v>
      </c>
      <c r="AJ15" s="26">
        <f t="shared" si="60"/>
        <v>200</v>
      </c>
      <c r="AK15" s="26">
        <f t="shared" si="60"/>
        <v>214</v>
      </c>
      <c r="AL15" s="26">
        <f t="shared" si="60"/>
        <v>197</v>
      </c>
      <c r="AM15" s="26">
        <f t="shared" si="60"/>
        <v>176</v>
      </c>
      <c r="AN15" s="30" t="s">
        <v>31</v>
      </c>
      <c r="AO15" s="26">
        <f t="shared" si="61"/>
        <v>195</v>
      </c>
      <c r="AP15" s="26">
        <f t="shared" si="61"/>
        <v>158</v>
      </c>
      <c r="AQ15" s="26">
        <f t="shared" si="61"/>
        <v>140</v>
      </c>
      <c r="AR15" s="26">
        <f t="shared" si="61"/>
        <v>137</v>
      </c>
      <c r="AS15" s="26">
        <f t="shared" si="61"/>
        <v>139</v>
      </c>
      <c r="AT15" s="26">
        <f t="shared" si="61"/>
        <v>86</v>
      </c>
      <c r="AU15" s="26">
        <f t="shared" si="61"/>
        <v>65</v>
      </c>
      <c r="AV15" s="26">
        <f t="shared" si="61"/>
        <v>91</v>
      </c>
      <c r="AW15" s="15"/>
    </row>
    <row r="16" spans="2:51" ht="21.95" customHeight="1">
      <c r="B16" s="30" t="s">
        <v>32</v>
      </c>
      <c r="C16" s="24">
        <f t="shared" si="38"/>
        <v>26719</v>
      </c>
      <c r="D16" s="26">
        <f t="shared" si="39"/>
        <v>2563</v>
      </c>
      <c r="E16" s="25">
        <f t="shared" si="28"/>
        <v>525</v>
      </c>
      <c r="F16" s="25">
        <f t="shared" si="40"/>
        <v>523</v>
      </c>
      <c r="G16" s="25">
        <f t="shared" si="40"/>
        <v>515</v>
      </c>
      <c r="H16" s="25">
        <f t="shared" si="40"/>
        <v>504</v>
      </c>
      <c r="I16" s="25">
        <f t="shared" si="40"/>
        <v>496</v>
      </c>
      <c r="J16" s="26">
        <f t="shared" si="41"/>
        <v>2587</v>
      </c>
      <c r="K16" s="25">
        <f t="shared" si="30"/>
        <v>512</v>
      </c>
      <c r="L16" s="25">
        <f t="shared" si="42"/>
        <v>521</v>
      </c>
      <c r="M16" s="25">
        <f t="shared" si="42"/>
        <v>490</v>
      </c>
      <c r="N16" s="25">
        <f t="shared" si="42"/>
        <v>534</v>
      </c>
      <c r="O16" s="25">
        <f t="shared" si="42"/>
        <v>530</v>
      </c>
      <c r="P16" s="30" t="s">
        <v>32</v>
      </c>
      <c r="Q16" s="26">
        <f t="shared" si="43"/>
        <v>2442</v>
      </c>
      <c r="R16" s="25">
        <f t="shared" si="32"/>
        <v>465</v>
      </c>
      <c r="S16" s="25">
        <f t="shared" si="44"/>
        <v>516</v>
      </c>
      <c r="T16" s="25">
        <f t="shared" si="44"/>
        <v>494</v>
      </c>
      <c r="U16" s="25">
        <f t="shared" si="44"/>
        <v>482</v>
      </c>
      <c r="V16" s="25">
        <f t="shared" si="44"/>
        <v>485</v>
      </c>
      <c r="W16" s="26">
        <f t="shared" si="45"/>
        <v>2652</v>
      </c>
      <c r="X16" s="25">
        <f t="shared" si="34"/>
        <v>506</v>
      </c>
      <c r="Y16" s="25">
        <f t="shared" si="46"/>
        <v>486</v>
      </c>
      <c r="Z16" s="25">
        <f t="shared" si="46"/>
        <v>536</v>
      </c>
      <c r="AA16" s="25">
        <f t="shared" si="46"/>
        <v>554</v>
      </c>
      <c r="AB16" s="25">
        <f t="shared" si="46"/>
        <v>570</v>
      </c>
      <c r="AC16" s="30" t="s">
        <v>32</v>
      </c>
      <c r="AD16" s="26">
        <f t="shared" si="47"/>
        <v>2996</v>
      </c>
      <c r="AE16" s="25">
        <f t="shared" ref="AE16:AM16" si="62">SUM(AE31+AE46)</f>
        <v>590</v>
      </c>
      <c r="AF16" s="25">
        <f t="shared" si="62"/>
        <v>616</v>
      </c>
      <c r="AG16" s="25">
        <f t="shared" si="62"/>
        <v>573</v>
      </c>
      <c r="AH16" s="25">
        <f t="shared" si="62"/>
        <v>596</v>
      </c>
      <c r="AI16" s="25">
        <f t="shared" si="62"/>
        <v>621</v>
      </c>
      <c r="AJ16" s="26">
        <f t="shared" si="62"/>
        <v>2800</v>
      </c>
      <c r="AK16" s="26">
        <f t="shared" si="62"/>
        <v>2279</v>
      </c>
      <c r="AL16" s="26">
        <f t="shared" si="62"/>
        <v>1799</v>
      </c>
      <c r="AM16" s="26">
        <f t="shared" si="62"/>
        <v>1552</v>
      </c>
      <c r="AN16" s="30" t="s">
        <v>32</v>
      </c>
      <c r="AO16" s="26">
        <f t="shared" ref="AO16:AV16" si="63">SUM(AO31+AO46)</f>
        <v>1155</v>
      </c>
      <c r="AP16" s="26">
        <f t="shared" si="63"/>
        <v>1019</v>
      </c>
      <c r="AQ16" s="26">
        <f t="shared" si="63"/>
        <v>775</v>
      </c>
      <c r="AR16" s="26">
        <f t="shared" si="63"/>
        <v>667</v>
      </c>
      <c r="AS16" s="26">
        <f t="shared" si="63"/>
        <v>510</v>
      </c>
      <c r="AT16" s="26">
        <f t="shared" si="63"/>
        <v>372</v>
      </c>
      <c r="AU16" s="26">
        <f t="shared" si="63"/>
        <v>272</v>
      </c>
      <c r="AV16" s="26">
        <f t="shared" si="63"/>
        <v>279</v>
      </c>
      <c r="AW16" s="15"/>
    </row>
    <row r="17" spans="2:49" ht="21.95" customHeight="1">
      <c r="B17" s="31" t="s">
        <v>33</v>
      </c>
      <c r="C17" s="24">
        <f t="shared" si="38"/>
        <v>4970</v>
      </c>
      <c r="D17" s="26">
        <f t="shared" si="39"/>
        <v>429</v>
      </c>
      <c r="E17" s="25">
        <f t="shared" si="28"/>
        <v>84</v>
      </c>
      <c r="F17" s="25">
        <f t="shared" si="40"/>
        <v>72</v>
      </c>
      <c r="G17" s="25">
        <f t="shared" si="40"/>
        <v>94</v>
      </c>
      <c r="H17" s="25">
        <f t="shared" si="40"/>
        <v>77</v>
      </c>
      <c r="I17" s="25">
        <f t="shared" si="40"/>
        <v>102</v>
      </c>
      <c r="J17" s="26">
        <f t="shared" si="41"/>
        <v>530</v>
      </c>
      <c r="K17" s="25">
        <f t="shared" si="30"/>
        <v>94</v>
      </c>
      <c r="L17" s="25">
        <f t="shared" si="42"/>
        <v>99</v>
      </c>
      <c r="M17" s="25">
        <f t="shared" si="42"/>
        <v>91</v>
      </c>
      <c r="N17" s="25">
        <f t="shared" si="42"/>
        <v>111</v>
      </c>
      <c r="O17" s="25">
        <f t="shared" si="42"/>
        <v>135</v>
      </c>
      <c r="P17" s="31" t="s">
        <v>33</v>
      </c>
      <c r="Q17" s="26">
        <f t="shared" si="43"/>
        <v>571</v>
      </c>
      <c r="R17" s="25">
        <f t="shared" si="32"/>
        <v>110</v>
      </c>
      <c r="S17" s="25">
        <f t="shared" si="44"/>
        <v>115</v>
      </c>
      <c r="T17" s="25">
        <f t="shared" si="44"/>
        <v>117</v>
      </c>
      <c r="U17" s="25">
        <f t="shared" si="44"/>
        <v>116</v>
      </c>
      <c r="V17" s="25">
        <f t="shared" si="44"/>
        <v>113</v>
      </c>
      <c r="W17" s="26">
        <f t="shared" si="45"/>
        <v>704</v>
      </c>
      <c r="X17" s="25">
        <f t="shared" si="34"/>
        <v>160</v>
      </c>
      <c r="Y17" s="25">
        <f t="shared" si="46"/>
        <v>143</v>
      </c>
      <c r="Z17" s="25">
        <f t="shared" si="46"/>
        <v>129</v>
      </c>
      <c r="AA17" s="25">
        <f t="shared" si="46"/>
        <v>146</v>
      </c>
      <c r="AB17" s="25">
        <f t="shared" si="46"/>
        <v>126</v>
      </c>
      <c r="AC17" s="31" t="s">
        <v>33</v>
      </c>
      <c r="AD17" s="26">
        <f t="shared" si="47"/>
        <v>400</v>
      </c>
      <c r="AE17" s="25">
        <f t="shared" ref="AE17:AM17" si="64">SUM(AE32+AE47)</f>
        <v>98</v>
      </c>
      <c r="AF17" s="25">
        <f t="shared" si="64"/>
        <v>87</v>
      </c>
      <c r="AG17" s="25">
        <f t="shared" si="64"/>
        <v>83</v>
      </c>
      <c r="AH17" s="25">
        <f t="shared" si="64"/>
        <v>60</v>
      </c>
      <c r="AI17" s="25">
        <f t="shared" si="64"/>
        <v>72</v>
      </c>
      <c r="AJ17" s="26">
        <f t="shared" si="64"/>
        <v>297</v>
      </c>
      <c r="AK17" s="26">
        <f t="shared" si="64"/>
        <v>241</v>
      </c>
      <c r="AL17" s="26">
        <f t="shared" si="64"/>
        <v>277</v>
      </c>
      <c r="AM17" s="26">
        <f t="shared" si="64"/>
        <v>258</v>
      </c>
      <c r="AN17" s="31" t="s">
        <v>33</v>
      </c>
      <c r="AO17" s="26">
        <f t="shared" ref="AO17:AV17" si="65">SUM(AO32+AO47)</f>
        <v>279</v>
      </c>
      <c r="AP17" s="26">
        <f t="shared" si="65"/>
        <v>215</v>
      </c>
      <c r="AQ17" s="26">
        <f t="shared" si="65"/>
        <v>185</v>
      </c>
      <c r="AR17" s="26">
        <f t="shared" si="65"/>
        <v>167</v>
      </c>
      <c r="AS17" s="26">
        <f t="shared" si="65"/>
        <v>144</v>
      </c>
      <c r="AT17" s="26">
        <f t="shared" si="65"/>
        <v>102</v>
      </c>
      <c r="AU17" s="26">
        <f t="shared" si="65"/>
        <v>94</v>
      </c>
      <c r="AV17" s="26">
        <f t="shared" si="65"/>
        <v>77</v>
      </c>
      <c r="AW17" s="15"/>
    </row>
    <row r="18" spans="2:49" ht="21.95" customHeight="1">
      <c r="B18" s="30" t="s">
        <v>34</v>
      </c>
      <c r="C18" s="24">
        <f t="shared" si="38"/>
        <v>5385</v>
      </c>
      <c r="D18" s="26">
        <f t="shared" si="39"/>
        <v>452</v>
      </c>
      <c r="E18" s="25">
        <f t="shared" si="28"/>
        <v>93</v>
      </c>
      <c r="F18" s="25">
        <f t="shared" si="40"/>
        <v>88</v>
      </c>
      <c r="G18" s="25">
        <f t="shared" si="40"/>
        <v>86</v>
      </c>
      <c r="H18" s="25">
        <f t="shared" si="40"/>
        <v>91</v>
      </c>
      <c r="I18" s="25">
        <f t="shared" si="40"/>
        <v>94</v>
      </c>
      <c r="J18" s="26">
        <f t="shared" si="41"/>
        <v>502</v>
      </c>
      <c r="K18" s="25">
        <f t="shared" si="30"/>
        <v>87</v>
      </c>
      <c r="L18" s="25">
        <f t="shared" si="42"/>
        <v>104</v>
      </c>
      <c r="M18" s="25">
        <f t="shared" si="42"/>
        <v>95</v>
      </c>
      <c r="N18" s="25">
        <f t="shared" si="42"/>
        <v>113</v>
      </c>
      <c r="O18" s="25">
        <f t="shared" si="42"/>
        <v>103</v>
      </c>
      <c r="P18" s="30" t="s">
        <v>34</v>
      </c>
      <c r="Q18" s="26">
        <f t="shared" si="43"/>
        <v>595</v>
      </c>
      <c r="R18" s="25">
        <f t="shared" si="32"/>
        <v>109</v>
      </c>
      <c r="S18" s="25">
        <f t="shared" si="44"/>
        <v>112</v>
      </c>
      <c r="T18" s="25">
        <f t="shared" si="44"/>
        <v>104</v>
      </c>
      <c r="U18" s="25">
        <f t="shared" si="44"/>
        <v>139</v>
      </c>
      <c r="V18" s="25">
        <f t="shared" si="44"/>
        <v>131</v>
      </c>
      <c r="W18" s="26">
        <f t="shared" si="45"/>
        <v>622</v>
      </c>
      <c r="X18" s="25">
        <f t="shared" si="34"/>
        <v>113</v>
      </c>
      <c r="Y18" s="25">
        <f t="shared" si="46"/>
        <v>131</v>
      </c>
      <c r="Z18" s="25">
        <f t="shared" si="46"/>
        <v>140</v>
      </c>
      <c r="AA18" s="25">
        <f t="shared" si="46"/>
        <v>125</v>
      </c>
      <c r="AB18" s="25">
        <f t="shared" si="46"/>
        <v>113</v>
      </c>
      <c r="AC18" s="30" t="s">
        <v>34</v>
      </c>
      <c r="AD18" s="26">
        <f t="shared" si="47"/>
        <v>509</v>
      </c>
      <c r="AE18" s="25">
        <f t="shared" ref="AE18:AM18" si="66">SUM(AE33+AE48)</f>
        <v>108</v>
      </c>
      <c r="AF18" s="25">
        <f t="shared" si="66"/>
        <v>109</v>
      </c>
      <c r="AG18" s="25">
        <f t="shared" si="66"/>
        <v>109</v>
      </c>
      <c r="AH18" s="25">
        <f t="shared" si="66"/>
        <v>105</v>
      </c>
      <c r="AI18" s="25">
        <f t="shared" si="66"/>
        <v>78</v>
      </c>
      <c r="AJ18" s="26">
        <f t="shared" si="66"/>
        <v>333</v>
      </c>
      <c r="AK18" s="26">
        <f t="shared" si="66"/>
        <v>283</v>
      </c>
      <c r="AL18" s="26">
        <f t="shared" si="66"/>
        <v>297</v>
      </c>
      <c r="AM18" s="26">
        <f t="shared" si="66"/>
        <v>272</v>
      </c>
      <c r="AN18" s="30" t="s">
        <v>34</v>
      </c>
      <c r="AO18" s="26">
        <f t="shared" ref="AO18:AV18" si="67">SUM(AO33+AO48)</f>
        <v>263</v>
      </c>
      <c r="AP18" s="26">
        <f t="shared" si="67"/>
        <v>270</v>
      </c>
      <c r="AQ18" s="26">
        <f t="shared" si="67"/>
        <v>252</v>
      </c>
      <c r="AR18" s="26">
        <f t="shared" si="67"/>
        <v>199</v>
      </c>
      <c r="AS18" s="26">
        <f t="shared" si="67"/>
        <v>184</v>
      </c>
      <c r="AT18" s="26">
        <f t="shared" si="67"/>
        <v>128</v>
      </c>
      <c r="AU18" s="26">
        <f t="shared" si="67"/>
        <v>115</v>
      </c>
      <c r="AV18" s="26">
        <f t="shared" si="67"/>
        <v>109</v>
      </c>
      <c r="AW18" s="15"/>
    </row>
    <row r="19" spans="2:49" ht="21.95" customHeight="1">
      <c r="B19" s="30" t="s">
        <v>35</v>
      </c>
      <c r="C19" s="24">
        <f t="shared" si="38"/>
        <v>18417</v>
      </c>
      <c r="D19" s="26">
        <f t="shared" si="39"/>
        <v>1668</v>
      </c>
      <c r="E19" s="25">
        <f t="shared" si="28"/>
        <v>308</v>
      </c>
      <c r="F19" s="25">
        <f t="shared" si="40"/>
        <v>320</v>
      </c>
      <c r="G19" s="25">
        <f t="shared" si="40"/>
        <v>347</v>
      </c>
      <c r="H19" s="25">
        <f t="shared" si="40"/>
        <v>350</v>
      </c>
      <c r="I19" s="25">
        <f t="shared" si="40"/>
        <v>343</v>
      </c>
      <c r="J19" s="26">
        <f t="shared" si="41"/>
        <v>1774</v>
      </c>
      <c r="K19" s="25">
        <f t="shared" si="30"/>
        <v>315</v>
      </c>
      <c r="L19" s="25">
        <f t="shared" si="42"/>
        <v>355</v>
      </c>
      <c r="M19" s="25">
        <f t="shared" si="42"/>
        <v>364</v>
      </c>
      <c r="N19" s="25">
        <f t="shared" si="42"/>
        <v>350</v>
      </c>
      <c r="O19" s="25">
        <f t="shared" si="42"/>
        <v>390</v>
      </c>
      <c r="P19" s="30" t="s">
        <v>35</v>
      </c>
      <c r="Q19" s="26">
        <f t="shared" si="43"/>
        <v>2067</v>
      </c>
      <c r="R19" s="25">
        <f t="shared" si="32"/>
        <v>379</v>
      </c>
      <c r="S19" s="25">
        <f t="shared" si="44"/>
        <v>393</v>
      </c>
      <c r="T19" s="25">
        <f t="shared" si="44"/>
        <v>412</v>
      </c>
      <c r="U19" s="25">
        <f t="shared" si="44"/>
        <v>408</v>
      </c>
      <c r="V19" s="25">
        <f t="shared" si="44"/>
        <v>475</v>
      </c>
      <c r="W19" s="26">
        <f t="shared" si="45"/>
        <v>2257</v>
      </c>
      <c r="X19" s="25">
        <f t="shared" si="34"/>
        <v>475</v>
      </c>
      <c r="Y19" s="25">
        <f t="shared" si="46"/>
        <v>477</v>
      </c>
      <c r="Z19" s="25">
        <f t="shared" si="46"/>
        <v>444</v>
      </c>
      <c r="AA19" s="25">
        <f t="shared" si="46"/>
        <v>448</v>
      </c>
      <c r="AB19" s="25">
        <f t="shared" si="46"/>
        <v>413</v>
      </c>
      <c r="AC19" s="30" t="s">
        <v>35</v>
      </c>
      <c r="AD19" s="26">
        <f t="shared" si="47"/>
        <v>1709</v>
      </c>
      <c r="AE19" s="25">
        <f t="shared" ref="AE19" si="68">SUM(AE34+AE49)</f>
        <v>408</v>
      </c>
      <c r="AF19" s="25">
        <f t="shared" ref="AF19:AM19" si="69">SUM(AF34+AF49)</f>
        <v>342</v>
      </c>
      <c r="AG19" s="25">
        <f t="shared" si="69"/>
        <v>348</v>
      </c>
      <c r="AH19" s="25">
        <f t="shared" si="69"/>
        <v>318</v>
      </c>
      <c r="AI19" s="25">
        <f t="shared" si="69"/>
        <v>293</v>
      </c>
      <c r="AJ19" s="26">
        <f t="shared" si="69"/>
        <v>1237</v>
      </c>
      <c r="AK19" s="26">
        <f t="shared" si="69"/>
        <v>1097</v>
      </c>
      <c r="AL19" s="26">
        <f t="shared" si="69"/>
        <v>1056</v>
      </c>
      <c r="AM19" s="26">
        <f t="shared" si="69"/>
        <v>917</v>
      </c>
      <c r="AN19" s="30" t="s">
        <v>35</v>
      </c>
      <c r="AO19" s="26">
        <f t="shared" ref="AO19:AV19" si="70">SUM(AO34+AO49)</f>
        <v>875</v>
      </c>
      <c r="AP19" s="26">
        <f t="shared" si="70"/>
        <v>814</v>
      </c>
      <c r="AQ19" s="26">
        <f t="shared" si="70"/>
        <v>717</v>
      </c>
      <c r="AR19" s="26">
        <f t="shared" si="70"/>
        <v>668</v>
      </c>
      <c r="AS19" s="26">
        <f t="shared" si="70"/>
        <v>536</v>
      </c>
      <c r="AT19" s="26">
        <f t="shared" si="70"/>
        <v>415</v>
      </c>
      <c r="AU19" s="26">
        <f t="shared" si="70"/>
        <v>275</v>
      </c>
      <c r="AV19" s="26">
        <f t="shared" si="70"/>
        <v>335</v>
      </c>
      <c r="AW19" s="15"/>
    </row>
    <row r="20" spans="2:49" ht="21.95" customHeight="1">
      <c r="B20" s="23"/>
      <c r="C20" s="15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3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23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22"/>
      <c r="AO20" s="15"/>
      <c r="AP20" s="15"/>
      <c r="AQ20" s="15"/>
      <c r="AR20" s="15"/>
      <c r="AS20" s="15"/>
      <c r="AT20" s="15"/>
      <c r="AU20" s="15"/>
      <c r="AV20" s="15"/>
      <c r="AW20" s="15"/>
    </row>
    <row r="21" spans="2:49" s="5" customFormat="1" ht="21.95" customHeight="1">
      <c r="B21" s="26" t="s">
        <v>17</v>
      </c>
      <c r="C21" s="26">
        <f>SUM(C22+C23+C24+C25+C26+C27+C28+C29+C30+C31+C32+C33+C34)</f>
        <v>274903</v>
      </c>
      <c r="D21" s="26">
        <f>SUM(D22+D23+D24+D25+D26+D27+D28+D29+D30+D31+D32+D33+D34)</f>
        <v>25026</v>
      </c>
      <c r="E21" s="26">
        <f t="shared" ref="E21:O21" si="71">SUM(E22+E23+E24+E25+E26+E27+E28+E29+E30+E31+E32+E33+E34)</f>
        <v>4994</v>
      </c>
      <c r="F21" s="26">
        <f t="shared" si="71"/>
        <v>4982</v>
      </c>
      <c r="G21" s="26">
        <f t="shared" si="71"/>
        <v>4994</v>
      </c>
      <c r="H21" s="26">
        <f t="shared" si="71"/>
        <v>5016</v>
      </c>
      <c r="I21" s="26">
        <f t="shared" si="71"/>
        <v>5040</v>
      </c>
      <c r="J21" s="26">
        <f t="shared" si="71"/>
        <v>26162</v>
      </c>
      <c r="K21" s="26">
        <f t="shared" si="71"/>
        <v>5082</v>
      </c>
      <c r="L21" s="26">
        <f t="shared" si="71"/>
        <v>5139</v>
      </c>
      <c r="M21" s="26">
        <f t="shared" si="71"/>
        <v>5214</v>
      </c>
      <c r="N21" s="26">
        <f t="shared" si="71"/>
        <v>5310</v>
      </c>
      <c r="O21" s="26">
        <f t="shared" si="71"/>
        <v>5417</v>
      </c>
      <c r="P21" s="26" t="s">
        <v>17</v>
      </c>
      <c r="Q21" s="26">
        <f>SUM(Q22+Q23+Q24+Q25+Q26+Q27+Q28+Q29+Q30+Q31+Q32+Q33+Q34)</f>
        <v>28962</v>
      </c>
      <c r="R21" s="26">
        <f t="shared" ref="R21" si="72">SUM(R22+R23+R24+R25+R26+R27+R28+R29+R30+R31+R32+R33+R34)</f>
        <v>5573</v>
      </c>
      <c r="S21" s="26">
        <f t="shared" ref="S21" si="73">SUM(S22+S23+S24+S25+S26+S27+S28+S29+S30+S31+S32+S33+S34)</f>
        <v>5663</v>
      </c>
      <c r="T21" s="26">
        <f t="shared" ref="T21" si="74">SUM(T22+T23+T24+T25+T26+T27+T28+T29+T30+T31+T32+T33+T34)</f>
        <v>5692</v>
      </c>
      <c r="U21" s="26">
        <f t="shared" ref="U21" si="75">SUM(U22+U23+U24+U25+U26+U27+U28+U29+U30+U31+U32+U33+U34)</f>
        <v>5909</v>
      </c>
      <c r="V21" s="26">
        <f t="shared" ref="V21" si="76">SUM(V22+V23+V24+V25+V26+V27+V28+V29+V30+V31+V32+V33+V34)</f>
        <v>6125</v>
      </c>
      <c r="W21" s="26">
        <f t="shared" ref="W21" si="77">SUM(W22+W23+W24+W25+W26+W27+W28+W29+W30+W31+W32+W33+W34)</f>
        <v>32658</v>
      </c>
      <c r="X21" s="26">
        <f t="shared" ref="X21" si="78">SUM(X22+X23+X24+X25+X26+X27+X28+X29+X30+X31+X32+X33+X34)</f>
        <v>6365</v>
      </c>
      <c r="Y21" s="26">
        <f t="shared" ref="Y21" si="79">SUM(Y22+Y23+Y24+Y25+Y26+Y27+Y28+Y29+Y30+Y31+Y32+Y33+Y34)</f>
        <v>6556</v>
      </c>
      <c r="Z21" s="26">
        <f t="shared" ref="Z21" si="80">SUM(Z22+Z23+Z24+Z25+Z26+Z27+Z28+Z29+Z30+Z31+Z32+Z33+Z34)</f>
        <v>6602</v>
      </c>
      <c r="AA21" s="26">
        <f t="shared" ref="AA21" si="81">SUM(AA22+AA23+AA24+AA25+AA26+AA27+AA28+AA29+AA30+AA31+AA32+AA33+AA34)</f>
        <v>6600</v>
      </c>
      <c r="AB21" s="26">
        <f t="shared" ref="AB21:AD21" si="82">SUM(AB22+AB23+AB24+AB25+AB26+AB27+AB28+AB29+AB30+AB31+AB32+AB33+AB34)</f>
        <v>6535</v>
      </c>
      <c r="AC21" s="26" t="s">
        <v>17</v>
      </c>
      <c r="AD21" s="26">
        <f t="shared" si="82"/>
        <v>29708</v>
      </c>
      <c r="AE21" s="26">
        <f t="shared" ref="AE21" si="83">SUM(AE22+AE23+AE24+AE25+AE26+AE27+AE28+AE29+AE30+AE31+AE32+AE33+AE34)</f>
        <v>6432</v>
      </c>
      <c r="AF21" s="26">
        <f t="shared" ref="AF21" si="84">SUM(AF22+AF23+AF24+AF25+AF26+AF27+AF28+AF29+AF30+AF31+AF32+AF33+AF34)</f>
        <v>6243</v>
      </c>
      <c r="AG21" s="26">
        <f t="shared" ref="AG21" si="85">SUM(AG22+AG23+AG24+AG25+AG26+AG27+AG28+AG29+AG30+AG31+AG32+AG33+AG34)</f>
        <v>5999</v>
      </c>
      <c r="AH21" s="26">
        <f t="shared" ref="AH21" si="86">SUM(AH22+AH23+AH24+AH25+AH26+AH27+AH28+AH29+AH30+AH31+AH32+AH33+AH34)</f>
        <v>5680</v>
      </c>
      <c r="AI21" s="26">
        <f t="shared" ref="AI21" si="87">SUM(AI22+AI23+AI24+AI25+AI26+AI27+AI28+AI29+AI30+AI31+AI32+AI33+AI34)</f>
        <v>5354</v>
      </c>
      <c r="AJ21" s="26">
        <f t="shared" ref="AJ21" si="88">SUM(AJ22+AJ23+AJ24+AJ25+AJ26+AJ27+AJ28+AJ29+AJ30+AJ31+AJ32+AJ33+AJ34)</f>
        <v>22025</v>
      </c>
      <c r="AK21" s="26">
        <f t="shared" ref="AK21" si="89">SUM(AK22+AK23+AK24+AK25+AK26+AK27+AK28+AK29+AK30+AK31+AK32+AK33+AK34)</f>
        <v>16969</v>
      </c>
      <c r="AL21" s="26">
        <f t="shared" ref="AL21" si="90">SUM(AL22+AL23+AL24+AL25+AL26+AL27+AL28+AL29+AL30+AL31+AL32+AL33+AL34)</f>
        <v>15744</v>
      </c>
      <c r="AM21" s="26">
        <f t="shared" ref="AM21:AO21" si="91">SUM(AM22+AM23+AM24+AM25+AM26+AM27+AM28+AM29+AM30+AM31+AM32+AM33+AM34)</f>
        <v>14831</v>
      </c>
      <c r="AN21" s="26" t="s">
        <v>17</v>
      </c>
      <c r="AO21" s="26">
        <f t="shared" si="91"/>
        <v>13366</v>
      </c>
      <c r="AP21" s="26">
        <f t="shared" ref="AP21" si="92">SUM(AP22+AP23+AP24+AP25+AP26+AP27+AP28+AP29+AP30+AP31+AP32+AP33+AP34)</f>
        <v>11539</v>
      </c>
      <c r="AQ21" s="26">
        <f t="shared" ref="AQ21" si="93">SUM(AQ22+AQ23+AQ24+AQ25+AQ26+AQ27+AQ28+AQ29+AQ30+AQ31+AQ32+AQ33+AQ34)</f>
        <v>9653</v>
      </c>
      <c r="AR21" s="26">
        <f t="shared" ref="AR21" si="94">SUM(AR22+AR23+AR24+AR25+AR26+AR27+AR28+AR29+AR30+AR31+AR32+AR33+AR34)</f>
        <v>8206</v>
      </c>
      <c r="AS21" s="26">
        <f t="shared" ref="AS21" si="95">SUM(AS22+AS23+AS24+AS25+AS26+AS27+AS28+AS29+AS30+AS31+AS32+AS33+AS34)</f>
        <v>6670</v>
      </c>
      <c r="AT21" s="26">
        <f t="shared" ref="AT21" si="96">SUM(AT22+AT23+AT24+AT25+AT26+AT27+AT28+AT29+AT30+AT31+AT32+AT33+AT34)</f>
        <v>5263</v>
      </c>
      <c r="AU21" s="26">
        <f t="shared" ref="AU21" si="97">SUM(AU22+AU23+AU24+AU25+AU26+AU27+AU28+AU29+AU30+AU31+AU32+AU33+AU34)</f>
        <v>3945</v>
      </c>
      <c r="AV21" s="26">
        <f t="shared" ref="AV21" si="98">SUM(AV22+AV23+AV24+AV25+AV26+AV27+AV28+AV29+AV30+AV31+AV32+AV33+AV34)</f>
        <v>4176</v>
      </c>
      <c r="AW21" s="14"/>
    </row>
    <row r="22" spans="2:49" ht="21.95" customHeight="1">
      <c r="B22" s="30" t="s">
        <v>23</v>
      </c>
      <c r="C22" s="24">
        <f>SUM(D22+J22+Q22+W22+AD22+AJ22+AK22+AL22+AM22+AO22+AP22+AQ22+AR22+AS22+AT22+AU22+AV22)</f>
        <v>128247</v>
      </c>
      <c r="D22" s="26">
        <f>SUM(I22+H22+G22+F22+E22)</f>
        <v>11023</v>
      </c>
      <c r="E22" s="25">
        <v>2304</v>
      </c>
      <c r="F22" s="25">
        <v>2205</v>
      </c>
      <c r="G22" s="25">
        <v>2145</v>
      </c>
      <c r="H22" s="25">
        <v>2186</v>
      </c>
      <c r="I22" s="25">
        <v>2183</v>
      </c>
      <c r="J22" s="26">
        <f>SUM(O22+N22+M22+L22+K22)</f>
        <v>11061</v>
      </c>
      <c r="K22" s="25">
        <v>2182</v>
      </c>
      <c r="L22" s="25">
        <v>2138</v>
      </c>
      <c r="M22" s="25">
        <v>2211</v>
      </c>
      <c r="N22" s="25">
        <v>2220</v>
      </c>
      <c r="O22" s="25">
        <v>2310</v>
      </c>
      <c r="P22" s="30" t="s">
        <v>23</v>
      </c>
      <c r="Q22" s="26">
        <f>SUM(V22+U22+T22+S22+R22)</f>
        <v>12531</v>
      </c>
      <c r="R22" s="25">
        <v>2459</v>
      </c>
      <c r="S22" s="25">
        <v>2433</v>
      </c>
      <c r="T22" s="25">
        <v>2500</v>
      </c>
      <c r="U22" s="25">
        <v>2544</v>
      </c>
      <c r="V22" s="25">
        <v>2595</v>
      </c>
      <c r="W22" s="26">
        <f>SUM(AB22+AA22+Z22+Y22+X22)</f>
        <v>14538</v>
      </c>
      <c r="X22" s="25">
        <v>2762</v>
      </c>
      <c r="Y22" s="25">
        <v>2924</v>
      </c>
      <c r="Z22" s="25">
        <v>2866</v>
      </c>
      <c r="AA22" s="25">
        <v>3007</v>
      </c>
      <c r="AB22" s="25">
        <v>2979</v>
      </c>
      <c r="AC22" s="30" t="s">
        <v>23</v>
      </c>
      <c r="AD22" s="26">
        <f>SUM(AI22+AH22+AG22+AF22+AE22)</f>
        <v>14359</v>
      </c>
      <c r="AE22" s="25">
        <v>2997</v>
      </c>
      <c r="AF22" s="25">
        <v>3012</v>
      </c>
      <c r="AG22" s="25">
        <v>2904</v>
      </c>
      <c r="AH22" s="25">
        <v>2761</v>
      </c>
      <c r="AI22" s="25">
        <v>2685</v>
      </c>
      <c r="AJ22" s="26">
        <v>11154</v>
      </c>
      <c r="AK22" s="26">
        <v>8629</v>
      </c>
      <c r="AL22" s="26">
        <v>7819</v>
      </c>
      <c r="AM22" s="26">
        <v>7498</v>
      </c>
      <c r="AN22" s="30" t="s">
        <v>23</v>
      </c>
      <c r="AO22" s="26">
        <v>6413</v>
      </c>
      <c r="AP22" s="26">
        <v>5627</v>
      </c>
      <c r="AQ22" s="26">
        <v>4596</v>
      </c>
      <c r="AR22" s="26">
        <v>3798</v>
      </c>
      <c r="AS22" s="26">
        <v>3129</v>
      </c>
      <c r="AT22" s="26">
        <v>2373</v>
      </c>
      <c r="AU22" s="26">
        <v>1802</v>
      </c>
      <c r="AV22" s="26">
        <v>1897</v>
      </c>
      <c r="AW22" s="15"/>
    </row>
    <row r="23" spans="2:49" ht="21.95" customHeight="1">
      <c r="B23" s="30" t="s">
        <v>24</v>
      </c>
      <c r="C23" s="24">
        <f t="shared" ref="C23:C34" si="99">SUM(D23+J23+Q23+W23+AD23+AJ23+AK23+AL23+AM23+AO23+AP23+AQ23+AR23+AS23+AT23+AU23+AV23)</f>
        <v>12511</v>
      </c>
      <c r="D23" s="26">
        <f t="shared" ref="D23:D34" si="100">SUM(I23+H23+G23+F23+E23)</f>
        <v>1253</v>
      </c>
      <c r="E23" s="25">
        <v>236</v>
      </c>
      <c r="F23" s="25">
        <v>261</v>
      </c>
      <c r="G23" s="25">
        <v>231</v>
      </c>
      <c r="H23" s="25">
        <v>252</v>
      </c>
      <c r="I23" s="25">
        <v>273</v>
      </c>
      <c r="J23" s="26">
        <f t="shared" ref="J23:J34" si="101">SUM(O23+N23+M23+L23+K23)</f>
        <v>1274</v>
      </c>
      <c r="K23" s="25">
        <v>253</v>
      </c>
      <c r="L23" s="25">
        <v>278</v>
      </c>
      <c r="M23" s="25">
        <v>247</v>
      </c>
      <c r="N23" s="25">
        <v>258</v>
      </c>
      <c r="O23" s="25">
        <v>238</v>
      </c>
      <c r="P23" s="30" t="s">
        <v>24</v>
      </c>
      <c r="Q23" s="26">
        <f t="shared" ref="Q23:Q34" si="102">SUM(V23+U23+T23+S23+R23)</f>
        <v>1356</v>
      </c>
      <c r="R23" s="25">
        <v>254</v>
      </c>
      <c r="S23" s="25">
        <v>278</v>
      </c>
      <c r="T23" s="25">
        <v>251</v>
      </c>
      <c r="U23" s="25">
        <v>283</v>
      </c>
      <c r="V23" s="25">
        <v>290</v>
      </c>
      <c r="W23" s="26">
        <f t="shared" ref="W23:W34" si="103">SUM(AB23+AA23+Z23+Y23+X23)</f>
        <v>1619</v>
      </c>
      <c r="X23" s="25">
        <v>310</v>
      </c>
      <c r="Y23" s="25">
        <v>320</v>
      </c>
      <c r="Z23" s="25">
        <v>347</v>
      </c>
      <c r="AA23" s="25">
        <v>346</v>
      </c>
      <c r="AB23" s="25">
        <v>296</v>
      </c>
      <c r="AC23" s="30" t="s">
        <v>24</v>
      </c>
      <c r="AD23" s="26">
        <f t="shared" ref="AD23:AD34" si="104">SUM(AI23+AH23+AG23+AF23+AE23)</f>
        <v>1326</v>
      </c>
      <c r="AE23" s="25">
        <v>280</v>
      </c>
      <c r="AF23" s="25">
        <v>268</v>
      </c>
      <c r="AG23" s="25">
        <v>275</v>
      </c>
      <c r="AH23" s="25">
        <v>263</v>
      </c>
      <c r="AI23" s="25">
        <v>240</v>
      </c>
      <c r="AJ23" s="26">
        <v>897</v>
      </c>
      <c r="AK23" s="26">
        <v>658</v>
      </c>
      <c r="AL23" s="26">
        <v>642</v>
      </c>
      <c r="AM23" s="26">
        <v>598</v>
      </c>
      <c r="AN23" s="30" t="s">
        <v>24</v>
      </c>
      <c r="AO23" s="26">
        <v>605</v>
      </c>
      <c r="AP23" s="26">
        <v>529</v>
      </c>
      <c r="AQ23" s="26">
        <v>419</v>
      </c>
      <c r="AR23" s="26">
        <v>380</v>
      </c>
      <c r="AS23" s="26">
        <v>311</v>
      </c>
      <c r="AT23" s="26">
        <v>254</v>
      </c>
      <c r="AU23" s="26">
        <v>188</v>
      </c>
      <c r="AV23" s="26">
        <v>202</v>
      </c>
      <c r="AW23" s="15"/>
    </row>
    <row r="24" spans="2:49" ht="21.95" customHeight="1">
      <c r="B24" s="30" t="s">
        <v>25</v>
      </c>
      <c r="C24" s="24">
        <f t="shared" si="99"/>
        <v>18588</v>
      </c>
      <c r="D24" s="26">
        <f t="shared" si="100"/>
        <v>1830</v>
      </c>
      <c r="E24" s="25">
        <v>316</v>
      </c>
      <c r="F24" s="25">
        <v>372</v>
      </c>
      <c r="G24" s="25">
        <v>377</v>
      </c>
      <c r="H24" s="25">
        <v>392</v>
      </c>
      <c r="I24" s="25">
        <v>373</v>
      </c>
      <c r="J24" s="26">
        <f t="shared" si="101"/>
        <v>2006</v>
      </c>
      <c r="K24" s="25">
        <v>381</v>
      </c>
      <c r="L24" s="25">
        <v>383</v>
      </c>
      <c r="M24" s="25">
        <v>413</v>
      </c>
      <c r="N24" s="25">
        <v>421</v>
      </c>
      <c r="O24" s="25">
        <v>408</v>
      </c>
      <c r="P24" s="30" t="s">
        <v>25</v>
      </c>
      <c r="Q24" s="26">
        <f t="shared" si="102"/>
        <v>2226</v>
      </c>
      <c r="R24" s="25">
        <v>434</v>
      </c>
      <c r="S24" s="25">
        <v>385</v>
      </c>
      <c r="T24" s="25">
        <v>447</v>
      </c>
      <c r="U24" s="25">
        <v>462</v>
      </c>
      <c r="V24" s="25">
        <v>498</v>
      </c>
      <c r="W24" s="26">
        <f t="shared" si="103"/>
        <v>2425</v>
      </c>
      <c r="X24" s="25">
        <v>497</v>
      </c>
      <c r="Y24" s="25">
        <v>453</v>
      </c>
      <c r="Z24" s="25">
        <v>515</v>
      </c>
      <c r="AA24" s="25">
        <v>451</v>
      </c>
      <c r="AB24" s="25">
        <v>509</v>
      </c>
      <c r="AC24" s="30" t="s">
        <v>25</v>
      </c>
      <c r="AD24" s="26">
        <f t="shared" si="104"/>
        <v>2025</v>
      </c>
      <c r="AE24" s="25">
        <v>444</v>
      </c>
      <c r="AF24" s="25">
        <v>483</v>
      </c>
      <c r="AG24" s="25">
        <v>384</v>
      </c>
      <c r="AH24" s="25">
        <v>373</v>
      </c>
      <c r="AI24" s="25">
        <v>341</v>
      </c>
      <c r="AJ24" s="26">
        <v>1362</v>
      </c>
      <c r="AK24" s="26">
        <v>1018</v>
      </c>
      <c r="AL24" s="26">
        <v>920</v>
      </c>
      <c r="AM24" s="26">
        <v>897</v>
      </c>
      <c r="AN24" s="30" t="s">
        <v>25</v>
      </c>
      <c r="AO24" s="26">
        <v>812</v>
      </c>
      <c r="AP24" s="26">
        <v>667</v>
      </c>
      <c r="AQ24" s="26">
        <v>554</v>
      </c>
      <c r="AR24" s="26">
        <v>499</v>
      </c>
      <c r="AS24" s="26">
        <v>416</v>
      </c>
      <c r="AT24" s="26">
        <v>355</v>
      </c>
      <c r="AU24" s="26">
        <v>275</v>
      </c>
      <c r="AV24" s="26">
        <v>301</v>
      </c>
      <c r="AW24" s="15"/>
    </row>
    <row r="25" spans="2:49" ht="21.95" customHeight="1">
      <c r="B25" s="30" t="s">
        <v>26</v>
      </c>
      <c r="C25" s="24">
        <f t="shared" si="99"/>
        <v>39382</v>
      </c>
      <c r="D25" s="26">
        <f t="shared" si="100"/>
        <v>3552</v>
      </c>
      <c r="E25" s="25">
        <v>703</v>
      </c>
      <c r="F25" s="25">
        <v>719</v>
      </c>
      <c r="G25" s="25">
        <v>733</v>
      </c>
      <c r="H25" s="25">
        <v>696</v>
      </c>
      <c r="I25" s="25">
        <v>701</v>
      </c>
      <c r="J25" s="26">
        <f t="shared" si="101"/>
        <v>3725</v>
      </c>
      <c r="K25" s="25">
        <v>742</v>
      </c>
      <c r="L25" s="25">
        <v>746</v>
      </c>
      <c r="M25" s="25">
        <v>728</v>
      </c>
      <c r="N25" s="25">
        <v>739</v>
      </c>
      <c r="O25" s="25">
        <v>770</v>
      </c>
      <c r="P25" s="30" t="s">
        <v>26</v>
      </c>
      <c r="Q25" s="26">
        <f t="shared" si="102"/>
        <v>3960</v>
      </c>
      <c r="R25" s="25">
        <v>739</v>
      </c>
      <c r="S25" s="25">
        <v>794</v>
      </c>
      <c r="T25" s="25">
        <v>814</v>
      </c>
      <c r="U25" s="25">
        <v>794</v>
      </c>
      <c r="V25" s="25">
        <v>819</v>
      </c>
      <c r="W25" s="26">
        <f t="shared" si="103"/>
        <v>4622</v>
      </c>
      <c r="X25" s="25">
        <v>864</v>
      </c>
      <c r="Y25" s="25">
        <v>861</v>
      </c>
      <c r="Z25" s="25">
        <v>1000</v>
      </c>
      <c r="AA25" s="25">
        <v>940</v>
      </c>
      <c r="AB25" s="25">
        <v>957</v>
      </c>
      <c r="AC25" s="30" t="s">
        <v>26</v>
      </c>
      <c r="AD25" s="26">
        <f t="shared" si="104"/>
        <v>4308</v>
      </c>
      <c r="AE25" s="25">
        <v>952</v>
      </c>
      <c r="AF25" s="25">
        <v>856</v>
      </c>
      <c r="AG25" s="25">
        <v>877</v>
      </c>
      <c r="AH25" s="25">
        <v>839</v>
      </c>
      <c r="AI25" s="25">
        <v>784</v>
      </c>
      <c r="AJ25" s="26">
        <v>3190</v>
      </c>
      <c r="AK25" s="26">
        <v>2442</v>
      </c>
      <c r="AL25" s="26">
        <v>2284</v>
      </c>
      <c r="AM25" s="26">
        <v>2146</v>
      </c>
      <c r="AN25" s="30" t="s">
        <v>26</v>
      </c>
      <c r="AO25" s="26">
        <v>2043</v>
      </c>
      <c r="AP25" s="26">
        <v>1644</v>
      </c>
      <c r="AQ25" s="26">
        <v>1439</v>
      </c>
      <c r="AR25" s="26">
        <v>1180</v>
      </c>
      <c r="AS25" s="26">
        <v>897</v>
      </c>
      <c r="AT25" s="26">
        <v>773</v>
      </c>
      <c r="AU25" s="26">
        <v>583</v>
      </c>
      <c r="AV25" s="26">
        <v>594</v>
      </c>
      <c r="AW25" s="15"/>
    </row>
    <row r="26" spans="2:49" ht="21.95" customHeight="1">
      <c r="B26" s="30" t="s">
        <v>27</v>
      </c>
      <c r="C26" s="24">
        <f t="shared" si="99"/>
        <v>12879</v>
      </c>
      <c r="D26" s="26">
        <f t="shared" si="100"/>
        <v>1303</v>
      </c>
      <c r="E26" s="25">
        <v>242</v>
      </c>
      <c r="F26" s="25">
        <v>258</v>
      </c>
      <c r="G26" s="25">
        <v>271</v>
      </c>
      <c r="H26" s="25">
        <v>237</v>
      </c>
      <c r="I26" s="25">
        <v>295</v>
      </c>
      <c r="J26" s="26">
        <f t="shared" si="101"/>
        <v>1362</v>
      </c>
      <c r="K26" s="25">
        <v>267</v>
      </c>
      <c r="L26" s="25">
        <v>258</v>
      </c>
      <c r="M26" s="25">
        <v>274</v>
      </c>
      <c r="N26" s="25">
        <v>289</v>
      </c>
      <c r="O26" s="25">
        <v>274</v>
      </c>
      <c r="P26" s="30" t="s">
        <v>27</v>
      </c>
      <c r="Q26" s="26">
        <f t="shared" si="102"/>
        <v>1490</v>
      </c>
      <c r="R26" s="25">
        <v>298</v>
      </c>
      <c r="S26" s="25">
        <v>326</v>
      </c>
      <c r="T26" s="25">
        <v>267</v>
      </c>
      <c r="U26" s="25">
        <v>302</v>
      </c>
      <c r="V26" s="25">
        <v>297</v>
      </c>
      <c r="W26" s="26">
        <f t="shared" si="103"/>
        <v>1576</v>
      </c>
      <c r="X26" s="25">
        <v>318</v>
      </c>
      <c r="Y26" s="25">
        <v>344</v>
      </c>
      <c r="Z26" s="25">
        <v>297</v>
      </c>
      <c r="AA26" s="25">
        <v>310</v>
      </c>
      <c r="AB26" s="25">
        <v>307</v>
      </c>
      <c r="AC26" s="30" t="s">
        <v>27</v>
      </c>
      <c r="AD26" s="26">
        <f t="shared" si="104"/>
        <v>1492</v>
      </c>
      <c r="AE26" s="25">
        <v>313</v>
      </c>
      <c r="AF26" s="25">
        <v>323</v>
      </c>
      <c r="AG26" s="25">
        <v>302</v>
      </c>
      <c r="AH26" s="25">
        <v>294</v>
      </c>
      <c r="AI26" s="25">
        <v>260</v>
      </c>
      <c r="AJ26" s="26">
        <v>1004</v>
      </c>
      <c r="AK26" s="26">
        <v>752</v>
      </c>
      <c r="AL26" s="26">
        <v>693</v>
      </c>
      <c r="AM26" s="26">
        <v>573</v>
      </c>
      <c r="AN26" s="30" t="s">
        <v>27</v>
      </c>
      <c r="AO26" s="26">
        <v>577</v>
      </c>
      <c r="AP26" s="26">
        <v>466</v>
      </c>
      <c r="AQ26" s="26">
        <v>404</v>
      </c>
      <c r="AR26" s="26">
        <v>320</v>
      </c>
      <c r="AS26" s="26">
        <v>249</v>
      </c>
      <c r="AT26" s="26">
        <v>248</v>
      </c>
      <c r="AU26" s="26">
        <v>183</v>
      </c>
      <c r="AV26" s="26">
        <v>187</v>
      </c>
      <c r="AW26" s="15"/>
    </row>
    <row r="27" spans="2:49" s="4" customFormat="1" ht="21.95" customHeight="1">
      <c r="B27" s="30" t="s">
        <v>28</v>
      </c>
      <c r="C27" s="24">
        <f t="shared" si="99"/>
        <v>4616</v>
      </c>
      <c r="D27" s="26">
        <f t="shared" si="100"/>
        <v>458</v>
      </c>
      <c r="E27" s="25">
        <v>91</v>
      </c>
      <c r="F27" s="25">
        <v>73</v>
      </c>
      <c r="G27" s="25">
        <v>98</v>
      </c>
      <c r="H27" s="25">
        <v>107</v>
      </c>
      <c r="I27" s="25">
        <v>89</v>
      </c>
      <c r="J27" s="26">
        <f t="shared" si="101"/>
        <v>483</v>
      </c>
      <c r="K27" s="25">
        <v>77</v>
      </c>
      <c r="L27" s="25">
        <v>96</v>
      </c>
      <c r="M27" s="25">
        <v>104</v>
      </c>
      <c r="N27" s="25">
        <v>96</v>
      </c>
      <c r="O27" s="25">
        <v>110</v>
      </c>
      <c r="P27" s="30" t="s">
        <v>28</v>
      </c>
      <c r="Q27" s="26">
        <f t="shared" si="102"/>
        <v>492</v>
      </c>
      <c r="R27" s="25">
        <v>87</v>
      </c>
      <c r="S27" s="25">
        <v>106</v>
      </c>
      <c r="T27" s="25">
        <v>94</v>
      </c>
      <c r="U27" s="25">
        <v>101</v>
      </c>
      <c r="V27" s="25">
        <v>104</v>
      </c>
      <c r="W27" s="26">
        <f t="shared" si="103"/>
        <v>542</v>
      </c>
      <c r="X27" s="25">
        <v>118</v>
      </c>
      <c r="Y27" s="25">
        <v>119</v>
      </c>
      <c r="Z27" s="25">
        <v>113</v>
      </c>
      <c r="AA27" s="25">
        <v>88</v>
      </c>
      <c r="AB27" s="25">
        <v>104</v>
      </c>
      <c r="AC27" s="30" t="s">
        <v>28</v>
      </c>
      <c r="AD27" s="26">
        <f t="shared" si="104"/>
        <v>519</v>
      </c>
      <c r="AE27" s="25">
        <v>105</v>
      </c>
      <c r="AF27" s="25">
        <v>117</v>
      </c>
      <c r="AG27" s="25">
        <v>130</v>
      </c>
      <c r="AH27" s="25">
        <v>93</v>
      </c>
      <c r="AI27" s="25">
        <v>74</v>
      </c>
      <c r="AJ27" s="26">
        <v>378</v>
      </c>
      <c r="AK27" s="26">
        <v>270</v>
      </c>
      <c r="AL27" s="26">
        <v>264</v>
      </c>
      <c r="AM27" s="26">
        <v>228</v>
      </c>
      <c r="AN27" s="30" t="s">
        <v>28</v>
      </c>
      <c r="AO27" s="26">
        <v>206</v>
      </c>
      <c r="AP27" s="26">
        <v>178</v>
      </c>
      <c r="AQ27" s="26">
        <v>145</v>
      </c>
      <c r="AR27" s="26">
        <v>133</v>
      </c>
      <c r="AS27" s="26">
        <v>123</v>
      </c>
      <c r="AT27" s="26">
        <v>73</v>
      </c>
      <c r="AU27" s="26">
        <v>57</v>
      </c>
      <c r="AV27" s="26">
        <v>67</v>
      </c>
      <c r="AW27" s="15"/>
    </row>
    <row r="28" spans="2:49" s="5" customFormat="1" ht="21.95" customHeight="1">
      <c r="B28" s="30" t="s">
        <v>29</v>
      </c>
      <c r="C28" s="24">
        <f t="shared" si="99"/>
        <v>1644</v>
      </c>
      <c r="D28" s="26">
        <f t="shared" si="100"/>
        <v>165</v>
      </c>
      <c r="E28" s="25">
        <v>22</v>
      </c>
      <c r="F28" s="25">
        <v>37</v>
      </c>
      <c r="G28" s="25">
        <v>37</v>
      </c>
      <c r="H28" s="25">
        <v>38</v>
      </c>
      <c r="I28" s="25">
        <v>31</v>
      </c>
      <c r="J28" s="26">
        <f t="shared" si="101"/>
        <v>192</v>
      </c>
      <c r="K28" s="25">
        <v>27</v>
      </c>
      <c r="L28" s="25">
        <v>41</v>
      </c>
      <c r="M28" s="25">
        <v>45</v>
      </c>
      <c r="N28" s="25">
        <v>36</v>
      </c>
      <c r="O28" s="25">
        <v>43</v>
      </c>
      <c r="P28" s="30" t="s">
        <v>29</v>
      </c>
      <c r="Q28" s="26">
        <f t="shared" si="102"/>
        <v>223</v>
      </c>
      <c r="R28" s="25">
        <v>35</v>
      </c>
      <c r="S28" s="25">
        <v>49</v>
      </c>
      <c r="T28" s="25">
        <v>38</v>
      </c>
      <c r="U28" s="25">
        <v>45</v>
      </c>
      <c r="V28" s="25">
        <v>56</v>
      </c>
      <c r="W28" s="26">
        <f t="shared" si="103"/>
        <v>249</v>
      </c>
      <c r="X28" s="25">
        <v>53</v>
      </c>
      <c r="Y28" s="25">
        <v>58</v>
      </c>
      <c r="Z28" s="25">
        <v>59</v>
      </c>
      <c r="AA28" s="25">
        <v>42</v>
      </c>
      <c r="AB28" s="25">
        <v>37</v>
      </c>
      <c r="AC28" s="30" t="s">
        <v>29</v>
      </c>
      <c r="AD28" s="26">
        <f t="shared" si="104"/>
        <v>188</v>
      </c>
      <c r="AE28" s="25">
        <v>58</v>
      </c>
      <c r="AF28" s="25">
        <v>41</v>
      </c>
      <c r="AG28" s="25">
        <v>33</v>
      </c>
      <c r="AH28" s="25">
        <v>25</v>
      </c>
      <c r="AI28" s="25">
        <v>31</v>
      </c>
      <c r="AJ28" s="26">
        <v>97</v>
      </c>
      <c r="AK28" s="26">
        <v>69</v>
      </c>
      <c r="AL28" s="26">
        <v>65</v>
      </c>
      <c r="AM28" s="26">
        <v>61</v>
      </c>
      <c r="AN28" s="30" t="s">
        <v>29</v>
      </c>
      <c r="AO28" s="26">
        <v>56</v>
      </c>
      <c r="AP28" s="26">
        <v>63</v>
      </c>
      <c r="AQ28" s="26">
        <v>64</v>
      </c>
      <c r="AR28" s="26">
        <v>44</v>
      </c>
      <c r="AS28" s="26">
        <v>56</v>
      </c>
      <c r="AT28" s="26">
        <v>24</v>
      </c>
      <c r="AU28" s="26">
        <v>13</v>
      </c>
      <c r="AV28" s="26">
        <v>15</v>
      </c>
      <c r="AW28" s="14"/>
    </row>
    <row r="29" spans="2:49" s="4" customFormat="1" ht="21.95" customHeight="1">
      <c r="B29" s="30" t="s">
        <v>30</v>
      </c>
      <c r="C29" s="24">
        <f t="shared" si="99"/>
        <v>29525</v>
      </c>
      <c r="D29" s="26">
        <f t="shared" si="100"/>
        <v>2728</v>
      </c>
      <c r="E29" s="25">
        <v>569</v>
      </c>
      <c r="F29" s="25">
        <v>512</v>
      </c>
      <c r="G29" s="25">
        <v>529</v>
      </c>
      <c r="H29" s="25">
        <v>563</v>
      </c>
      <c r="I29" s="25">
        <v>555</v>
      </c>
      <c r="J29" s="26">
        <f t="shared" si="101"/>
        <v>3197</v>
      </c>
      <c r="K29" s="25">
        <v>624</v>
      </c>
      <c r="L29" s="25">
        <v>627</v>
      </c>
      <c r="M29" s="25">
        <v>637</v>
      </c>
      <c r="N29" s="25">
        <v>663</v>
      </c>
      <c r="O29" s="25">
        <v>646</v>
      </c>
      <c r="P29" s="30" t="s">
        <v>30</v>
      </c>
      <c r="Q29" s="26">
        <f t="shared" si="102"/>
        <v>3628</v>
      </c>
      <c r="R29" s="25">
        <v>686</v>
      </c>
      <c r="S29" s="25">
        <v>689</v>
      </c>
      <c r="T29" s="25">
        <v>696</v>
      </c>
      <c r="U29" s="25">
        <v>746</v>
      </c>
      <c r="V29" s="25">
        <v>811</v>
      </c>
      <c r="W29" s="26">
        <f t="shared" si="103"/>
        <v>3774</v>
      </c>
      <c r="X29" s="25">
        <v>742</v>
      </c>
      <c r="Y29" s="25">
        <v>831</v>
      </c>
      <c r="Z29" s="25">
        <v>737</v>
      </c>
      <c r="AA29" s="25">
        <v>763</v>
      </c>
      <c r="AB29" s="25">
        <v>701</v>
      </c>
      <c r="AC29" s="30" t="s">
        <v>30</v>
      </c>
      <c r="AD29" s="26">
        <f t="shared" si="104"/>
        <v>2806</v>
      </c>
      <c r="AE29" s="25">
        <v>672</v>
      </c>
      <c r="AF29" s="25">
        <v>568</v>
      </c>
      <c r="AG29" s="25">
        <v>581</v>
      </c>
      <c r="AH29" s="25">
        <v>515</v>
      </c>
      <c r="AI29" s="25">
        <v>470</v>
      </c>
      <c r="AJ29" s="26">
        <v>1769</v>
      </c>
      <c r="AK29" s="26">
        <v>1418</v>
      </c>
      <c r="AL29" s="26">
        <v>1467</v>
      </c>
      <c r="AM29" s="26">
        <v>1456</v>
      </c>
      <c r="AN29" s="30" t="s">
        <v>30</v>
      </c>
      <c r="AO29" s="26">
        <v>1451</v>
      </c>
      <c r="AP29" s="26">
        <v>1342</v>
      </c>
      <c r="AQ29" s="26">
        <v>1128</v>
      </c>
      <c r="AR29" s="26">
        <v>991</v>
      </c>
      <c r="AS29" s="26">
        <v>793</v>
      </c>
      <c r="AT29" s="26">
        <v>643</v>
      </c>
      <c r="AU29" s="26">
        <v>456</v>
      </c>
      <c r="AV29" s="26">
        <v>478</v>
      </c>
      <c r="AW29" s="15"/>
    </row>
    <row r="30" spans="2:49" s="4" customFormat="1" ht="21.95" customHeight="1">
      <c r="B30" s="30" t="s">
        <v>31</v>
      </c>
      <c r="C30" s="24">
        <f t="shared" si="99"/>
        <v>1587</v>
      </c>
      <c r="D30" s="26">
        <f t="shared" si="100"/>
        <v>126</v>
      </c>
      <c r="E30" s="25">
        <v>22</v>
      </c>
      <c r="F30" s="25">
        <v>24</v>
      </c>
      <c r="G30" s="25">
        <v>31</v>
      </c>
      <c r="H30" s="25">
        <v>25</v>
      </c>
      <c r="I30" s="25">
        <v>24</v>
      </c>
      <c r="J30" s="26">
        <f t="shared" si="101"/>
        <v>145</v>
      </c>
      <c r="K30" s="25">
        <v>24</v>
      </c>
      <c r="L30" s="25">
        <v>26</v>
      </c>
      <c r="M30" s="25">
        <v>30</v>
      </c>
      <c r="N30" s="25">
        <v>30</v>
      </c>
      <c r="O30" s="25">
        <v>35</v>
      </c>
      <c r="P30" s="30" t="s">
        <v>31</v>
      </c>
      <c r="Q30" s="26">
        <f t="shared" si="102"/>
        <v>170</v>
      </c>
      <c r="R30" s="25">
        <v>33</v>
      </c>
      <c r="S30" s="25">
        <v>45</v>
      </c>
      <c r="T30" s="25">
        <v>24</v>
      </c>
      <c r="U30" s="25">
        <v>36</v>
      </c>
      <c r="V30" s="25">
        <v>32</v>
      </c>
      <c r="W30" s="26">
        <f t="shared" si="103"/>
        <v>183</v>
      </c>
      <c r="X30" s="25">
        <v>41</v>
      </c>
      <c r="Y30" s="25">
        <v>44</v>
      </c>
      <c r="Z30" s="25">
        <v>38</v>
      </c>
      <c r="AA30" s="25">
        <v>22</v>
      </c>
      <c r="AB30" s="25">
        <v>38</v>
      </c>
      <c r="AC30" s="30" t="s">
        <v>31</v>
      </c>
      <c r="AD30" s="26">
        <f t="shared" si="104"/>
        <v>155</v>
      </c>
      <c r="AE30" s="25">
        <v>39</v>
      </c>
      <c r="AF30" s="25">
        <v>34</v>
      </c>
      <c r="AG30" s="25">
        <v>28</v>
      </c>
      <c r="AH30" s="25">
        <v>30</v>
      </c>
      <c r="AI30" s="25">
        <v>24</v>
      </c>
      <c r="AJ30" s="26">
        <v>94</v>
      </c>
      <c r="AK30" s="26">
        <v>89</v>
      </c>
      <c r="AL30" s="26">
        <v>83</v>
      </c>
      <c r="AM30" s="26">
        <v>75</v>
      </c>
      <c r="AN30" s="30" t="s">
        <v>31</v>
      </c>
      <c r="AO30" s="26">
        <v>72</v>
      </c>
      <c r="AP30" s="26">
        <v>75</v>
      </c>
      <c r="AQ30" s="26">
        <v>56</v>
      </c>
      <c r="AR30" s="26">
        <v>77</v>
      </c>
      <c r="AS30" s="26">
        <v>69</v>
      </c>
      <c r="AT30" s="26">
        <v>42</v>
      </c>
      <c r="AU30" s="26">
        <v>27</v>
      </c>
      <c r="AV30" s="26">
        <v>49</v>
      </c>
      <c r="AW30" s="15"/>
    </row>
    <row r="31" spans="2:49" ht="21.95" customHeight="1">
      <c r="B31" s="30" t="s">
        <v>32</v>
      </c>
      <c r="C31" s="24">
        <f t="shared" si="99"/>
        <v>12334</v>
      </c>
      <c r="D31" s="26">
        <f t="shared" si="100"/>
        <v>1322</v>
      </c>
      <c r="E31" s="25">
        <v>260</v>
      </c>
      <c r="F31" s="25">
        <v>274</v>
      </c>
      <c r="G31" s="25">
        <v>280</v>
      </c>
      <c r="H31" s="25">
        <v>270</v>
      </c>
      <c r="I31" s="25">
        <v>238</v>
      </c>
      <c r="J31" s="26">
        <f t="shared" si="101"/>
        <v>1310</v>
      </c>
      <c r="K31" s="25">
        <v>255</v>
      </c>
      <c r="L31" s="25">
        <v>271</v>
      </c>
      <c r="M31" s="25">
        <v>256</v>
      </c>
      <c r="N31" s="25">
        <v>255</v>
      </c>
      <c r="O31" s="25">
        <v>273</v>
      </c>
      <c r="P31" s="30" t="s">
        <v>32</v>
      </c>
      <c r="Q31" s="26">
        <f t="shared" si="102"/>
        <v>1260</v>
      </c>
      <c r="R31" s="25">
        <v>240</v>
      </c>
      <c r="S31" s="25">
        <v>246</v>
      </c>
      <c r="T31" s="25">
        <v>247</v>
      </c>
      <c r="U31" s="25">
        <v>253</v>
      </c>
      <c r="V31" s="25">
        <v>274</v>
      </c>
      <c r="W31" s="26">
        <f t="shared" si="103"/>
        <v>1280</v>
      </c>
      <c r="X31" s="25">
        <v>264</v>
      </c>
      <c r="Y31" s="25">
        <v>241</v>
      </c>
      <c r="Z31" s="25">
        <v>257</v>
      </c>
      <c r="AA31" s="25">
        <v>256</v>
      </c>
      <c r="AB31" s="25">
        <v>262</v>
      </c>
      <c r="AC31" s="30" t="s">
        <v>32</v>
      </c>
      <c r="AD31" s="26">
        <f t="shared" si="104"/>
        <v>1338</v>
      </c>
      <c r="AE31" s="25">
        <v>290</v>
      </c>
      <c r="AF31" s="25">
        <v>269</v>
      </c>
      <c r="AG31" s="25">
        <v>249</v>
      </c>
      <c r="AH31" s="25">
        <v>281</v>
      </c>
      <c r="AI31" s="25">
        <v>249</v>
      </c>
      <c r="AJ31" s="26">
        <v>1235</v>
      </c>
      <c r="AK31" s="26">
        <v>963</v>
      </c>
      <c r="AL31" s="26">
        <v>816</v>
      </c>
      <c r="AM31" s="26">
        <v>681</v>
      </c>
      <c r="AN31" s="30" t="s">
        <v>32</v>
      </c>
      <c r="AO31" s="26">
        <v>506</v>
      </c>
      <c r="AP31" s="26">
        <v>387</v>
      </c>
      <c r="AQ31" s="26">
        <v>316</v>
      </c>
      <c r="AR31" s="26">
        <v>286</v>
      </c>
      <c r="AS31" s="26">
        <v>214</v>
      </c>
      <c r="AT31" s="26">
        <v>167</v>
      </c>
      <c r="AU31" s="26">
        <v>122</v>
      </c>
      <c r="AV31" s="26">
        <v>131</v>
      </c>
      <c r="AW31" s="15"/>
    </row>
    <row r="32" spans="2:49" ht="21.95" customHeight="1">
      <c r="B32" s="31" t="s">
        <v>33</v>
      </c>
      <c r="C32" s="24">
        <f t="shared" si="99"/>
        <v>2283</v>
      </c>
      <c r="D32" s="26">
        <f t="shared" si="100"/>
        <v>198</v>
      </c>
      <c r="E32" s="25">
        <v>36</v>
      </c>
      <c r="F32" s="25">
        <v>34</v>
      </c>
      <c r="G32" s="25">
        <v>41</v>
      </c>
      <c r="H32" s="25">
        <v>34</v>
      </c>
      <c r="I32" s="25">
        <v>53</v>
      </c>
      <c r="J32" s="26">
        <f t="shared" si="101"/>
        <v>251</v>
      </c>
      <c r="K32" s="25">
        <v>43</v>
      </c>
      <c r="L32" s="25">
        <v>47</v>
      </c>
      <c r="M32" s="25">
        <v>43</v>
      </c>
      <c r="N32" s="25">
        <v>55</v>
      </c>
      <c r="O32" s="25">
        <v>63</v>
      </c>
      <c r="P32" s="31" t="s">
        <v>33</v>
      </c>
      <c r="Q32" s="26">
        <f t="shared" si="102"/>
        <v>277</v>
      </c>
      <c r="R32" s="25">
        <v>56</v>
      </c>
      <c r="S32" s="25">
        <v>50</v>
      </c>
      <c r="T32" s="25">
        <v>53</v>
      </c>
      <c r="U32" s="25">
        <v>64</v>
      </c>
      <c r="V32" s="25">
        <v>54</v>
      </c>
      <c r="W32" s="26">
        <f t="shared" si="103"/>
        <v>368</v>
      </c>
      <c r="X32" s="25">
        <v>84</v>
      </c>
      <c r="Y32" s="25">
        <v>75</v>
      </c>
      <c r="Z32" s="25">
        <v>66</v>
      </c>
      <c r="AA32" s="25">
        <v>77</v>
      </c>
      <c r="AB32" s="25">
        <v>66</v>
      </c>
      <c r="AC32" s="31" t="s">
        <v>33</v>
      </c>
      <c r="AD32" s="26">
        <f t="shared" si="104"/>
        <v>180</v>
      </c>
      <c r="AE32" s="25">
        <v>44</v>
      </c>
      <c r="AF32" s="25">
        <v>49</v>
      </c>
      <c r="AG32" s="25">
        <v>37</v>
      </c>
      <c r="AH32" s="25">
        <v>20</v>
      </c>
      <c r="AI32" s="25">
        <v>30</v>
      </c>
      <c r="AJ32" s="26">
        <v>127</v>
      </c>
      <c r="AK32" s="26">
        <v>86</v>
      </c>
      <c r="AL32" s="26">
        <v>109</v>
      </c>
      <c r="AM32" s="26">
        <v>103</v>
      </c>
      <c r="AN32" s="31" t="s">
        <v>33</v>
      </c>
      <c r="AO32" s="26">
        <v>118</v>
      </c>
      <c r="AP32" s="26">
        <v>94</v>
      </c>
      <c r="AQ32" s="26">
        <v>82</v>
      </c>
      <c r="AR32" s="26">
        <v>94</v>
      </c>
      <c r="AS32" s="26">
        <v>65</v>
      </c>
      <c r="AT32" s="26">
        <v>50</v>
      </c>
      <c r="AU32" s="26">
        <v>42</v>
      </c>
      <c r="AV32" s="26">
        <v>39</v>
      </c>
      <c r="AW32" s="15"/>
    </row>
    <row r="33" spans="2:49" ht="21.95" customHeight="1">
      <c r="B33" s="30" t="s">
        <v>34</v>
      </c>
      <c r="C33" s="24">
        <f t="shared" si="99"/>
        <v>2563</v>
      </c>
      <c r="D33" s="26">
        <f t="shared" si="100"/>
        <v>230</v>
      </c>
      <c r="E33" s="25">
        <v>49</v>
      </c>
      <c r="F33" s="25">
        <v>42</v>
      </c>
      <c r="G33" s="25">
        <v>50</v>
      </c>
      <c r="H33" s="25">
        <v>45</v>
      </c>
      <c r="I33" s="25">
        <v>44</v>
      </c>
      <c r="J33" s="26">
        <f t="shared" si="101"/>
        <v>251</v>
      </c>
      <c r="K33" s="25">
        <v>45</v>
      </c>
      <c r="L33" s="25">
        <v>40</v>
      </c>
      <c r="M33" s="25">
        <v>53</v>
      </c>
      <c r="N33" s="25">
        <v>59</v>
      </c>
      <c r="O33" s="25">
        <v>54</v>
      </c>
      <c r="P33" s="30" t="s">
        <v>34</v>
      </c>
      <c r="Q33" s="26">
        <f t="shared" si="102"/>
        <v>316</v>
      </c>
      <c r="R33" s="25">
        <v>61</v>
      </c>
      <c r="S33" s="25">
        <v>60</v>
      </c>
      <c r="T33" s="25">
        <v>60</v>
      </c>
      <c r="U33" s="25">
        <v>73</v>
      </c>
      <c r="V33" s="25">
        <v>62</v>
      </c>
      <c r="W33" s="26">
        <f t="shared" si="103"/>
        <v>316</v>
      </c>
      <c r="X33" s="25">
        <v>59</v>
      </c>
      <c r="Y33" s="25">
        <v>61</v>
      </c>
      <c r="Z33" s="25">
        <v>63</v>
      </c>
      <c r="AA33" s="25">
        <v>71</v>
      </c>
      <c r="AB33" s="25">
        <v>62</v>
      </c>
      <c r="AC33" s="30" t="s">
        <v>34</v>
      </c>
      <c r="AD33" s="26">
        <f t="shared" si="104"/>
        <v>240</v>
      </c>
      <c r="AE33" s="25">
        <v>45</v>
      </c>
      <c r="AF33" s="25">
        <v>55</v>
      </c>
      <c r="AG33" s="25">
        <v>51</v>
      </c>
      <c r="AH33" s="25">
        <v>45</v>
      </c>
      <c r="AI33" s="25">
        <v>44</v>
      </c>
      <c r="AJ33" s="26">
        <v>160</v>
      </c>
      <c r="AK33" s="26">
        <v>110</v>
      </c>
      <c r="AL33" s="26">
        <v>112</v>
      </c>
      <c r="AM33" s="26">
        <v>116</v>
      </c>
      <c r="AN33" s="30" t="s">
        <v>34</v>
      </c>
      <c r="AO33" s="26">
        <v>102</v>
      </c>
      <c r="AP33" s="26">
        <v>121</v>
      </c>
      <c r="AQ33" s="26">
        <v>121</v>
      </c>
      <c r="AR33" s="26">
        <v>99</v>
      </c>
      <c r="AS33" s="26">
        <v>87</v>
      </c>
      <c r="AT33" s="26">
        <v>66</v>
      </c>
      <c r="AU33" s="26">
        <v>59</v>
      </c>
      <c r="AV33" s="26">
        <v>57</v>
      </c>
      <c r="AW33" s="15"/>
    </row>
    <row r="34" spans="2:49" ht="21.95" customHeight="1">
      <c r="B34" s="30" t="s">
        <v>35</v>
      </c>
      <c r="C34" s="24">
        <f t="shared" si="99"/>
        <v>8744</v>
      </c>
      <c r="D34" s="26">
        <f t="shared" si="100"/>
        <v>838</v>
      </c>
      <c r="E34" s="25">
        <v>144</v>
      </c>
      <c r="F34" s="25">
        <v>171</v>
      </c>
      <c r="G34" s="25">
        <v>171</v>
      </c>
      <c r="H34" s="25">
        <v>171</v>
      </c>
      <c r="I34" s="25">
        <v>181</v>
      </c>
      <c r="J34" s="26">
        <f t="shared" si="101"/>
        <v>905</v>
      </c>
      <c r="K34" s="25">
        <v>162</v>
      </c>
      <c r="L34" s="25">
        <v>188</v>
      </c>
      <c r="M34" s="25">
        <v>173</v>
      </c>
      <c r="N34" s="25">
        <v>189</v>
      </c>
      <c r="O34" s="25">
        <v>193</v>
      </c>
      <c r="P34" s="30" t="s">
        <v>35</v>
      </c>
      <c r="Q34" s="26">
        <f t="shared" si="102"/>
        <v>1033</v>
      </c>
      <c r="R34" s="25">
        <v>191</v>
      </c>
      <c r="S34" s="25">
        <v>202</v>
      </c>
      <c r="T34" s="25">
        <v>201</v>
      </c>
      <c r="U34" s="25">
        <v>206</v>
      </c>
      <c r="V34" s="25">
        <v>233</v>
      </c>
      <c r="W34" s="26">
        <f t="shared" si="103"/>
        <v>1166</v>
      </c>
      <c r="X34" s="25">
        <v>253</v>
      </c>
      <c r="Y34" s="25">
        <v>225</v>
      </c>
      <c r="Z34" s="25">
        <v>244</v>
      </c>
      <c r="AA34" s="25">
        <v>227</v>
      </c>
      <c r="AB34" s="25">
        <v>217</v>
      </c>
      <c r="AC34" s="30" t="s">
        <v>35</v>
      </c>
      <c r="AD34" s="26">
        <f t="shared" si="104"/>
        <v>772</v>
      </c>
      <c r="AE34" s="25">
        <v>193</v>
      </c>
      <c r="AF34" s="25">
        <v>168</v>
      </c>
      <c r="AG34" s="25">
        <v>148</v>
      </c>
      <c r="AH34" s="25">
        <v>141</v>
      </c>
      <c r="AI34" s="25">
        <v>122</v>
      </c>
      <c r="AJ34" s="26">
        <v>558</v>
      </c>
      <c r="AK34" s="26">
        <v>465</v>
      </c>
      <c r="AL34" s="26">
        <v>470</v>
      </c>
      <c r="AM34" s="26">
        <v>399</v>
      </c>
      <c r="AN34" s="30" t="s">
        <v>35</v>
      </c>
      <c r="AO34" s="26">
        <v>405</v>
      </c>
      <c r="AP34" s="26">
        <v>346</v>
      </c>
      <c r="AQ34" s="26">
        <v>329</v>
      </c>
      <c r="AR34" s="26">
        <v>305</v>
      </c>
      <c r="AS34" s="26">
        <v>261</v>
      </c>
      <c r="AT34" s="26">
        <v>195</v>
      </c>
      <c r="AU34" s="26">
        <v>138</v>
      </c>
      <c r="AV34" s="26">
        <v>159</v>
      </c>
      <c r="AW34" s="15"/>
    </row>
    <row r="35" spans="2:49" s="4" customFormat="1" ht="21.95" customHeight="1">
      <c r="B35" s="26"/>
      <c r="C35" s="11"/>
      <c r="D35" s="14"/>
      <c r="E35" s="15"/>
      <c r="F35" s="15"/>
      <c r="G35" s="15"/>
      <c r="H35" s="15"/>
      <c r="I35" s="15"/>
      <c r="J35" s="14"/>
      <c r="K35" s="15"/>
      <c r="L35" s="15"/>
      <c r="M35" s="15"/>
      <c r="N35" s="15"/>
      <c r="O35" s="15"/>
      <c r="P35" s="26"/>
      <c r="Q35" s="14"/>
      <c r="R35" s="15"/>
      <c r="S35" s="15"/>
      <c r="T35" s="15"/>
      <c r="U35" s="15"/>
      <c r="V35" s="15"/>
      <c r="W35" s="14"/>
      <c r="X35" s="15"/>
      <c r="Y35" s="15"/>
      <c r="Z35" s="15"/>
      <c r="AA35" s="15"/>
      <c r="AB35" s="15"/>
      <c r="AC35" s="33"/>
      <c r="AD35" s="15"/>
      <c r="AE35" s="15"/>
      <c r="AF35" s="15"/>
      <c r="AG35" s="15"/>
      <c r="AH35" s="15"/>
      <c r="AI35" s="15"/>
      <c r="AJ35" s="14"/>
      <c r="AK35" s="14"/>
      <c r="AL35" s="14"/>
      <c r="AM35" s="14"/>
      <c r="AN35" s="32"/>
      <c r="AO35" s="14"/>
      <c r="AP35" s="14"/>
      <c r="AQ35" s="14"/>
      <c r="AR35" s="14"/>
      <c r="AS35" s="14"/>
      <c r="AT35" s="14"/>
      <c r="AU35" s="14"/>
      <c r="AV35" s="14"/>
      <c r="AW35" s="15"/>
    </row>
    <row r="36" spans="2:49" s="5" customFormat="1" ht="21.95" customHeight="1">
      <c r="B36" s="26" t="s">
        <v>19</v>
      </c>
      <c r="C36" s="26">
        <f>SUM(C37+C38+C39+C40+C41+C42+C43+C44+C45+C46+C47+C48+C49)</f>
        <v>305671</v>
      </c>
      <c r="D36" s="26">
        <f t="shared" ref="D36:Q36" si="105">SUM(D37+D38+D39+D40+D41+D42+D43+D44+D45+D46+D47+D48+D49)</f>
        <v>23937</v>
      </c>
      <c r="E36" s="26">
        <f t="shared" si="105"/>
        <v>4767</v>
      </c>
      <c r="F36" s="26">
        <f t="shared" si="105"/>
        <v>4767</v>
      </c>
      <c r="G36" s="26">
        <f t="shared" si="105"/>
        <v>4778</v>
      </c>
      <c r="H36" s="26">
        <f t="shared" si="105"/>
        <v>4801</v>
      </c>
      <c r="I36" s="26">
        <f t="shared" si="105"/>
        <v>4824</v>
      </c>
      <c r="J36" s="26">
        <f t="shared" si="105"/>
        <v>25030</v>
      </c>
      <c r="K36" s="26">
        <f t="shared" si="105"/>
        <v>4864</v>
      </c>
      <c r="L36" s="26">
        <f t="shared" si="105"/>
        <v>4917</v>
      </c>
      <c r="M36" s="26">
        <f t="shared" si="105"/>
        <v>4988</v>
      </c>
      <c r="N36" s="26">
        <f t="shared" si="105"/>
        <v>5081</v>
      </c>
      <c r="O36" s="26">
        <f t="shared" si="105"/>
        <v>5180</v>
      </c>
      <c r="P36" s="26" t="s">
        <v>19</v>
      </c>
      <c r="Q36" s="26">
        <f t="shared" si="105"/>
        <v>27309</v>
      </c>
      <c r="R36" s="26">
        <f t="shared" ref="R36" si="106">SUM(R37+R38+R39+R40+R41+R42+R43+R44+R45+R46+R47+R48+R49)</f>
        <v>5203</v>
      </c>
      <c r="S36" s="26">
        <f t="shared" ref="S36" si="107">SUM(S37+S38+S39+S40+S41+S42+S43+S44+S45+S46+S47+S48+S49)</f>
        <v>5334</v>
      </c>
      <c r="T36" s="26">
        <f t="shared" ref="T36" si="108">SUM(T37+T38+T39+T40+T41+T42+T43+T44+T45+T46+T47+T48+T49)</f>
        <v>5372</v>
      </c>
      <c r="U36" s="26">
        <f t="shared" ref="U36" si="109">SUM(U37+U38+U39+U40+U41+U42+U43+U44+U45+U46+U47+U48+U49)</f>
        <v>5592</v>
      </c>
      <c r="V36" s="26">
        <f t="shared" ref="V36" si="110">SUM(V37+V38+V39+V40+V41+V42+V43+V44+V45+V46+V47+V48+V49)</f>
        <v>5808</v>
      </c>
      <c r="W36" s="26">
        <f t="shared" ref="W36" si="111">SUM(W37+W38+W39+W40+W41+W42+W43+W44+W45+W46+W47+W48+W49)</f>
        <v>31359</v>
      </c>
      <c r="X36" s="26">
        <f t="shared" ref="X36" si="112">SUM(X37+X38+X39+X40+X41+X42+X43+X44+X45+X46+X47+X48+X49)</f>
        <v>6052</v>
      </c>
      <c r="Y36" s="26">
        <f t="shared" ref="Y36" si="113">SUM(Y37+Y38+Y39+Y40+Y41+Y42+Y43+Y44+Y45+Y46+Y47+Y48+Y49)</f>
        <v>6255</v>
      </c>
      <c r="Z36" s="26">
        <f t="shared" ref="Z36" si="114">SUM(Z37+Z38+Z39+Z40+Z41+Z42+Z43+Z44+Z45+Z46+Z47+Z48+Z49)</f>
        <v>6330</v>
      </c>
      <c r="AA36" s="26">
        <f t="shared" ref="AA36" si="115">SUM(AA37+AA38+AA39+AA40+AA41+AA42+AA43+AA44+AA45+AA46+AA47+AA48+AA49)</f>
        <v>6369</v>
      </c>
      <c r="AB36" s="26">
        <f t="shared" ref="AB36:AD36" si="116">SUM(AB37+AB38+AB39+AB40+AB41+AB42+AB43+AB44+AB45+AB46+AB47+AB48+AB49)</f>
        <v>6353</v>
      </c>
      <c r="AC36" s="26" t="s">
        <v>19</v>
      </c>
      <c r="AD36" s="26">
        <f t="shared" si="116"/>
        <v>30123</v>
      </c>
      <c r="AE36" s="26">
        <f t="shared" ref="AE36" si="117">SUM(AE37+AE38+AE39+AE40+AE41+AE42+AE43+AE44+AE45+AE46+AE47+AE48+AE49)</f>
        <v>6313</v>
      </c>
      <c r="AF36" s="26">
        <f t="shared" ref="AF36" si="118">SUM(AF37+AF38+AF39+AF40+AF41+AF42+AF43+AF44+AF45+AF46+AF47+AF48+AF49)</f>
        <v>6206</v>
      </c>
      <c r="AG36" s="26">
        <f t="shared" ref="AG36" si="119">SUM(AG37+AG38+AG39+AG40+AG41+AG42+AG43+AG44+AG45+AG46+AG47+AG48+AG49)</f>
        <v>6064</v>
      </c>
      <c r="AH36" s="26">
        <f t="shared" ref="AH36" si="120">SUM(AH37+AH38+AH39+AH40+AH41+AH42+AH43+AH44+AH45+AH46+AH47+AH48+AH49)</f>
        <v>5867</v>
      </c>
      <c r="AI36" s="26">
        <f t="shared" ref="AI36" si="121">SUM(AI37+AI38+AI39+AI40+AI41+AI42+AI43+AI44+AI45+AI46+AI47+AI48+AI49)</f>
        <v>5673</v>
      </c>
      <c r="AJ36" s="26">
        <f t="shared" ref="AJ36" si="122">SUM(AJ37+AJ38+AJ39+AJ40+AJ41+AJ42+AJ43+AJ44+AJ45+AJ46+AJ47+AJ48+AJ49)</f>
        <v>25378</v>
      </c>
      <c r="AK36" s="26">
        <f t="shared" ref="AK36" si="123">SUM(AK37+AK38+AK39+AK40+AK41+AK42+AK43+AK44+AK45+AK46+AK47+AK48+AK49)</f>
        <v>21824</v>
      </c>
      <c r="AL36" s="26">
        <f t="shared" ref="AL36" si="124">SUM(AL37+AL38+AL39+AL40+AL41+AL42+AL43+AL44+AL45+AL46+AL47+AL48+AL49)</f>
        <v>20860</v>
      </c>
      <c r="AM36" s="26">
        <f t="shared" ref="AM36:AO36" si="125">SUM(AM37+AM38+AM39+AM40+AM41+AM42+AM43+AM44+AM45+AM46+AM47+AM48+AM49)</f>
        <v>19353</v>
      </c>
      <c r="AN36" s="26" t="s">
        <v>19</v>
      </c>
      <c r="AO36" s="26">
        <f t="shared" si="125"/>
        <v>17267</v>
      </c>
      <c r="AP36" s="26">
        <f t="shared" ref="AP36" si="126">SUM(AP37+AP38+AP39+AP40+AP41+AP42+AP43+AP44+AP45+AP46+AP47+AP48+AP49)</f>
        <v>14832</v>
      </c>
      <c r="AQ36" s="26">
        <f t="shared" ref="AQ36" si="127">SUM(AQ37+AQ38+AQ39+AQ40+AQ41+AQ42+AQ43+AQ44+AQ45+AQ46+AQ47+AQ48+AQ49)</f>
        <v>12200</v>
      </c>
      <c r="AR36" s="26">
        <f t="shared" ref="AR36" si="128">SUM(AR37+AR38+AR39+AR40+AR41+AR42+AR43+AR44+AR45+AR46+AR47+AR48+AR49)</f>
        <v>10278</v>
      </c>
      <c r="AS36" s="26">
        <f t="shared" ref="AS36" si="129">SUM(AS37+AS38+AS39+AS40+AS41+AS42+AS43+AS44+AS45+AS46+AS47+AS48+AS49)</f>
        <v>8368</v>
      </c>
      <c r="AT36" s="26">
        <f t="shared" ref="AT36" si="130">SUM(AT37+AT38+AT39+AT40+AT41+AT42+AT43+AT44+AT45+AT46+AT47+AT48+AT49)</f>
        <v>6700</v>
      </c>
      <c r="AU36" s="26">
        <f t="shared" ref="AU36" si="131">SUM(AU37+AU38+AU39+AU40+AU41+AU42+AU43+AU44+AU45+AU46+AU47+AU48+AU49)</f>
        <v>5127</v>
      </c>
      <c r="AV36" s="26">
        <f t="shared" ref="AV36" si="132">SUM(AV37+AV38+AV39+AV40+AV41+AV42+AV43+AV44+AV45+AV46+AV47+AV48+AV49)</f>
        <v>5726</v>
      </c>
      <c r="AW36" s="14"/>
    </row>
    <row r="37" spans="2:49" ht="21.95" customHeight="1">
      <c r="B37" s="30" t="s">
        <v>23</v>
      </c>
      <c r="C37" s="24">
        <f t="shared" ref="C37" si="133">SUM(D37+J37+Q37+W37+AD37+AJ37+AK37+AL37+AM37+AO37+AP37+AQ37+AR37+AS37+AT37+AU37+AV37)</f>
        <v>141139</v>
      </c>
      <c r="D37" s="26">
        <f t="shared" ref="D37" si="134">SUM(I37+H37+G37+F37+E37)</f>
        <v>10382</v>
      </c>
      <c r="E37" s="25">
        <v>2059</v>
      </c>
      <c r="F37" s="25">
        <v>2111</v>
      </c>
      <c r="G37" s="25">
        <v>2095</v>
      </c>
      <c r="H37" s="25">
        <v>2105</v>
      </c>
      <c r="I37" s="25">
        <v>2012</v>
      </c>
      <c r="J37" s="26">
        <f>SUM(O37+N37+M37+L37+K37)</f>
        <v>10317</v>
      </c>
      <c r="K37" s="25">
        <v>2011</v>
      </c>
      <c r="L37" s="25">
        <v>2011</v>
      </c>
      <c r="M37" s="25">
        <v>2063</v>
      </c>
      <c r="N37" s="25">
        <v>2119</v>
      </c>
      <c r="O37" s="25">
        <v>2113</v>
      </c>
      <c r="P37" s="30" t="s">
        <v>23</v>
      </c>
      <c r="Q37" s="26">
        <f t="shared" ref="Q37:Q49" si="135">SUM(V37+U37+T37+S37+R37)</f>
        <v>11489</v>
      </c>
      <c r="R37" s="25">
        <v>2182</v>
      </c>
      <c r="S37" s="25">
        <v>2188</v>
      </c>
      <c r="T37" s="25">
        <v>2281</v>
      </c>
      <c r="U37" s="25">
        <v>2418</v>
      </c>
      <c r="V37" s="25">
        <v>2420</v>
      </c>
      <c r="W37" s="26">
        <f t="shared" ref="W37:W49" si="136">SUM(AB37+AA37+Z37+Y37+X37)</f>
        <v>13564</v>
      </c>
      <c r="X37" s="25">
        <v>2568</v>
      </c>
      <c r="Y37" s="25">
        <v>2706</v>
      </c>
      <c r="Z37" s="25">
        <v>2745</v>
      </c>
      <c r="AA37" s="25">
        <v>2771</v>
      </c>
      <c r="AB37" s="25">
        <v>2774</v>
      </c>
      <c r="AC37" s="30" t="s">
        <v>23</v>
      </c>
      <c r="AD37" s="26">
        <f t="shared" ref="AD37:AD49" si="137">SUM(AI37+AH37+AG37+AF37+AE37)</f>
        <v>13500</v>
      </c>
      <c r="AE37" s="25">
        <v>2751</v>
      </c>
      <c r="AF37" s="25">
        <v>2821</v>
      </c>
      <c r="AG37" s="25">
        <v>2649</v>
      </c>
      <c r="AH37" s="25">
        <v>2658</v>
      </c>
      <c r="AI37" s="25">
        <v>2621</v>
      </c>
      <c r="AJ37" s="26">
        <v>11937</v>
      </c>
      <c r="AK37" s="26">
        <v>10453</v>
      </c>
      <c r="AL37" s="26">
        <v>10220</v>
      </c>
      <c r="AM37" s="26">
        <v>9408</v>
      </c>
      <c r="AN37" s="30" t="s">
        <v>23</v>
      </c>
      <c r="AO37" s="26">
        <v>8488</v>
      </c>
      <c r="AP37" s="26">
        <v>7176</v>
      </c>
      <c r="AQ37" s="26">
        <v>5946</v>
      </c>
      <c r="AR37" s="26">
        <v>5023</v>
      </c>
      <c r="AS37" s="26">
        <v>4165</v>
      </c>
      <c r="AT37" s="26">
        <v>3409</v>
      </c>
      <c r="AU37" s="26">
        <v>2600</v>
      </c>
      <c r="AV37" s="26">
        <v>3062</v>
      </c>
      <c r="AW37" s="15"/>
    </row>
    <row r="38" spans="2:49" ht="21.95" customHeight="1">
      <c r="B38" s="30" t="s">
        <v>24</v>
      </c>
      <c r="C38" s="24">
        <f t="shared" ref="C38:C48" si="138">SUM(D38+J38+Q38+W38+AD38+AJ38+AK38+AL38+AM38+AO38+AP38+AQ38+AR38+AS38+AT38+AU38+AV38)</f>
        <v>13599</v>
      </c>
      <c r="D38" s="26">
        <f t="shared" ref="D38:D48" si="139">SUM(I38+H38+G38+F38+E38)</f>
        <v>1075</v>
      </c>
      <c r="E38" s="25">
        <v>221</v>
      </c>
      <c r="F38" s="25">
        <v>209</v>
      </c>
      <c r="G38" s="25">
        <v>205</v>
      </c>
      <c r="H38" s="25">
        <v>212</v>
      </c>
      <c r="I38" s="25">
        <v>228</v>
      </c>
      <c r="J38" s="26">
        <f t="shared" ref="J38:J48" si="140">SUM(O38+N38+M38+L38+K38)</f>
        <v>1206</v>
      </c>
      <c r="K38" s="25">
        <v>234</v>
      </c>
      <c r="L38" s="25">
        <v>241</v>
      </c>
      <c r="M38" s="25">
        <v>233</v>
      </c>
      <c r="N38" s="25">
        <v>241</v>
      </c>
      <c r="O38" s="25">
        <v>257</v>
      </c>
      <c r="P38" s="30" t="s">
        <v>24</v>
      </c>
      <c r="Q38" s="26">
        <f t="shared" si="135"/>
        <v>1251</v>
      </c>
      <c r="R38" s="25">
        <v>224</v>
      </c>
      <c r="S38" s="25">
        <v>267</v>
      </c>
      <c r="T38" s="25">
        <v>259</v>
      </c>
      <c r="U38" s="25">
        <v>263</v>
      </c>
      <c r="V38" s="25">
        <v>238</v>
      </c>
      <c r="W38" s="26">
        <f t="shared" si="136"/>
        <v>1492</v>
      </c>
      <c r="X38" s="25">
        <v>287</v>
      </c>
      <c r="Y38" s="25">
        <v>310</v>
      </c>
      <c r="Z38" s="25">
        <v>283</v>
      </c>
      <c r="AA38" s="25">
        <v>312</v>
      </c>
      <c r="AB38" s="25">
        <v>300</v>
      </c>
      <c r="AC38" s="30" t="s">
        <v>24</v>
      </c>
      <c r="AD38" s="26">
        <f t="shared" si="137"/>
        <v>1358</v>
      </c>
      <c r="AE38" s="25">
        <v>292</v>
      </c>
      <c r="AF38" s="25">
        <v>276</v>
      </c>
      <c r="AG38" s="25">
        <v>308</v>
      </c>
      <c r="AH38" s="25">
        <v>271</v>
      </c>
      <c r="AI38" s="25">
        <v>211</v>
      </c>
      <c r="AJ38" s="26">
        <v>1087</v>
      </c>
      <c r="AK38" s="26">
        <v>925</v>
      </c>
      <c r="AL38" s="26">
        <v>940</v>
      </c>
      <c r="AM38" s="26">
        <v>874</v>
      </c>
      <c r="AN38" s="30" t="s">
        <v>24</v>
      </c>
      <c r="AO38" s="26">
        <v>721</v>
      </c>
      <c r="AP38" s="26">
        <v>646</v>
      </c>
      <c r="AQ38" s="26">
        <v>535</v>
      </c>
      <c r="AR38" s="26">
        <v>459</v>
      </c>
      <c r="AS38" s="26">
        <v>321</v>
      </c>
      <c r="AT38" s="26">
        <v>267</v>
      </c>
      <c r="AU38" s="26">
        <v>203</v>
      </c>
      <c r="AV38" s="26">
        <v>239</v>
      </c>
      <c r="AW38" s="15"/>
    </row>
    <row r="39" spans="2:49" ht="21.95" customHeight="1">
      <c r="B39" s="30" t="s">
        <v>25</v>
      </c>
      <c r="C39" s="24">
        <f t="shared" si="138"/>
        <v>20069</v>
      </c>
      <c r="D39" s="26">
        <f t="shared" si="139"/>
        <v>1811</v>
      </c>
      <c r="E39" s="25">
        <v>335</v>
      </c>
      <c r="F39" s="25">
        <v>359</v>
      </c>
      <c r="G39" s="25">
        <v>362</v>
      </c>
      <c r="H39" s="25">
        <v>392</v>
      </c>
      <c r="I39" s="25">
        <v>363</v>
      </c>
      <c r="J39" s="26">
        <f t="shared" si="140"/>
        <v>1935</v>
      </c>
      <c r="K39" s="25">
        <v>369</v>
      </c>
      <c r="L39" s="25">
        <v>380</v>
      </c>
      <c r="M39" s="25">
        <v>406</v>
      </c>
      <c r="N39" s="25">
        <v>382</v>
      </c>
      <c r="O39" s="25">
        <v>398</v>
      </c>
      <c r="P39" s="30" t="s">
        <v>25</v>
      </c>
      <c r="Q39" s="26">
        <f t="shared" si="135"/>
        <v>2070</v>
      </c>
      <c r="R39" s="25">
        <v>403</v>
      </c>
      <c r="S39" s="25">
        <v>389</v>
      </c>
      <c r="T39" s="25">
        <v>392</v>
      </c>
      <c r="U39" s="25">
        <v>453</v>
      </c>
      <c r="V39" s="25">
        <v>433</v>
      </c>
      <c r="W39" s="26">
        <f t="shared" si="136"/>
        <v>2296</v>
      </c>
      <c r="X39" s="25">
        <v>461</v>
      </c>
      <c r="Y39" s="25">
        <v>436</v>
      </c>
      <c r="Z39" s="25">
        <v>451</v>
      </c>
      <c r="AA39" s="25">
        <v>412</v>
      </c>
      <c r="AB39" s="25">
        <v>536</v>
      </c>
      <c r="AC39" s="30" t="s">
        <v>25</v>
      </c>
      <c r="AD39" s="26">
        <f t="shared" si="137"/>
        <v>1978</v>
      </c>
      <c r="AE39" s="25">
        <v>390</v>
      </c>
      <c r="AF39" s="25">
        <v>477</v>
      </c>
      <c r="AG39" s="25">
        <v>373</v>
      </c>
      <c r="AH39" s="25">
        <v>382</v>
      </c>
      <c r="AI39" s="25">
        <v>356</v>
      </c>
      <c r="AJ39" s="26">
        <v>1616</v>
      </c>
      <c r="AK39" s="26">
        <v>1293</v>
      </c>
      <c r="AL39" s="26">
        <v>1202</v>
      </c>
      <c r="AM39" s="26">
        <v>1133</v>
      </c>
      <c r="AN39" s="30" t="s">
        <v>25</v>
      </c>
      <c r="AO39" s="26">
        <v>963</v>
      </c>
      <c r="AP39" s="26">
        <v>874</v>
      </c>
      <c r="AQ39" s="26">
        <v>680</v>
      </c>
      <c r="AR39" s="26">
        <v>609</v>
      </c>
      <c r="AS39" s="26">
        <v>509</v>
      </c>
      <c r="AT39" s="26">
        <v>425</v>
      </c>
      <c r="AU39" s="26">
        <v>346</v>
      </c>
      <c r="AV39" s="26">
        <v>329</v>
      </c>
      <c r="AW39" s="15"/>
    </row>
    <row r="40" spans="2:49" ht="21.95" customHeight="1">
      <c r="B40" s="30" t="s">
        <v>26</v>
      </c>
      <c r="C40" s="24">
        <f t="shared" si="138"/>
        <v>43679</v>
      </c>
      <c r="D40" s="26">
        <f t="shared" si="139"/>
        <v>3385</v>
      </c>
      <c r="E40" s="25">
        <v>652</v>
      </c>
      <c r="F40" s="25">
        <v>668</v>
      </c>
      <c r="G40" s="25">
        <v>722</v>
      </c>
      <c r="H40" s="25">
        <v>661</v>
      </c>
      <c r="I40" s="25">
        <v>682</v>
      </c>
      <c r="J40" s="26">
        <f t="shared" si="140"/>
        <v>3645</v>
      </c>
      <c r="K40" s="25">
        <v>696</v>
      </c>
      <c r="L40" s="25">
        <v>727</v>
      </c>
      <c r="M40" s="25">
        <v>726</v>
      </c>
      <c r="N40" s="25">
        <v>751</v>
      </c>
      <c r="O40" s="25">
        <v>745</v>
      </c>
      <c r="P40" s="30" t="s">
        <v>26</v>
      </c>
      <c r="Q40" s="26">
        <f t="shared" si="135"/>
        <v>3740</v>
      </c>
      <c r="R40" s="25">
        <v>757</v>
      </c>
      <c r="S40" s="25">
        <v>746</v>
      </c>
      <c r="T40" s="25">
        <v>737</v>
      </c>
      <c r="U40" s="25">
        <v>736</v>
      </c>
      <c r="V40" s="25">
        <v>764</v>
      </c>
      <c r="W40" s="26">
        <f t="shared" si="136"/>
        <v>4448</v>
      </c>
      <c r="X40" s="25">
        <v>879</v>
      </c>
      <c r="Y40" s="25">
        <v>888</v>
      </c>
      <c r="Z40" s="25">
        <v>911</v>
      </c>
      <c r="AA40" s="25">
        <v>905</v>
      </c>
      <c r="AB40" s="25">
        <v>865</v>
      </c>
      <c r="AC40" s="30" t="s">
        <v>26</v>
      </c>
      <c r="AD40" s="26">
        <f t="shared" si="137"/>
        <v>4516</v>
      </c>
      <c r="AE40" s="25">
        <v>950</v>
      </c>
      <c r="AF40" s="25">
        <v>901</v>
      </c>
      <c r="AG40" s="25">
        <v>938</v>
      </c>
      <c r="AH40" s="25">
        <v>869</v>
      </c>
      <c r="AI40" s="25">
        <v>858</v>
      </c>
      <c r="AJ40" s="26">
        <v>3690</v>
      </c>
      <c r="AK40" s="26">
        <v>3151</v>
      </c>
      <c r="AL40" s="26">
        <v>2950</v>
      </c>
      <c r="AM40" s="26">
        <v>2813</v>
      </c>
      <c r="AN40" s="30" t="s">
        <v>26</v>
      </c>
      <c r="AO40" s="26">
        <v>2428</v>
      </c>
      <c r="AP40" s="26">
        <v>2157</v>
      </c>
      <c r="AQ40" s="26">
        <v>1771</v>
      </c>
      <c r="AR40" s="26">
        <v>1421</v>
      </c>
      <c r="AS40" s="26">
        <v>1144</v>
      </c>
      <c r="AT40" s="26">
        <v>942</v>
      </c>
      <c r="AU40" s="26">
        <v>718</v>
      </c>
      <c r="AV40" s="26">
        <v>760</v>
      </c>
      <c r="AW40" s="15"/>
    </row>
    <row r="41" spans="2:49" ht="21.95" customHeight="1">
      <c r="B41" s="30" t="s">
        <v>27</v>
      </c>
      <c r="C41" s="24">
        <f t="shared" si="138"/>
        <v>14776</v>
      </c>
      <c r="D41" s="26">
        <f t="shared" si="139"/>
        <v>1301</v>
      </c>
      <c r="E41" s="25">
        <v>255</v>
      </c>
      <c r="F41" s="25">
        <v>244</v>
      </c>
      <c r="G41" s="25">
        <v>248</v>
      </c>
      <c r="H41" s="25">
        <v>265</v>
      </c>
      <c r="I41" s="25">
        <v>289</v>
      </c>
      <c r="J41" s="26">
        <f t="shared" si="140"/>
        <v>1398</v>
      </c>
      <c r="K41" s="25">
        <v>285</v>
      </c>
      <c r="L41" s="25">
        <v>264</v>
      </c>
      <c r="M41" s="25">
        <v>306</v>
      </c>
      <c r="N41" s="25">
        <v>263</v>
      </c>
      <c r="O41" s="25">
        <v>280</v>
      </c>
      <c r="P41" s="30" t="s">
        <v>27</v>
      </c>
      <c r="Q41" s="26">
        <f t="shared" si="135"/>
        <v>1511</v>
      </c>
      <c r="R41" s="25">
        <v>305</v>
      </c>
      <c r="S41" s="25">
        <v>285</v>
      </c>
      <c r="T41" s="25">
        <v>281</v>
      </c>
      <c r="U41" s="25">
        <v>304</v>
      </c>
      <c r="V41" s="25">
        <v>336</v>
      </c>
      <c r="W41" s="26">
        <f t="shared" si="136"/>
        <v>1586</v>
      </c>
      <c r="X41" s="25">
        <v>313</v>
      </c>
      <c r="Y41" s="25">
        <v>332</v>
      </c>
      <c r="Z41" s="25">
        <v>345</v>
      </c>
      <c r="AA41" s="25">
        <v>287</v>
      </c>
      <c r="AB41" s="25">
        <v>309</v>
      </c>
      <c r="AC41" s="30" t="s">
        <v>27</v>
      </c>
      <c r="AD41" s="26">
        <f t="shared" si="137"/>
        <v>1511</v>
      </c>
      <c r="AE41" s="25">
        <v>315</v>
      </c>
      <c r="AF41" s="25">
        <v>297</v>
      </c>
      <c r="AG41" s="25">
        <v>316</v>
      </c>
      <c r="AH41" s="25">
        <v>309</v>
      </c>
      <c r="AI41" s="25">
        <v>274</v>
      </c>
      <c r="AJ41" s="26">
        <v>1279</v>
      </c>
      <c r="AK41" s="26">
        <v>987</v>
      </c>
      <c r="AL41" s="26">
        <v>924</v>
      </c>
      <c r="AM41" s="26">
        <v>856</v>
      </c>
      <c r="AN41" s="30" t="s">
        <v>27</v>
      </c>
      <c r="AO41" s="26">
        <v>795</v>
      </c>
      <c r="AP41" s="26">
        <v>576</v>
      </c>
      <c r="AQ41" s="26">
        <v>522</v>
      </c>
      <c r="AR41" s="26">
        <v>428</v>
      </c>
      <c r="AS41" s="26">
        <v>361</v>
      </c>
      <c r="AT41" s="26">
        <v>282</v>
      </c>
      <c r="AU41" s="26">
        <v>218</v>
      </c>
      <c r="AV41" s="26">
        <v>241</v>
      </c>
      <c r="AW41" s="15"/>
    </row>
    <row r="42" spans="2:49" s="4" customFormat="1" ht="21.95" customHeight="1">
      <c r="B42" s="30" t="s">
        <v>28</v>
      </c>
      <c r="C42" s="24">
        <f t="shared" si="138"/>
        <v>4838</v>
      </c>
      <c r="D42" s="26">
        <f t="shared" si="139"/>
        <v>451</v>
      </c>
      <c r="E42" s="25">
        <v>95</v>
      </c>
      <c r="F42" s="25">
        <v>99</v>
      </c>
      <c r="G42" s="25">
        <v>72</v>
      </c>
      <c r="H42" s="25">
        <v>84</v>
      </c>
      <c r="I42" s="25">
        <v>101</v>
      </c>
      <c r="J42" s="26">
        <f t="shared" si="140"/>
        <v>458</v>
      </c>
      <c r="K42" s="25">
        <v>113</v>
      </c>
      <c r="L42" s="25">
        <v>100</v>
      </c>
      <c r="M42" s="25">
        <v>73</v>
      </c>
      <c r="N42" s="25">
        <v>90</v>
      </c>
      <c r="O42" s="25">
        <v>82</v>
      </c>
      <c r="P42" s="30" t="s">
        <v>28</v>
      </c>
      <c r="Q42" s="26">
        <f t="shared" si="135"/>
        <v>476</v>
      </c>
      <c r="R42" s="25">
        <v>82</v>
      </c>
      <c r="S42" s="25">
        <v>94</v>
      </c>
      <c r="T42" s="25">
        <v>88</v>
      </c>
      <c r="U42" s="25">
        <v>105</v>
      </c>
      <c r="V42" s="25">
        <v>107</v>
      </c>
      <c r="W42" s="26">
        <f t="shared" si="136"/>
        <v>503</v>
      </c>
      <c r="X42" s="25">
        <v>101</v>
      </c>
      <c r="Y42" s="25">
        <v>100</v>
      </c>
      <c r="Z42" s="25">
        <v>95</v>
      </c>
      <c r="AA42" s="25">
        <v>107</v>
      </c>
      <c r="AB42" s="25">
        <v>100</v>
      </c>
      <c r="AC42" s="30" t="s">
        <v>28</v>
      </c>
      <c r="AD42" s="26">
        <f t="shared" si="137"/>
        <v>535</v>
      </c>
      <c r="AE42" s="25">
        <v>122</v>
      </c>
      <c r="AF42" s="25">
        <v>89</v>
      </c>
      <c r="AG42" s="25">
        <v>109</v>
      </c>
      <c r="AH42" s="25">
        <v>108</v>
      </c>
      <c r="AI42" s="25">
        <v>107</v>
      </c>
      <c r="AJ42" s="26">
        <v>443</v>
      </c>
      <c r="AK42" s="26">
        <v>309</v>
      </c>
      <c r="AL42" s="26">
        <v>340</v>
      </c>
      <c r="AM42" s="26">
        <v>286</v>
      </c>
      <c r="AN42" s="30" t="s">
        <v>28</v>
      </c>
      <c r="AO42" s="26">
        <v>261</v>
      </c>
      <c r="AP42" s="26">
        <v>201</v>
      </c>
      <c r="AQ42" s="26">
        <v>137</v>
      </c>
      <c r="AR42" s="26">
        <v>127</v>
      </c>
      <c r="AS42" s="26">
        <v>105</v>
      </c>
      <c r="AT42" s="26">
        <v>84</v>
      </c>
      <c r="AU42" s="26">
        <v>64</v>
      </c>
      <c r="AV42" s="26">
        <v>58</v>
      </c>
      <c r="AW42" s="15"/>
    </row>
    <row r="43" spans="2:49" s="5" customFormat="1" ht="21.95" customHeight="1">
      <c r="B43" s="30" t="s">
        <v>29</v>
      </c>
      <c r="C43" s="24">
        <f t="shared" si="138"/>
        <v>1775</v>
      </c>
      <c r="D43" s="26">
        <f t="shared" si="139"/>
        <v>145</v>
      </c>
      <c r="E43" s="25">
        <v>23</v>
      </c>
      <c r="F43" s="25">
        <v>41</v>
      </c>
      <c r="G43" s="25">
        <v>25</v>
      </c>
      <c r="H43" s="25">
        <v>24</v>
      </c>
      <c r="I43" s="25">
        <v>32</v>
      </c>
      <c r="J43" s="26">
        <f t="shared" si="140"/>
        <v>155</v>
      </c>
      <c r="K43" s="25">
        <v>31</v>
      </c>
      <c r="L43" s="25">
        <v>29</v>
      </c>
      <c r="M43" s="25">
        <v>27</v>
      </c>
      <c r="N43" s="25">
        <v>39</v>
      </c>
      <c r="O43" s="25">
        <v>29</v>
      </c>
      <c r="P43" s="30" t="s">
        <v>29</v>
      </c>
      <c r="Q43" s="26">
        <f t="shared" si="135"/>
        <v>244</v>
      </c>
      <c r="R43" s="25">
        <v>44</v>
      </c>
      <c r="S43" s="25">
        <v>44</v>
      </c>
      <c r="T43" s="25">
        <v>45</v>
      </c>
      <c r="U43" s="25">
        <v>51</v>
      </c>
      <c r="V43" s="25">
        <v>60</v>
      </c>
      <c r="W43" s="26">
        <f t="shared" si="136"/>
        <v>230</v>
      </c>
      <c r="X43" s="25">
        <v>57</v>
      </c>
      <c r="Y43" s="25">
        <v>52</v>
      </c>
      <c r="Z43" s="25">
        <v>35</v>
      </c>
      <c r="AA43" s="25">
        <v>34</v>
      </c>
      <c r="AB43" s="25">
        <v>52</v>
      </c>
      <c r="AC43" s="30" t="s">
        <v>29</v>
      </c>
      <c r="AD43" s="26">
        <f t="shared" si="137"/>
        <v>204</v>
      </c>
      <c r="AE43" s="25">
        <v>54</v>
      </c>
      <c r="AF43" s="25">
        <v>39</v>
      </c>
      <c r="AG43" s="25">
        <v>47</v>
      </c>
      <c r="AH43" s="25">
        <v>38</v>
      </c>
      <c r="AI43" s="25">
        <v>26</v>
      </c>
      <c r="AJ43" s="26">
        <v>107</v>
      </c>
      <c r="AK43" s="26">
        <v>83</v>
      </c>
      <c r="AL43" s="26">
        <v>100</v>
      </c>
      <c r="AM43" s="26">
        <v>109</v>
      </c>
      <c r="AN43" s="30" t="s">
        <v>29</v>
      </c>
      <c r="AO43" s="26">
        <v>83</v>
      </c>
      <c r="AP43" s="26">
        <v>78</v>
      </c>
      <c r="AQ43" s="26">
        <v>82</v>
      </c>
      <c r="AR43" s="26">
        <v>51</v>
      </c>
      <c r="AS43" s="26">
        <v>40</v>
      </c>
      <c r="AT43" s="26">
        <v>25</v>
      </c>
      <c r="AU43" s="26">
        <v>22</v>
      </c>
      <c r="AV43" s="26">
        <v>17</v>
      </c>
      <c r="AW43" s="14"/>
    </row>
    <row r="44" spans="2:49" s="4" customFormat="1" ht="21.95" customHeight="1">
      <c r="B44" s="30" t="s">
        <v>30</v>
      </c>
      <c r="C44" s="24">
        <f t="shared" si="138"/>
        <v>34536</v>
      </c>
      <c r="D44" s="26">
        <f t="shared" si="139"/>
        <v>2740</v>
      </c>
      <c r="E44" s="25">
        <v>579</v>
      </c>
      <c r="F44" s="25">
        <v>525</v>
      </c>
      <c r="G44" s="25">
        <v>529</v>
      </c>
      <c r="H44" s="25">
        <v>540</v>
      </c>
      <c r="I44" s="25">
        <v>567</v>
      </c>
      <c r="J44" s="26">
        <f t="shared" si="140"/>
        <v>3110</v>
      </c>
      <c r="K44" s="25">
        <v>604</v>
      </c>
      <c r="L44" s="25">
        <v>602</v>
      </c>
      <c r="M44" s="25">
        <v>614</v>
      </c>
      <c r="N44" s="25">
        <v>619</v>
      </c>
      <c r="O44" s="25">
        <v>671</v>
      </c>
      <c r="P44" s="30" t="s">
        <v>30</v>
      </c>
      <c r="Q44" s="26">
        <f t="shared" si="135"/>
        <v>3594</v>
      </c>
      <c r="R44" s="25">
        <v>665</v>
      </c>
      <c r="S44" s="25">
        <v>706</v>
      </c>
      <c r="T44" s="25">
        <v>709</v>
      </c>
      <c r="U44" s="25">
        <v>688</v>
      </c>
      <c r="V44" s="25">
        <v>826</v>
      </c>
      <c r="W44" s="26">
        <f t="shared" si="136"/>
        <v>3957</v>
      </c>
      <c r="X44" s="25">
        <v>761</v>
      </c>
      <c r="Y44" s="25">
        <v>766</v>
      </c>
      <c r="Z44" s="25">
        <v>807</v>
      </c>
      <c r="AA44" s="25">
        <v>859</v>
      </c>
      <c r="AB44" s="25">
        <v>764</v>
      </c>
      <c r="AC44" s="30" t="s">
        <v>30</v>
      </c>
      <c r="AD44" s="26">
        <f t="shared" si="137"/>
        <v>3310</v>
      </c>
      <c r="AE44" s="25">
        <v>784</v>
      </c>
      <c r="AF44" s="25">
        <v>654</v>
      </c>
      <c r="AG44" s="25">
        <v>673</v>
      </c>
      <c r="AH44" s="25">
        <v>619</v>
      </c>
      <c r="AI44" s="25">
        <v>580</v>
      </c>
      <c r="AJ44" s="26">
        <v>2526</v>
      </c>
      <c r="AK44" s="26">
        <v>2222</v>
      </c>
      <c r="AL44" s="26">
        <v>2148</v>
      </c>
      <c r="AM44" s="26">
        <v>2073</v>
      </c>
      <c r="AN44" s="30" t="s">
        <v>30</v>
      </c>
      <c r="AO44" s="26">
        <v>1964</v>
      </c>
      <c r="AP44" s="26">
        <v>1671</v>
      </c>
      <c r="AQ44" s="26">
        <v>1362</v>
      </c>
      <c r="AR44" s="26">
        <v>1183</v>
      </c>
      <c r="AS44" s="26">
        <v>906</v>
      </c>
      <c r="AT44" s="26">
        <v>683</v>
      </c>
      <c r="AU44" s="26">
        <v>523</v>
      </c>
      <c r="AV44" s="26">
        <v>564</v>
      </c>
      <c r="AW44" s="15"/>
    </row>
    <row r="45" spans="2:49" s="4" customFormat="1" ht="21.95" customHeight="1">
      <c r="B45" s="30" t="s">
        <v>31</v>
      </c>
      <c r="C45" s="24">
        <f t="shared" si="138"/>
        <v>1693</v>
      </c>
      <c r="D45" s="26">
        <f t="shared" si="139"/>
        <v>123</v>
      </c>
      <c r="E45" s="25">
        <v>27</v>
      </c>
      <c r="F45" s="25">
        <v>29</v>
      </c>
      <c r="G45" s="25">
        <v>20</v>
      </c>
      <c r="H45" s="25">
        <v>16</v>
      </c>
      <c r="I45" s="25">
        <v>31</v>
      </c>
      <c r="J45" s="26">
        <f t="shared" si="140"/>
        <v>130</v>
      </c>
      <c r="K45" s="25">
        <v>18</v>
      </c>
      <c r="L45" s="25">
        <v>30</v>
      </c>
      <c r="M45" s="25">
        <v>25</v>
      </c>
      <c r="N45" s="25">
        <v>27</v>
      </c>
      <c r="O45" s="25">
        <v>30</v>
      </c>
      <c r="P45" s="30" t="s">
        <v>31</v>
      </c>
      <c r="Q45" s="26">
        <f t="shared" si="135"/>
        <v>145</v>
      </c>
      <c r="R45" s="25">
        <v>26</v>
      </c>
      <c r="S45" s="25">
        <v>37</v>
      </c>
      <c r="T45" s="25">
        <v>14</v>
      </c>
      <c r="U45" s="25">
        <v>25</v>
      </c>
      <c r="V45" s="25">
        <v>43</v>
      </c>
      <c r="W45" s="26">
        <f t="shared" si="136"/>
        <v>178</v>
      </c>
      <c r="X45" s="25">
        <v>31</v>
      </c>
      <c r="Y45" s="25">
        <v>30</v>
      </c>
      <c r="Z45" s="25">
        <v>39</v>
      </c>
      <c r="AA45" s="25">
        <v>40</v>
      </c>
      <c r="AB45" s="25">
        <v>38</v>
      </c>
      <c r="AC45" s="30" t="s">
        <v>31</v>
      </c>
      <c r="AD45" s="26">
        <f t="shared" si="137"/>
        <v>127</v>
      </c>
      <c r="AE45" s="25">
        <v>23</v>
      </c>
      <c r="AF45" s="25">
        <v>39</v>
      </c>
      <c r="AG45" s="25">
        <v>23</v>
      </c>
      <c r="AH45" s="25">
        <v>21</v>
      </c>
      <c r="AI45" s="25">
        <v>21</v>
      </c>
      <c r="AJ45" s="26">
        <v>106</v>
      </c>
      <c r="AK45" s="26">
        <v>125</v>
      </c>
      <c r="AL45" s="26">
        <v>114</v>
      </c>
      <c r="AM45" s="26">
        <v>101</v>
      </c>
      <c r="AN45" s="30" t="s">
        <v>31</v>
      </c>
      <c r="AO45" s="26">
        <v>123</v>
      </c>
      <c r="AP45" s="26">
        <v>83</v>
      </c>
      <c r="AQ45" s="26">
        <v>84</v>
      </c>
      <c r="AR45" s="26">
        <v>60</v>
      </c>
      <c r="AS45" s="26">
        <v>70</v>
      </c>
      <c r="AT45" s="26">
        <v>44</v>
      </c>
      <c r="AU45" s="26">
        <v>38</v>
      </c>
      <c r="AV45" s="26">
        <v>42</v>
      </c>
      <c r="AW45" s="15"/>
    </row>
    <row r="46" spans="2:49" ht="21.95" customHeight="1">
      <c r="B46" s="30" t="s">
        <v>32</v>
      </c>
      <c r="C46" s="24">
        <f t="shared" si="138"/>
        <v>14385</v>
      </c>
      <c r="D46" s="26">
        <f t="shared" si="139"/>
        <v>1241</v>
      </c>
      <c r="E46" s="25">
        <v>265</v>
      </c>
      <c r="F46" s="25">
        <v>249</v>
      </c>
      <c r="G46" s="25">
        <v>235</v>
      </c>
      <c r="H46" s="25">
        <v>234</v>
      </c>
      <c r="I46" s="25">
        <v>258</v>
      </c>
      <c r="J46" s="26">
        <f t="shared" si="140"/>
        <v>1277</v>
      </c>
      <c r="K46" s="25">
        <v>257</v>
      </c>
      <c r="L46" s="25">
        <v>250</v>
      </c>
      <c r="M46" s="25">
        <v>234</v>
      </c>
      <c r="N46" s="25">
        <v>279</v>
      </c>
      <c r="O46" s="25">
        <v>257</v>
      </c>
      <c r="P46" s="30" t="s">
        <v>32</v>
      </c>
      <c r="Q46" s="26">
        <f t="shared" si="135"/>
        <v>1182</v>
      </c>
      <c r="R46" s="25">
        <v>225</v>
      </c>
      <c r="S46" s="25">
        <v>270</v>
      </c>
      <c r="T46" s="25">
        <v>247</v>
      </c>
      <c r="U46" s="25">
        <v>229</v>
      </c>
      <c r="V46" s="25">
        <v>211</v>
      </c>
      <c r="W46" s="26">
        <f t="shared" si="136"/>
        <v>1372</v>
      </c>
      <c r="X46" s="25">
        <v>242</v>
      </c>
      <c r="Y46" s="25">
        <v>245</v>
      </c>
      <c r="Z46" s="25">
        <v>279</v>
      </c>
      <c r="AA46" s="25">
        <v>298</v>
      </c>
      <c r="AB46" s="25">
        <v>308</v>
      </c>
      <c r="AC46" s="30" t="s">
        <v>32</v>
      </c>
      <c r="AD46" s="26">
        <f t="shared" si="137"/>
        <v>1658</v>
      </c>
      <c r="AE46" s="25">
        <v>300</v>
      </c>
      <c r="AF46" s="25">
        <v>347</v>
      </c>
      <c r="AG46" s="25">
        <v>324</v>
      </c>
      <c r="AH46" s="25">
        <v>315</v>
      </c>
      <c r="AI46" s="25">
        <v>372</v>
      </c>
      <c r="AJ46" s="26">
        <v>1565</v>
      </c>
      <c r="AK46" s="26">
        <v>1316</v>
      </c>
      <c r="AL46" s="26">
        <v>983</v>
      </c>
      <c r="AM46" s="26">
        <v>871</v>
      </c>
      <c r="AN46" s="30" t="s">
        <v>32</v>
      </c>
      <c r="AO46" s="26">
        <v>649</v>
      </c>
      <c r="AP46" s="26">
        <v>632</v>
      </c>
      <c r="AQ46" s="26">
        <v>459</v>
      </c>
      <c r="AR46" s="26">
        <v>381</v>
      </c>
      <c r="AS46" s="26">
        <v>296</v>
      </c>
      <c r="AT46" s="26">
        <v>205</v>
      </c>
      <c r="AU46" s="26">
        <v>150</v>
      </c>
      <c r="AV46" s="26">
        <v>148</v>
      </c>
      <c r="AW46" s="15"/>
    </row>
    <row r="47" spans="2:49" ht="21.95" customHeight="1">
      <c r="B47" s="31" t="s">
        <v>33</v>
      </c>
      <c r="C47" s="24">
        <f t="shared" si="138"/>
        <v>2687</v>
      </c>
      <c r="D47" s="26">
        <f t="shared" si="139"/>
        <v>231</v>
      </c>
      <c r="E47" s="25">
        <v>48</v>
      </c>
      <c r="F47" s="25">
        <v>38</v>
      </c>
      <c r="G47" s="25">
        <v>53</v>
      </c>
      <c r="H47" s="25">
        <v>43</v>
      </c>
      <c r="I47" s="25">
        <v>49</v>
      </c>
      <c r="J47" s="26">
        <f t="shared" si="140"/>
        <v>279</v>
      </c>
      <c r="K47" s="25">
        <v>51</v>
      </c>
      <c r="L47" s="25">
        <v>52</v>
      </c>
      <c r="M47" s="25">
        <v>48</v>
      </c>
      <c r="N47" s="25">
        <v>56</v>
      </c>
      <c r="O47" s="25">
        <v>72</v>
      </c>
      <c r="P47" s="31" t="s">
        <v>33</v>
      </c>
      <c r="Q47" s="26">
        <f t="shared" si="135"/>
        <v>294</v>
      </c>
      <c r="R47" s="25">
        <v>54</v>
      </c>
      <c r="S47" s="25">
        <v>65</v>
      </c>
      <c r="T47" s="25">
        <v>64</v>
      </c>
      <c r="U47" s="25">
        <v>52</v>
      </c>
      <c r="V47" s="25">
        <v>59</v>
      </c>
      <c r="W47" s="26">
        <f t="shared" si="136"/>
        <v>336</v>
      </c>
      <c r="X47" s="25">
        <v>76</v>
      </c>
      <c r="Y47" s="25">
        <v>68</v>
      </c>
      <c r="Z47" s="25">
        <v>63</v>
      </c>
      <c r="AA47" s="25">
        <v>69</v>
      </c>
      <c r="AB47" s="25">
        <v>60</v>
      </c>
      <c r="AC47" s="31" t="s">
        <v>33</v>
      </c>
      <c r="AD47" s="26">
        <f t="shared" si="137"/>
        <v>220</v>
      </c>
      <c r="AE47" s="25">
        <v>54</v>
      </c>
      <c r="AF47" s="25">
        <v>38</v>
      </c>
      <c r="AG47" s="25">
        <v>46</v>
      </c>
      <c r="AH47" s="25">
        <v>40</v>
      </c>
      <c r="AI47" s="25">
        <v>42</v>
      </c>
      <c r="AJ47" s="26">
        <v>170</v>
      </c>
      <c r="AK47" s="26">
        <v>155</v>
      </c>
      <c r="AL47" s="26">
        <v>168</v>
      </c>
      <c r="AM47" s="26">
        <v>155</v>
      </c>
      <c r="AN47" s="31" t="s">
        <v>33</v>
      </c>
      <c r="AO47" s="26">
        <v>161</v>
      </c>
      <c r="AP47" s="26">
        <v>121</v>
      </c>
      <c r="AQ47" s="26">
        <v>103</v>
      </c>
      <c r="AR47" s="26">
        <v>73</v>
      </c>
      <c r="AS47" s="26">
        <v>79</v>
      </c>
      <c r="AT47" s="26">
        <v>52</v>
      </c>
      <c r="AU47" s="26">
        <v>52</v>
      </c>
      <c r="AV47" s="26">
        <v>38</v>
      </c>
      <c r="AW47" s="15"/>
    </row>
    <row r="48" spans="2:49" ht="21.95" customHeight="1">
      <c r="B48" s="30" t="s">
        <v>34</v>
      </c>
      <c r="C48" s="24">
        <f t="shared" si="138"/>
        <v>2822</v>
      </c>
      <c r="D48" s="26">
        <f t="shared" si="139"/>
        <v>222</v>
      </c>
      <c r="E48" s="25">
        <v>44</v>
      </c>
      <c r="F48" s="25">
        <v>46</v>
      </c>
      <c r="G48" s="25">
        <v>36</v>
      </c>
      <c r="H48" s="25">
        <v>46</v>
      </c>
      <c r="I48" s="25">
        <v>50</v>
      </c>
      <c r="J48" s="26">
        <f t="shared" si="140"/>
        <v>251</v>
      </c>
      <c r="K48" s="25">
        <v>42</v>
      </c>
      <c r="L48" s="25">
        <v>64</v>
      </c>
      <c r="M48" s="25">
        <v>42</v>
      </c>
      <c r="N48" s="25">
        <v>54</v>
      </c>
      <c r="O48" s="25">
        <v>49</v>
      </c>
      <c r="P48" s="30" t="s">
        <v>34</v>
      </c>
      <c r="Q48" s="26">
        <f t="shared" si="135"/>
        <v>279</v>
      </c>
      <c r="R48" s="25">
        <v>48</v>
      </c>
      <c r="S48" s="25">
        <v>52</v>
      </c>
      <c r="T48" s="25">
        <v>44</v>
      </c>
      <c r="U48" s="25">
        <v>66</v>
      </c>
      <c r="V48" s="25">
        <v>69</v>
      </c>
      <c r="W48" s="26">
        <f t="shared" si="136"/>
        <v>306</v>
      </c>
      <c r="X48" s="25">
        <v>54</v>
      </c>
      <c r="Y48" s="25">
        <v>70</v>
      </c>
      <c r="Z48" s="25">
        <v>77</v>
      </c>
      <c r="AA48" s="25">
        <v>54</v>
      </c>
      <c r="AB48" s="25">
        <v>51</v>
      </c>
      <c r="AC48" s="30" t="s">
        <v>34</v>
      </c>
      <c r="AD48" s="26">
        <f t="shared" si="137"/>
        <v>269</v>
      </c>
      <c r="AE48" s="25">
        <v>63</v>
      </c>
      <c r="AF48" s="25">
        <v>54</v>
      </c>
      <c r="AG48" s="25">
        <v>58</v>
      </c>
      <c r="AH48" s="25">
        <v>60</v>
      </c>
      <c r="AI48" s="25">
        <v>34</v>
      </c>
      <c r="AJ48" s="26">
        <v>173</v>
      </c>
      <c r="AK48" s="26">
        <v>173</v>
      </c>
      <c r="AL48" s="26">
        <v>185</v>
      </c>
      <c r="AM48" s="26">
        <v>156</v>
      </c>
      <c r="AN48" s="30" t="s">
        <v>34</v>
      </c>
      <c r="AO48" s="26">
        <v>161</v>
      </c>
      <c r="AP48" s="26">
        <v>149</v>
      </c>
      <c r="AQ48" s="26">
        <v>131</v>
      </c>
      <c r="AR48" s="26">
        <v>100</v>
      </c>
      <c r="AS48" s="26">
        <v>97</v>
      </c>
      <c r="AT48" s="26">
        <v>62</v>
      </c>
      <c r="AU48" s="26">
        <v>56</v>
      </c>
      <c r="AV48" s="26">
        <v>52</v>
      </c>
      <c r="AW48" s="15"/>
    </row>
    <row r="49" spans="2:49" ht="21.95" customHeight="1">
      <c r="B49" s="30" t="s">
        <v>35</v>
      </c>
      <c r="C49" s="24">
        <f>SUM(D49+J49+Q49+W49+AD49+AJ49+AK49+AL49+AM49+AO49+AP49+AQ49+AR49+AS49+AT49+AU49+AV49)</f>
        <v>9673</v>
      </c>
      <c r="D49" s="26">
        <f>SUM(I49+H49+G49+F49+E49)</f>
        <v>830</v>
      </c>
      <c r="E49" s="25">
        <v>164</v>
      </c>
      <c r="F49" s="25">
        <v>149</v>
      </c>
      <c r="G49" s="25">
        <v>176</v>
      </c>
      <c r="H49" s="25">
        <v>179</v>
      </c>
      <c r="I49" s="25">
        <v>162</v>
      </c>
      <c r="J49" s="26">
        <f>SUM(O49+N49+M49+L49+K49)</f>
        <v>869</v>
      </c>
      <c r="K49" s="25">
        <v>153</v>
      </c>
      <c r="L49" s="25">
        <v>167</v>
      </c>
      <c r="M49" s="25">
        <v>191</v>
      </c>
      <c r="N49" s="25">
        <v>161</v>
      </c>
      <c r="O49" s="25">
        <v>197</v>
      </c>
      <c r="P49" s="30" t="s">
        <v>35</v>
      </c>
      <c r="Q49" s="26">
        <f t="shared" si="135"/>
        <v>1034</v>
      </c>
      <c r="R49" s="25">
        <v>188</v>
      </c>
      <c r="S49" s="25">
        <v>191</v>
      </c>
      <c r="T49" s="25">
        <v>211</v>
      </c>
      <c r="U49" s="25">
        <v>202</v>
      </c>
      <c r="V49" s="25">
        <v>242</v>
      </c>
      <c r="W49" s="26">
        <f t="shared" si="136"/>
        <v>1091</v>
      </c>
      <c r="X49" s="25">
        <v>222</v>
      </c>
      <c r="Y49" s="25">
        <v>252</v>
      </c>
      <c r="Z49" s="25">
        <v>200</v>
      </c>
      <c r="AA49" s="25">
        <v>221</v>
      </c>
      <c r="AB49" s="25">
        <v>196</v>
      </c>
      <c r="AC49" s="30" t="s">
        <v>35</v>
      </c>
      <c r="AD49" s="26">
        <f t="shared" si="137"/>
        <v>937</v>
      </c>
      <c r="AE49" s="25">
        <v>215</v>
      </c>
      <c r="AF49" s="25">
        <v>174</v>
      </c>
      <c r="AG49" s="25">
        <v>200</v>
      </c>
      <c r="AH49" s="25">
        <v>177</v>
      </c>
      <c r="AI49" s="25">
        <v>171</v>
      </c>
      <c r="AJ49" s="26">
        <v>679</v>
      </c>
      <c r="AK49" s="26">
        <v>632</v>
      </c>
      <c r="AL49" s="26">
        <v>586</v>
      </c>
      <c r="AM49" s="26">
        <v>518</v>
      </c>
      <c r="AN49" s="30" t="s">
        <v>35</v>
      </c>
      <c r="AO49" s="26">
        <v>470</v>
      </c>
      <c r="AP49" s="26">
        <v>468</v>
      </c>
      <c r="AQ49" s="26">
        <v>388</v>
      </c>
      <c r="AR49" s="26">
        <v>363</v>
      </c>
      <c r="AS49" s="26">
        <v>275</v>
      </c>
      <c r="AT49" s="26">
        <v>220</v>
      </c>
      <c r="AU49" s="26">
        <v>137</v>
      </c>
      <c r="AV49" s="26">
        <v>176</v>
      </c>
      <c r="AW49" s="15"/>
    </row>
    <row r="50" spans="2:49" ht="15" customHeight="1">
      <c r="B50" s="13"/>
      <c r="C50" s="13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</row>
    <row r="51" spans="2:49" s="4" customFormat="1" ht="24.95" customHeight="1"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</row>
  </sheetData>
  <phoneticPr fontId="0" type="noConversion"/>
  <printOptions horizontalCentered="1"/>
  <pageMargins left="0.19685039370078741" right="0.35433070866141736" top="0.64" bottom="0.51181102362204722" header="0" footer="0.39370078740157483"/>
  <pageSetup scale="65" orientation="portrait" r:id="rId1"/>
  <headerFooter alignWithMargins="0"/>
  <ignoredErrors>
    <ignoredError sqref="Q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AY51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N2" sqref="AN2:AV50"/>
    </sheetView>
  </sheetViews>
  <sheetFormatPr baseColWidth="10" defaultColWidth="11.5703125" defaultRowHeight="12.75"/>
  <cols>
    <col min="1" max="1" width="1.42578125" style="3" customWidth="1"/>
    <col min="2" max="2" width="28.7109375" style="4" customWidth="1"/>
    <col min="3" max="3" width="11.42578125" style="4" customWidth="1"/>
    <col min="4" max="15" width="8.7109375" style="2" customWidth="1"/>
    <col min="16" max="16" width="27.85546875" style="2" customWidth="1"/>
    <col min="17" max="22" width="9.7109375" style="2" customWidth="1"/>
    <col min="23" max="28" width="9.7109375" style="3" customWidth="1"/>
    <col min="29" max="29" width="29.7109375" style="3" customWidth="1"/>
    <col min="30" max="30" width="9.7109375" style="3" customWidth="1"/>
    <col min="31" max="39" width="11.5703125" style="3"/>
    <col min="40" max="40" width="31.42578125" style="3" customWidth="1"/>
    <col min="41" max="48" width="13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8" t="s">
        <v>36</v>
      </c>
      <c r="C2" s="29" t="s">
        <v>37</v>
      </c>
      <c r="E2" s="9"/>
      <c r="F2" s="9"/>
      <c r="G2" s="9"/>
      <c r="H2" s="9"/>
      <c r="I2" s="8"/>
      <c r="P2" s="28" t="s">
        <v>36</v>
      </c>
      <c r="Q2" s="29" t="s">
        <v>37</v>
      </c>
      <c r="R2"/>
      <c r="S2"/>
      <c r="T2"/>
      <c r="U2"/>
      <c r="V2"/>
      <c r="W2"/>
      <c r="X2" s="2"/>
      <c r="Y2" s="2"/>
      <c r="Z2" s="2"/>
      <c r="AA2" s="2"/>
      <c r="AB2" s="2"/>
      <c r="AC2" s="28" t="s">
        <v>36</v>
      </c>
      <c r="AD2" s="29" t="s">
        <v>37</v>
      </c>
      <c r="AE2"/>
      <c r="AF2" s="9"/>
      <c r="AG2" s="9"/>
      <c r="AH2" s="9"/>
      <c r="AI2" s="9"/>
      <c r="AJ2" s="2"/>
      <c r="AK2" s="2"/>
      <c r="AL2" s="2"/>
      <c r="AN2" s="28" t="s">
        <v>36</v>
      </c>
      <c r="AO2" s="29" t="s">
        <v>37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1.95" customHeight="1">
      <c r="B6" s="26" t="s">
        <v>0</v>
      </c>
      <c r="C6" s="26">
        <f>SUM(C7+C8+C9+C10+C11+C12+C13+C14+C15+C16+C17+C18+C19)</f>
        <v>584869</v>
      </c>
      <c r="D6" s="26">
        <f t="shared" ref="D6:Q6" si="0">SUM(D7+D8+D9+D10+D11+D12+D13+D14+D15+D16+D17+D18+D19)</f>
        <v>48743</v>
      </c>
      <c r="E6" s="26">
        <f t="shared" si="0"/>
        <v>9723</v>
      </c>
      <c r="F6" s="26">
        <f t="shared" si="0"/>
        <v>9711</v>
      </c>
      <c r="G6" s="26">
        <f t="shared" si="0"/>
        <v>9739</v>
      </c>
      <c r="H6" s="26">
        <f t="shared" si="0"/>
        <v>9763</v>
      </c>
      <c r="I6" s="26">
        <f t="shared" si="0"/>
        <v>9807</v>
      </c>
      <c r="J6" s="26">
        <f t="shared" si="0"/>
        <v>50425</v>
      </c>
      <c r="K6" s="26">
        <f t="shared" si="0"/>
        <v>9858</v>
      </c>
      <c r="L6" s="26">
        <f t="shared" si="0"/>
        <v>9938</v>
      </c>
      <c r="M6" s="26">
        <f t="shared" si="0"/>
        <v>10049</v>
      </c>
      <c r="N6" s="26">
        <f t="shared" si="0"/>
        <v>10195</v>
      </c>
      <c r="O6" s="26">
        <f t="shared" si="0"/>
        <v>10385</v>
      </c>
      <c r="P6" s="26" t="s">
        <v>0</v>
      </c>
      <c r="Q6" s="26">
        <f t="shared" si="0"/>
        <v>54878</v>
      </c>
      <c r="R6" s="26">
        <f t="shared" ref="R6" si="1">SUM(R7+R8+R9+R10+R11+R12+R13+R14+R15+R16+R17+R18+R19)</f>
        <v>10590</v>
      </c>
      <c r="S6" s="26">
        <f t="shared" ref="S6" si="2">SUM(S7+S8+S9+S10+S11+S12+S13+S14+S15+S16+S17+S18+S19)</f>
        <v>10769</v>
      </c>
      <c r="T6" s="26">
        <f t="shared" ref="T6" si="3">SUM(T7+T8+T9+T10+T11+T12+T13+T14+T15+T16+T17+T18+T19)</f>
        <v>10988</v>
      </c>
      <c r="U6" s="26">
        <f t="shared" ref="U6" si="4">SUM(U7+U8+U9+U10+U11+U12+U13+U14+U15+U16+U17+U18+U19)</f>
        <v>11050</v>
      </c>
      <c r="V6" s="26">
        <f t="shared" ref="V6" si="5">SUM(V7+V8+V9+V10+V11+V12+V13+V14+V15+V16+V17+V18+V19)</f>
        <v>11481</v>
      </c>
      <c r="W6" s="26">
        <f t="shared" ref="W6" si="6">SUM(W7+W8+W9+W10+W11+W12+W13+W14+W15+W16+W17+W18+W19)</f>
        <v>62814</v>
      </c>
      <c r="X6" s="26">
        <f t="shared" ref="X6" si="7">SUM(X7+X8+X9+X10+X11+X12+X13+X14+X15+X16+X17+X18+X19)</f>
        <v>11905</v>
      </c>
      <c r="Y6" s="26">
        <f t="shared" ref="Y6" si="8">SUM(Y7+Y8+Y9+Y10+Y11+Y12+Y13+Y14+Y15+Y16+Y17+Y18+Y19)</f>
        <v>12378</v>
      </c>
      <c r="Z6" s="26">
        <f t="shared" ref="Z6" si="9">SUM(Z7+Z8+Z9+Z10+Z11+Z12+Z13+Z14+Z15+Z16+Z17+Z18+Z19)</f>
        <v>12760</v>
      </c>
      <c r="AA6" s="26">
        <f t="shared" ref="AA6" si="10">SUM(AA7+AA8+AA9+AA10+AA11+AA12+AA13+AA14+AA15+AA16+AA17+AA18+AA19)</f>
        <v>12870</v>
      </c>
      <c r="AB6" s="26">
        <f t="shared" ref="AB6:AD6" si="11">SUM(AB7+AB8+AB9+AB10+AB11+AB12+AB13+AB14+AB15+AB16+AB17+AB18+AB19)</f>
        <v>12901</v>
      </c>
      <c r="AC6" s="26" t="s">
        <v>0</v>
      </c>
      <c r="AD6" s="26">
        <f t="shared" si="11"/>
        <v>61287</v>
      </c>
      <c r="AE6" s="26">
        <f t="shared" ref="AE6" si="12">SUM(AE7+AE8+AE9+AE10+AE11+AE12+AE13+AE14+AE15+AE16+AE17+AE18+AE19)</f>
        <v>12814</v>
      </c>
      <c r="AF6" s="26">
        <f t="shared" ref="AF6" si="13">SUM(AF7+AF8+AF9+AF10+AF11+AF12+AF13+AF14+AF15+AF16+AF17+AF18+AF19)</f>
        <v>12666</v>
      </c>
      <c r="AG6" s="26">
        <f t="shared" ref="AG6" si="14">SUM(AG7+AG8+AG9+AG10+AG11+AG12+AG13+AG14+AG15+AG16+AG17+AG18+AG19)</f>
        <v>12366</v>
      </c>
      <c r="AH6" s="26">
        <f t="shared" ref="AH6" si="15">SUM(AH7+AH8+AH9+AH10+AH11+AH12+AH13+AH14+AH15+AH16+AH17+AH18+AH19)</f>
        <v>11978</v>
      </c>
      <c r="AI6" s="26">
        <f t="shared" ref="AI6" si="16">SUM(AI7+AI8+AI9+AI10+AI11+AI12+AI13+AI14+AI15+AI16+AI17+AI18+AI19)</f>
        <v>11463</v>
      </c>
      <c r="AJ6" s="26">
        <f t="shared" ref="AJ6" si="17">SUM(AJ7+AJ8+AJ9+AJ10+AJ11+AJ12+AJ13+AJ14+AJ15+AJ16+AJ17+AJ18+AJ19)</f>
        <v>49464</v>
      </c>
      <c r="AK6" s="26">
        <f t="shared" ref="AK6" si="18">SUM(AK7+AK8+AK9+AK10+AK11+AK12+AK13+AK14+AK15+AK16+AK17+AK18+AK19)</f>
        <v>39623</v>
      </c>
      <c r="AL6" s="26">
        <f t="shared" ref="AL6" si="19">SUM(AL7+AL8+AL9+AL10+AL11+AL12+AL13+AL14+AL15+AL16+AL17+AL18+AL19)</f>
        <v>36759</v>
      </c>
      <c r="AM6" s="26">
        <f t="shared" ref="AM6:AO6" si="20">SUM(AM7+AM8+AM9+AM10+AM11+AM12+AM13+AM14+AM15+AM16+AM17+AM18+AM19)</f>
        <v>34452</v>
      </c>
      <c r="AN6" s="26" t="s">
        <v>20</v>
      </c>
      <c r="AO6" s="26">
        <f t="shared" si="20"/>
        <v>31148</v>
      </c>
      <c r="AP6" s="26">
        <f t="shared" ref="AP6" si="21">SUM(AP7+AP8+AP9+AP10+AP11+AP12+AP13+AP14+AP15+AP16+AP17+AP18+AP19)</f>
        <v>27096</v>
      </c>
      <c r="AQ6" s="26">
        <f t="shared" ref="AQ6" si="22">SUM(AQ7+AQ8+AQ9+AQ10+AQ11+AQ12+AQ13+AQ14+AQ15+AQ16+AQ17+AQ18+AQ19)</f>
        <v>22429</v>
      </c>
      <c r="AR6" s="26">
        <f t="shared" ref="AR6" si="23">SUM(AR7+AR8+AR9+AR10+AR11+AR12+AR13+AR14+AR15+AR16+AR17+AR18+AR19)</f>
        <v>18804</v>
      </c>
      <c r="AS6" s="26">
        <f t="shared" ref="AS6" si="24">SUM(AS7+AS8+AS9+AS10+AS11+AS12+AS13+AS14+AS15+AS16+AS17+AS18+AS19)</f>
        <v>15337</v>
      </c>
      <c r="AT6" s="26">
        <f t="shared" ref="AT6" si="25">SUM(AT7+AT8+AT9+AT10+AT11+AT12+AT13+AT14+AT15+AT16+AT17+AT18+AT19)</f>
        <v>12115</v>
      </c>
      <c r="AU6" s="26">
        <f t="shared" ref="AU6" si="26">SUM(AU7+AU8+AU9+AU10+AU11+AU12+AU13+AU14+AU15+AU16+AU17+AU18+AU19)</f>
        <v>9252</v>
      </c>
      <c r="AV6" s="26">
        <f t="shared" ref="AV6" si="27">SUM(AV7+AV8+AV9+AV10+AV11+AV12+AV13+AV14+AV15+AV16+AV17+AV18+AV19)</f>
        <v>10243</v>
      </c>
      <c r="AW6" s="14"/>
      <c r="AY6" s="5">
        <f>SUM(D6+J6+Q6+W6+AD6+AJ6+AK6+AL6+AM6+AO6+AP6+AQ6+AR6+AS6+AT6+AU6+AV6)</f>
        <v>584869</v>
      </c>
    </row>
    <row r="7" spans="2:51" ht="21.95" customHeight="1">
      <c r="B7" s="30" t="s">
        <v>23</v>
      </c>
      <c r="C7" s="24">
        <f>SUM(D7+J7+Q7+W7+AD7+AJ7+AK7+AL7+AM7+AO7+AP7+AQ7+AR7+AS7+AT7+AU7+AV7)</f>
        <v>270959</v>
      </c>
      <c r="D7" s="26">
        <f>SUM(I7+H7+G7+F7+E7)</f>
        <v>21247</v>
      </c>
      <c r="E7" s="25">
        <f t="shared" ref="E7:E19" si="28">SUM(E22+E37)</f>
        <v>4333</v>
      </c>
      <c r="F7" s="25">
        <f t="shared" ref="F7:I7" si="29">SUM(F22+F37)</f>
        <v>4286</v>
      </c>
      <c r="G7" s="25">
        <f t="shared" si="29"/>
        <v>4214</v>
      </c>
      <c r="H7" s="25">
        <f t="shared" si="29"/>
        <v>4255</v>
      </c>
      <c r="I7" s="25">
        <f t="shared" si="29"/>
        <v>4159</v>
      </c>
      <c r="J7" s="26">
        <f>SUM(O7+N7+M7+L7+K7)</f>
        <v>20996</v>
      </c>
      <c r="K7" s="25">
        <f t="shared" ref="K7:K19" si="30">+K22+K37</f>
        <v>4143</v>
      </c>
      <c r="L7" s="25">
        <f t="shared" ref="L7:O7" si="31">+L22+L37</f>
        <v>4089</v>
      </c>
      <c r="M7" s="25">
        <f t="shared" si="31"/>
        <v>4198</v>
      </c>
      <c r="N7" s="25">
        <f t="shared" si="31"/>
        <v>4244</v>
      </c>
      <c r="O7" s="25">
        <f t="shared" si="31"/>
        <v>4322</v>
      </c>
      <c r="P7" s="30" t="s">
        <v>23</v>
      </c>
      <c r="Q7" s="26">
        <f>SUM(V7+U7+T7+S7+R7)</f>
        <v>23365</v>
      </c>
      <c r="R7" s="25">
        <f t="shared" ref="R7:R19" si="32">SUM(R22+R37)</f>
        <v>4548</v>
      </c>
      <c r="S7" s="25">
        <f t="shared" ref="S7:V7" si="33">SUM(S22+S37)</f>
        <v>4513</v>
      </c>
      <c r="T7" s="25">
        <f t="shared" si="33"/>
        <v>4736</v>
      </c>
      <c r="U7" s="25">
        <f t="shared" si="33"/>
        <v>4755</v>
      </c>
      <c r="V7" s="25">
        <f t="shared" si="33"/>
        <v>4813</v>
      </c>
      <c r="W7" s="26">
        <f>+X7+Y7+Z7+AA7+AB7</f>
        <v>27512</v>
      </c>
      <c r="X7" s="25">
        <f t="shared" ref="X7:X19" si="34">+X22+X37</f>
        <v>5098</v>
      </c>
      <c r="Y7" s="25">
        <f t="shared" ref="Y7:AB7" si="35">+Y22+Y37</f>
        <v>5427</v>
      </c>
      <c r="Z7" s="25">
        <f t="shared" si="35"/>
        <v>5523</v>
      </c>
      <c r="AA7" s="25">
        <f t="shared" si="35"/>
        <v>5720</v>
      </c>
      <c r="AB7" s="25">
        <f t="shared" si="35"/>
        <v>5744</v>
      </c>
      <c r="AC7" s="30" t="s">
        <v>23</v>
      </c>
      <c r="AD7" s="26">
        <f>SUM(AI7+AH7+AG7+AF7+AE7)</f>
        <v>28468</v>
      </c>
      <c r="AE7" s="25">
        <f t="shared" ref="AE7:AV19" si="36">SUM(AE22+AE37)</f>
        <v>5764</v>
      </c>
      <c r="AF7" s="25">
        <f t="shared" si="36"/>
        <v>5920</v>
      </c>
      <c r="AG7" s="25">
        <f t="shared" si="36"/>
        <v>5678</v>
      </c>
      <c r="AH7" s="25">
        <f t="shared" si="36"/>
        <v>5605</v>
      </c>
      <c r="AI7" s="25">
        <f t="shared" si="36"/>
        <v>5501</v>
      </c>
      <c r="AJ7" s="26">
        <f t="shared" si="36"/>
        <v>24027</v>
      </c>
      <c r="AK7" s="26">
        <f t="shared" si="36"/>
        <v>19433</v>
      </c>
      <c r="AL7" s="26">
        <f t="shared" si="36"/>
        <v>18063</v>
      </c>
      <c r="AM7" s="26">
        <f t="shared" si="36"/>
        <v>16990</v>
      </c>
      <c r="AN7" s="30" t="s">
        <v>23</v>
      </c>
      <c r="AO7" s="26">
        <f t="shared" si="36"/>
        <v>15115</v>
      </c>
      <c r="AP7" s="26">
        <f t="shared" si="36"/>
        <v>13123</v>
      </c>
      <c r="AQ7" s="26">
        <f t="shared" si="36"/>
        <v>10794</v>
      </c>
      <c r="AR7" s="26">
        <f t="shared" si="36"/>
        <v>8956</v>
      </c>
      <c r="AS7" s="26">
        <f t="shared" si="36"/>
        <v>7424</v>
      </c>
      <c r="AT7" s="26">
        <f t="shared" si="36"/>
        <v>5844</v>
      </c>
      <c r="AU7" s="26">
        <f t="shared" si="36"/>
        <v>4481</v>
      </c>
      <c r="AV7" s="26">
        <f t="shared" si="36"/>
        <v>5121</v>
      </c>
      <c r="AW7" s="15"/>
    </row>
    <row r="8" spans="2:51" ht="21.95" customHeight="1">
      <c r="B8" s="30" t="s">
        <v>24</v>
      </c>
      <c r="C8" s="24">
        <f t="shared" ref="C8:C19" si="37">SUM(D8+J8+Q8+W8+AD8+AJ8+AK8+AL8+AM8+AO8+AP8+AQ8+AR8+AS8+AT8+AU8+AV8)</f>
        <v>26421</v>
      </c>
      <c r="D8" s="26">
        <f t="shared" ref="D8:D19" si="38">SUM(I8+H8+G8+F8+E8)</f>
        <v>2327</v>
      </c>
      <c r="E8" s="25">
        <f t="shared" si="28"/>
        <v>456</v>
      </c>
      <c r="F8" s="25">
        <f t="shared" ref="F8:I19" si="39">SUM(F23+F38)</f>
        <v>470</v>
      </c>
      <c r="G8" s="25">
        <f t="shared" si="39"/>
        <v>436</v>
      </c>
      <c r="H8" s="25">
        <f t="shared" si="39"/>
        <v>464</v>
      </c>
      <c r="I8" s="25">
        <f t="shared" si="39"/>
        <v>501</v>
      </c>
      <c r="J8" s="26">
        <f t="shared" ref="J8:J19" si="40">SUM(O8+N8+M8+L8+K8)</f>
        <v>2456</v>
      </c>
      <c r="K8" s="25">
        <f t="shared" si="30"/>
        <v>485</v>
      </c>
      <c r="L8" s="25">
        <f t="shared" ref="L8:O19" si="41">+L23+L38</f>
        <v>515</v>
      </c>
      <c r="M8" s="25">
        <f t="shared" si="41"/>
        <v>476</v>
      </c>
      <c r="N8" s="25">
        <f t="shared" si="41"/>
        <v>493</v>
      </c>
      <c r="O8" s="25">
        <f t="shared" si="41"/>
        <v>487</v>
      </c>
      <c r="P8" s="30" t="s">
        <v>24</v>
      </c>
      <c r="Q8" s="26">
        <f t="shared" ref="Q8:Q19" si="42">SUM(V8+U8+T8+S8+R8)</f>
        <v>2557</v>
      </c>
      <c r="R8" s="25">
        <f t="shared" si="32"/>
        <v>472</v>
      </c>
      <c r="S8" s="25">
        <f t="shared" ref="S8:V19" si="43">SUM(S23+S38)</f>
        <v>537</v>
      </c>
      <c r="T8" s="25">
        <f t="shared" si="43"/>
        <v>509</v>
      </c>
      <c r="U8" s="25">
        <f t="shared" si="43"/>
        <v>528</v>
      </c>
      <c r="V8" s="25">
        <f t="shared" si="43"/>
        <v>511</v>
      </c>
      <c r="W8" s="26">
        <f t="shared" ref="W8:W19" si="44">+X8+Y8+Z8+AA8+AB8</f>
        <v>3069</v>
      </c>
      <c r="X8" s="25">
        <f t="shared" si="34"/>
        <v>576</v>
      </c>
      <c r="Y8" s="25">
        <f t="shared" ref="Y8:AB19" si="45">+Y23+Y38</f>
        <v>612</v>
      </c>
      <c r="Z8" s="25">
        <f t="shared" si="45"/>
        <v>625</v>
      </c>
      <c r="AA8" s="25">
        <f t="shared" si="45"/>
        <v>657</v>
      </c>
      <c r="AB8" s="25">
        <f t="shared" si="45"/>
        <v>599</v>
      </c>
      <c r="AC8" s="30" t="s">
        <v>24</v>
      </c>
      <c r="AD8" s="26">
        <f t="shared" ref="AD8:AD19" si="46">SUM(AI8+AH8+AG8+AF8+AE8)</f>
        <v>2764</v>
      </c>
      <c r="AE8" s="25">
        <f t="shared" si="36"/>
        <v>579</v>
      </c>
      <c r="AF8" s="25">
        <f t="shared" si="36"/>
        <v>556</v>
      </c>
      <c r="AG8" s="25">
        <f t="shared" si="36"/>
        <v>601</v>
      </c>
      <c r="AH8" s="25">
        <f t="shared" si="36"/>
        <v>557</v>
      </c>
      <c r="AI8" s="25">
        <f t="shared" si="36"/>
        <v>471</v>
      </c>
      <c r="AJ8" s="26">
        <f t="shared" si="36"/>
        <v>2080</v>
      </c>
      <c r="AK8" s="26">
        <f t="shared" si="36"/>
        <v>1625</v>
      </c>
      <c r="AL8" s="26">
        <f t="shared" si="36"/>
        <v>1598</v>
      </c>
      <c r="AM8" s="26">
        <f t="shared" si="36"/>
        <v>1492</v>
      </c>
      <c r="AN8" s="30" t="s">
        <v>24</v>
      </c>
      <c r="AO8" s="26">
        <f t="shared" si="36"/>
        <v>1355</v>
      </c>
      <c r="AP8" s="26">
        <f t="shared" si="36"/>
        <v>1215</v>
      </c>
      <c r="AQ8" s="26">
        <f t="shared" si="36"/>
        <v>986</v>
      </c>
      <c r="AR8" s="26">
        <f t="shared" si="36"/>
        <v>858</v>
      </c>
      <c r="AS8" s="26">
        <f t="shared" si="36"/>
        <v>648</v>
      </c>
      <c r="AT8" s="26">
        <f t="shared" si="36"/>
        <v>531</v>
      </c>
      <c r="AU8" s="26">
        <f t="shared" si="36"/>
        <v>401</v>
      </c>
      <c r="AV8" s="26">
        <f t="shared" si="36"/>
        <v>459</v>
      </c>
      <c r="AW8" s="15"/>
    </row>
    <row r="9" spans="2:51" ht="21.95" customHeight="1">
      <c r="B9" s="30" t="s">
        <v>25</v>
      </c>
      <c r="C9" s="24">
        <f t="shared" si="37"/>
        <v>38672</v>
      </c>
      <c r="D9" s="26">
        <f t="shared" si="38"/>
        <v>3605</v>
      </c>
      <c r="E9" s="25">
        <f t="shared" si="28"/>
        <v>645</v>
      </c>
      <c r="F9" s="25">
        <f t="shared" si="39"/>
        <v>724</v>
      </c>
      <c r="G9" s="25">
        <f t="shared" si="39"/>
        <v>732</v>
      </c>
      <c r="H9" s="25">
        <f t="shared" si="39"/>
        <v>776</v>
      </c>
      <c r="I9" s="25">
        <f t="shared" si="39"/>
        <v>728</v>
      </c>
      <c r="J9" s="26">
        <f t="shared" si="40"/>
        <v>3860</v>
      </c>
      <c r="K9" s="25">
        <f t="shared" si="30"/>
        <v>739</v>
      </c>
      <c r="L9" s="25">
        <f t="shared" si="41"/>
        <v>750</v>
      </c>
      <c r="M9" s="25">
        <f t="shared" si="41"/>
        <v>802</v>
      </c>
      <c r="N9" s="25">
        <f t="shared" si="41"/>
        <v>784</v>
      </c>
      <c r="O9" s="25">
        <f t="shared" si="41"/>
        <v>785</v>
      </c>
      <c r="P9" s="30" t="s">
        <v>25</v>
      </c>
      <c r="Q9" s="26">
        <f t="shared" si="42"/>
        <v>4168</v>
      </c>
      <c r="R9" s="25">
        <f t="shared" si="32"/>
        <v>818</v>
      </c>
      <c r="S9" s="25">
        <f t="shared" si="43"/>
        <v>754</v>
      </c>
      <c r="T9" s="25">
        <f t="shared" si="43"/>
        <v>829</v>
      </c>
      <c r="U9" s="25">
        <f t="shared" si="43"/>
        <v>875</v>
      </c>
      <c r="V9" s="25">
        <f t="shared" si="43"/>
        <v>892</v>
      </c>
      <c r="W9" s="26">
        <f t="shared" si="44"/>
        <v>4610</v>
      </c>
      <c r="X9" s="25">
        <f t="shared" si="34"/>
        <v>914</v>
      </c>
      <c r="Y9" s="25">
        <f t="shared" si="45"/>
        <v>855</v>
      </c>
      <c r="Z9" s="25">
        <f t="shared" si="45"/>
        <v>948</v>
      </c>
      <c r="AA9" s="25">
        <f t="shared" si="45"/>
        <v>852</v>
      </c>
      <c r="AB9" s="25">
        <f t="shared" si="45"/>
        <v>1041</v>
      </c>
      <c r="AC9" s="30" t="s">
        <v>25</v>
      </c>
      <c r="AD9" s="26">
        <f t="shared" si="46"/>
        <v>4075</v>
      </c>
      <c r="AE9" s="25">
        <f t="shared" si="36"/>
        <v>833</v>
      </c>
      <c r="AF9" s="25">
        <f t="shared" si="36"/>
        <v>971</v>
      </c>
      <c r="AG9" s="25">
        <f t="shared" si="36"/>
        <v>771</v>
      </c>
      <c r="AH9" s="25">
        <f t="shared" si="36"/>
        <v>779</v>
      </c>
      <c r="AI9" s="25">
        <f t="shared" si="36"/>
        <v>721</v>
      </c>
      <c r="AJ9" s="26">
        <f t="shared" si="36"/>
        <v>3090</v>
      </c>
      <c r="AK9" s="26">
        <f t="shared" si="36"/>
        <v>2348</v>
      </c>
      <c r="AL9" s="26">
        <f t="shared" si="36"/>
        <v>2120</v>
      </c>
      <c r="AM9" s="26">
        <f t="shared" si="36"/>
        <v>2036</v>
      </c>
      <c r="AN9" s="30" t="s">
        <v>25</v>
      </c>
      <c r="AO9" s="26">
        <f t="shared" si="36"/>
        <v>1796</v>
      </c>
      <c r="AP9" s="26">
        <f t="shared" si="36"/>
        <v>1576</v>
      </c>
      <c r="AQ9" s="26">
        <f t="shared" si="36"/>
        <v>1261</v>
      </c>
      <c r="AR9" s="26">
        <f t="shared" si="36"/>
        <v>1122</v>
      </c>
      <c r="AS9" s="26">
        <f t="shared" si="36"/>
        <v>939</v>
      </c>
      <c r="AT9" s="26">
        <f t="shared" si="36"/>
        <v>787</v>
      </c>
      <c r="AU9" s="26">
        <f t="shared" si="36"/>
        <v>630</v>
      </c>
      <c r="AV9" s="26">
        <f t="shared" si="36"/>
        <v>649</v>
      </c>
      <c r="AW9" s="15"/>
    </row>
    <row r="10" spans="2:51" ht="21.95" customHeight="1">
      <c r="B10" s="30" t="s">
        <v>26</v>
      </c>
      <c r="C10" s="24">
        <f t="shared" si="37"/>
        <v>83780</v>
      </c>
      <c r="D10" s="26">
        <f t="shared" si="38"/>
        <v>6911</v>
      </c>
      <c r="E10" s="25">
        <f t="shared" si="28"/>
        <v>1351</v>
      </c>
      <c r="F10" s="25">
        <f t="shared" si="39"/>
        <v>1382</v>
      </c>
      <c r="G10" s="25">
        <f t="shared" si="39"/>
        <v>1451</v>
      </c>
      <c r="H10" s="25">
        <f t="shared" si="39"/>
        <v>1351</v>
      </c>
      <c r="I10" s="25">
        <f t="shared" si="39"/>
        <v>1376</v>
      </c>
      <c r="J10" s="26">
        <f t="shared" si="40"/>
        <v>7267</v>
      </c>
      <c r="K10" s="25">
        <f t="shared" si="30"/>
        <v>1426</v>
      </c>
      <c r="L10" s="25">
        <f t="shared" si="41"/>
        <v>1459</v>
      </c>
      <c r="M10" s="25">
        <f t="shared" si="41"/>
        <v>1433</v>
      </c>
      <c r="N10" s="25">
        <f t="shared" si="41"/>
        <v>1463</v>
      </c>
      <c r="O10" s="25">
        <f t="shared" si="41"/>
        <v>1486</v>
      </c>
      <c r="P10" s="30" t="s">
        <v>26</v>
      </c>
      <c r="Q10" s="26">
        <f t="shared" si="42"/>
        <v>7519</v>
      </c>
      <c r="R10" s="25">
        <f t="shared" si="32"/>
        <v>1472</v>
      </c>
      <c r="S10" s="25">
        <f t="shared" si="43"/>
        <v>1509</v>
      </c>
      <c r="T10" s="25">
        <f t="shared" si="43"/>
        <v>1542</v>
      </c>
      <c r="U10" s="25">
        <f t="shared" si="43"/>
        <v>1471</v>
      </c>
      <c r="V10" s="25">
        <f t="shared" si="43"/>
        <v>1525</v>
      </c>
      <c r="W10" s="26">
        <f t="shared" si="44"/>
        <v>8910</v>
      </c>
      <c r="X10" s="25">
        <f t="shared" si="34"/>
        <v>1673</v>
      </c>
      <c r="Y10" s="25">
        <f t="shared" si="45"/>
        <v>1691</v>
      </c>
      <c r="Z10" s="25">
        <f t="shared" si="45"/>
        <v>1888</v>
      </c>
      <c r="AA10" s="25">
        <f t="shared" si="45"/>
        <v>1833</v>
      </c>
      <c r="AB10" s="25">
        <f t="shared" si="45"/>
        <v>1825</v>
      </c>
      <c r="AC10" s="30" t="s">
        <v>26</v>
      </c>
      <c r="AD10" s="26">
        <f t="shared" si="46"/>
        <v>9045</v>
      </c>
      <c r="AE10" s="25">
        <f t="shared" si="36"/>
        <v>1914</v>
      </c>
      <c r="AF10" s="25">
        <f t="shared" si="36"/>
        <v>1789</v>
      </c>
      <c r="AG10" s="25">
        <f t="shared" si="36"/>
        <v>1861</v>
      </c>
      <c r="AH10" s="25">
        <f t="shared" si="36"/>
        <v>1773</v>
      </c>
      <c r="AI10" s="25">
        <f t="shared" si="36"/>
        <v>1708</v>
      </c>
      <c r="AJ10" s="26">
        <f t="shared" si="36"/>
        <v>7182</v>
      </c>
      <c r="AK10" s="26">
        <f t="shared" si="36"/>
        <v>5716</v>
      </c>
      <c r="AL10" s="26">
        <f t="shared" si="36"/>
        <v>5261</v>
      </c>
      <c r="AM10" s="26">
        <f t="shared" si="36"/>
        <v>5003</v>
      </c>
      <c r="AN10" s="30" t="s">
        <v>26</v>
      </c>
      <c r="AO10" s="26">
        <f t="shared" si="36"/>
        <v>4551</v>
      </c>
      <c r="AP10" s="26">
        <f t="shared" si="36"/>
        <v>3911</v>
      </c>
      <c r="AQ10" s="26">
        <f t="shared" si="36"/>
        <v>3299</v>
      </c>
      <c r="AR10" s="26">
        <f t="shared" si="36"/>
        <v>2649</v>
      </c>
      <c r="AS10" s="26">
        <f t="shared" si="36"/>
        <v>2085</v>
      </c>
      <c r="AT10" s="26">
        <f t="shared" si="36"/>
        <v>1739</v>
      </c>
      <c r="AU10" s="26">
        <f t="shared" si="36"/>
        <v>1329</v>
      </c>
      <c r="AV10" s="26">
        <f t="shared" si="36"/>
        <v>1403</v>
      </c>
      <c r="AW10" s="15"/>
    </row>
    <row r="11" spans="2:51" ht="21.95" customHeight="1">
      <c r="B11" s="30" t="s">
        <v>27</v>
      </c>
      <c r="C11" s="24">
        <f t="shared" si="37"/>
        <v>27955</v>
      </c>
      <c r="D11" s="26">
        <f t="shared" si="38"/>
        <v>2604</v>
      </c>
      <c r="E11" s="25">
        <f t="shared" si="28"/>
        <v>497</v>
      </c>
      <c r="F11" s="25">
        <f t="shared" si="39"/>
        <v>502</v>
      </c>
      <c r="G11" s="25">
        <f t="shared" si="39"/>
        <v>520</v>
      </c>
      <c r="H11" s="25">
        <f t="shared" si="39"/>
        <v>502</v>
      </c>
      <c r="I11" s="25">
        <f t="shared" si="39"/>
        <v>583</v>
      </c>
      <c r="J11" s="26">
        <f t="shared" si="40"/>
        <v>2732</v>
      </c>
      <c r="K11" s="25">
        <f t="shared" si="30"/>
        <v>550</v>
      </c>
      <c r="L11" s="25">
        <f t="shared" si="41"/>
        <v>518</v>
      </c>
      <c r="M11" s="25">
        <f t="shared" si="41"/>
        <v>575</v>
      </c>
      <c r="N11" s="25">
        <f t="shared" si="41"/>
        <v>544</v>
      </c>
      <c r="O11" s="25">
        <f t="shared" si="41"/>
        <v>545</v>
      </c>
      <c r="P11" s="30" t="s">
        <v>27</v>
      </c>
      <c r="Q11" s="26">
        <f t="shared" si="42"/>
        <v>2941</v>
      </c>
      <c r="R11" s="25">
        <f t="shared" si="32"/>
        <v>596</v>
      </c>
      <c r="S11" s="25">
        <f t="shared" si="43"/>
        <v>601</v>
      </c>
      <c r="T11" s="25">
        <f t="shared" si="43"/>
        <v>548</v>
      </c>
      <c r="U11" s="25">
        <f t="shared" si="43"/>
        <v>584</v>
      </c>
      <c r="V11" s="25">
        <f t="shared" si="43"/>
        <v>612</v>
      </c>
      <c r="W11" s="26">
        <f t="shared" si="44"/>
        <v>3115</v>
      </c>
      <c r="X11" s="25">
        <f t="shared" si="34"/>
        <v>608</v>
      </c>
      <c r="Y11" s="25">
        <f t="shared" si="45"/>
        <v>656</v>
      </c>
      <c r="Z11" s="25">
        <f t="shared" si="45"/>
        <v>637</v>
      </c>
      <c r="AA11" s="25">
        <f t="shared" si="45"/>
        <v>595</v>
      </c>
      <c r="AB11" s="25">
        <f t="shared" si="45"/>
        <v>619</v>
      </c>
      <c r="AC11" s="30" t="s">
        <v>27</v>
      </c>
      <c r="AD11" s="26">
        <f t="shared" si="46"/>
        <v>3091</v>
      </c>
      <c r="AE11" s="25">
        <f t="shared" si="36"/>
        <v>635</v>
      </c>
      <c r="AF11" s="25">
        <f t="shared" si="36"/>
        <v>634</v>
      </c>
      <c r="AG11" s="25">
        <f t="shared" si="36"/>
        <v>636</v>
      </c>
      <c r="AH11" s="25">
        <f t="shared" si="36"/>
        <v>628</v>
      </c>
      <c r="AI11" s="25">
        <f t="shared" si="36"/>
        <v>558</v>
      </c>
      <c r="AJ11" s="26">
        <f t="shared" si="36"/>
        <v>2391</v>
      </c>
      <c r="AK11" s="26">
        <f t="shared" si="36"/>
        <v>1784</v>
      </c>
      <c r="AL11" s="26">
        <f t="shared" si="36"/>
        <v>1631</v>
      </c>
      <c r="AM11" s="26">
        <f t="shared" si="36"/>
        <v>1448</v>
      </c>
      <c r="AN11" s="30" t="s">
        <v>27</v>
      </c>
      <c r="AO11" s="26">
        <f t="shared" si="36"/>
        <v>1402</v>
      </c>
      <c r="AP11" s="26">
        <f t="shared" si="36"/>
        <v>1076</v>
      </c>
      <c r="AQ11" s="26">
        <f t="shared" si="36"/>
        <v>955</v>
      </c>
      <c r="AR11" s="26">
        <f t="shared" si="36"/>
        <v>765</v>
      </c>
      <c r="AS11" s="26">
        <f t="shared" si="36"/>
        <v>625</v>
      </c>
      <c r="AT11" s="26">
        <f t="shared" si="36"/>
        <v>539</v>
      </c>
      <c r="AU11" s="26">
        <f t="shared" si="36"/>
        <v>411</v>
      </c>
      <c r="AV11" s="26">
        <f t="shared" si="36"/>
        <v>445</v>
      </c>
      <c r="AW11" s="15"/>
    </row>
    <row r="12" spans="2:51" s="4" customFormat="1" ht="21.95" customHeight="1">
      <c r="B12" s="30" t="s">
        <v>28</v>
      </c>
      <c r="C12" s="24">
        <f t="shared" si="37"/>
        <v>9567</v>
      </c>
      <c r="D12" s="26">
        <f t="shared" si="38"/>
        <v>907</v>
      </c>
      <c r="E12" s="25">
        <f t="shared" si="28"/>
        <v>186</v>
      </c>
      <c r="F12" s="25">
        <f t="shared" si="39"/>
        <v>172</v>
      </c>
      <c r="G12" s="25">
        <f t="shared" si="39"/>
        <v>170</v>
      </c>
      <c r="H12" s="25">
        <f t="shared" si="39"/>
        <v>189</v>
      </c>
      <c r="I12" s="25">
        <f t="shared" si="39"/>
        <v>190</v>
      </c>
      <c r="J12" s="26">
        <f t="shared" si="40"/>
        <v>932</v>
      </c>
      <c r="K12" s="25">
        <f t="shared" si="30"/>
        <v>190</v>
      </c>
      <c r="L12" s="25">
        <f t="shared" si="41"/>
        <v>194</v>
      </c>
      <c r="M12" s="25">
        <f t="shared" si="41"/>
        <v>175</v>
      </c>
      <c r="N12" s="25">
        <f t="shared" si="41"/>
        <v>184</v>
      </c>
      <c r="O12" s="25">
        <f t="shared" si="41"/>
        <v>189</v>
      </c>
      <c r="P12" s="30" t="s">
        <v>28</v>
      </c>
      <c r="Q12" s="26">
        <f t="shared" si="42"/>
        <v>951</v>
      </c>
      <c r="R12" s="25">
        <f t="shared" si="32"/>
        <v>168</v>
      </c>
      <c r="S12" s="25">
        <f t="shared" si="43"/>
        <v>197</v>
      </c>
      <c r="T12" s="25">
        <f t="shared" si="43"/>
        <v>182</v>
      </c>
      <c r="U12" s="25">
        <f t="shared" si="43"/>
        <v>199</v>
      </c>
      <c r="V12" s="25">
        <f t="shared" si="43"/>
        <v>205</v>
      </c>
      <c r="W12" s="26">
        <f t="shared" si="44"/>
        <v>1030</v>
      </c>
      <c r="X12" s="25">
        <f t="shared" si="34"/>
        <v>211</v>
      </c>
      <c r="Y12" s="25">
        <f t="shared" si="45"/>
        <v>213</v>
      </c>
      <c r="Z12" s="25">
        <f t="shared" si="45"/>
        <v>206</v>
      </c>
      <c r="AA12" s="25">
        <f t="shared" si="45"/>
        <v>195</v>
      </c>
      <c r="AB12" s="25">
        <f t="shared" si="45"/>
        <v>205</v>
      </c>
      <c r="AC12" s="30" t="s">
        <v>28</v>
      </c>
      <c r="AD12" s="26">
        <f t="shared" si="46"/>
        <v>1086</v>
      </c>
      <c r="AE12" s="25">
        <f t="shared" si="36"/>
        <v>229</v>
      </c>
      <c r="AF12" s="25">
        <f t="shared" si="36"/>
        <v>211</v>
      </c>
      <c r="AG12" s="25">
        <f t="shared" si="36"/>
        <v>247</v>
      </c>
      <c r="AH12" s="25">
        <f t="shared" si="36"/>
        <v>210</v>
      </c>
      <c r="AI12" s="25">
        <f t="shared" si="36"/>
        <v>189</v>
      </c>
      <c r="AJ12" s="26">
        <f t="shared" si="36"/>
        <v>861</v>
      </c>
      <c r="AK12" s="26">
        <f t="shared" si="36"/>
        <v>594</v>
      </c>
      <c r="AL12" s="26">
        <f t="shared" si="36"/>
        <v>610</v>
      </c>
      <c r="AM12" s="26">
        <f t="shared" si="36"/>
        <v>521</v>
      </c>
      <c r="AN12" s="30" t="s">
        <v>28</v>
      </c>
      <c r="AO12" s="26">
        <f t="shared" si="36"/>
        <v>478</v>
      </c>
      <c r="AP12" s="26">
        <f t="shared" si="36"/>
        <v>392</v>
      </c>
      <c r="AQ12" s="26">
        <f t="shared" si="36"/>
        <v>291</v>
      </c>
      <c r="AR12" s="26">
        <f t="shared" si="36"/>
        <v>266</v>
      </c>
      <c r="AS12" s="26">
        <f t="shared" si="36"/>
        <v>234</v>
      </c>
      <c r="AT12" s="26">
        <f t="shared" si="36"/>
        <v>160</v>
      </c>
      <c r="AU12" s="26">
        <f t="shared" si="36"/>
        <v>124</v>
      </c>
      <c r="AV12" s="26">
        <f t="shared" si="36"/>
        <v>130</v>
      </c>
      <c r="AW12" s="15"/>
    </row>
    <row r="13" spans="2:51" s="5" customFormat="1" ht="21.95" customHeight="1">
      <c r="B13" s="30" t="s">
        <v>29</v>
      </c>
      <c r="C13" s="24">
        <f t="shared" si="37"/>
        <v>3404</v>
      </c>
      <c r="D13" s="26">
        <f t="shared" si="38"/>
        <v>309</v>
      </c>
      <c r="E13" s="25">
        <f t="shared" si="28"/>
        <v>45</v>
      </c>
      <c r="F13" s="25">
        <f t="shared" si="39"/>
        <v>78</v>
      </c>
      <c r="G13" s="25">
        <f t="shared" si="39"/>
        <v>62</v>
      </c>
      <c r="H13" s="25">
        <f t="shared" si="39"/>
        <v>61</v>
      </c>
      <c r="I13" s="25">
        <f t="shared" si="39"/>
        <v>63</v>
      </c>
      <c r="J13" s="26">
        <f t="shared" si="40"/>
        <v>339</v>
      </c>
      <c r="K13" s="25">
        <f t="shared" si="30"/>
        <v>58</v>
      </c>
      <c r="L13" s="25">
        <f t="shared" si="41"/>
        <v>68</v>
      </c>
      <c r="M13" s="25">
        <f t="shared" si="41"/>
        <v>70</v>
      </c>
      <c r="N13" s="25">
        <f t="shared" si="41"/>
        <v>73</v>
      </c>
      <c r="O13" s="25">
        <f t="shared" si="41"/>
        <v>70</v>
      </c>
      <c r="P13" s="30" t="s">
        <v>29</v>
      </c>
      <c r="Q13" s="26">
        <f t="shared" si="42"/>
        <v>451</v>
      </c>
      <c r="R13" s="25">
        <f t="shared" si="32"/>
        <v>77</v>
      </c>
      <c r="S13" s="25">
        <f t="shared" si="43"/>
        <v>91</v>
      </c>
      <c r="T13" s="25">
        <f t="shared" si="43"/>
        <v>81</v>
      </c>
      <c r="U13" s="25">
        <f t="shared" si="43"/>
        <v>92</v>
      </c>
      <c r="V13" s="25">
        <f t="shared" si="43"/>
        <v>110</v>
      </c>
      <c r="W13" s="26">
        <f t="shared" si="44"/>
        <v>465</v>
      </c>
      <c r="X13" s="25">
        <f t="shared" si="34"/>
        <v>104</v>
      </c>
      <c r="Y13" s="25">
        <f t="shared" si="45"/>
        <v>106</v>
      </c>
      <c r="Z13" s="25">
        <f t="shared" si="45"/>
        <v>92</v>
      </c>
      <c r="AA13" s="25">
        <f t="shared" si="45"/>
        <v>74</v>
      </c>
      <c r="AB13" s="25">
        <f t="shared" si="45"/>
        <v>89</v>
      </c>
      <c r="AC13" s="30" t="s">
        <v>29</v>
      </c>
      <c r="AD13" s="26">
        <f t="shared" si="46"/>
        <v>398</v>
      </c>
      <c r="AE13" s="25">
        <f t="shared" si="36"/>
        <v>112</v>
      </c>
      <c r="AF13" s="25">
        <f t="shared" si="36"/>
        <v>81</v>
      </c>
      <c r="AG13" s="25">
        <f t="shared" si="36"/>
        <v>82</v>
      </c>
      <c r="AH13" s="25">
        <f t="shared" si="36"/>
        <v>65</v>
      </c>
      <c r="AI13" s="25">
        <f t="shared" si="36"/>
        <v>58</v>
      </c>
      <c r="AJ13" s="26">
        <f t="shared" si="36"/>
        <v>210</v>
      </c>
      <c r="AK13" s="26">
        <f t="shared" si="36"/>
        <v>154</v>
      </c>
      <c r="AL13" s="26">
        <f t="shared" si="36"/>
        <v>165</v>
      </c>
      <c r="AM13" s="26">
        <f t="shared" si="36"/>
        <v>171</v>
      </c>
      <c r="AN13" s="30" t="s">
        <v>29</v>
      </c>
      <c r="AO13" s="26">
        <f t="shared" si="36"/>
        <v>140</v>
      </c>
      <c r="AP13" s="26">
        <f t="shared" si="36"/>
        <v>143</v>
      </c>
      <c r="AQ13" s="26">
        <f t="shared" si="36"/>
        <v>149</v>
      </c>
      <c r="AR13" s="26">
        <f t="shared" si="36"/>
        <v>96</v>
      </c>
      <c r="AS13" s="26">
        <f t="shared" si="36"/>
        <v>97</v>
      </c>
      <c r="AT13" s="26">
        <f t="shared" si="36"/>
        <v>49</v>
      </c>
      <c r="AU13" s="26">
        <f t="shared" si="36"/>
        <v>35</v>
      </c>
      <c r="AV13" s="26">
        <f t="shared" si="36"/>
        <v>33</v>
      </c>
      <c r="AW13" s="14"/>
    </row>
    <row r="14" spans="2:51" s="4" customFormat="1" ht="21.95" customHeight="1">
      <c r="B14" s="30" t="s">
        <v>30</v>
      </c>
      <c r="C14" s="24">
        <f t="shared" si="37"/>
        <v>64345</v>
      </c>
      <c r="D14" s="26">
        <f t="shared" si="38"/>
        <v>5437</v>
      </c>
      <c r="E14" s="25">
        <f t="shared" si="28"/>
        <v>1142</v>
      </c>
      <c r="F14" s="25">
        <f t="shared" si="39"/>
        <v>1032</v>
      </c>
      <c r="G14" s="25">
        <f t="shared" si="39"/>
        <v>1053</v>
      </c>
      <c r="H14" s="25">
        <f t="shared" si="39"/>
        <v>1096</v>
      </c>
      <c r="I14" s="25">
        <f t="shared" si="39"/>
        <v>1114</v>
      </c>
      <c r="J14" s="26">
        <f t="shared" si="40"/>
        <v>6205</v>
      </c>
      <c r="K14" s="25">
        <f t="shared" si="30"/>
        <v>1215</v>
      </c>
      <c r="L14" s="25">
        <f t="shared" si="41"/>
        <v>1213</v>
      </c>
      <c r="M14" s="25">
        <f t="shared" si="41"/>
        <v>1231</v>
      </c>
      <c r="N14" s="25">
        <f t="shared" si="41"/>
        <v>1256</v>
      </c>
      <c r="O14" s="25">
        <f t="shared" si="41"/>
        <v>1290</v>
      </c>
      <c r="P14" s="30" t="s">
        <v>30</v>
      </c>
      <c r="Q14" s="26">
        <f t="shared" si="42"/>
        <v>7034</v>
      </c>
      <c r="R14" s="25">
        <f t="shared" si="32"/>
        <v>1327</v>
      </c>
      <c r="S14" s="25">
        <f t="shared" si="43"/>
        <v>1364</v>
      </c>
      <c r="T14" s="25">
        <f t="shared" si="43"/>
        <v>1394</v>
      </c>
      <c r="U14" s="25">
        <f t="shared" si="43"/>
        <v>1376</v>
      </c>
      <c r="V14" s="25">
        <f t="shared" si="43"/>
        <v>1573</v>
      </c>
      <c r="W14" s="26">
        <f t="shared" si="44"/>
        <v>7577</v>
      </c>
      <c r="X14" s="25">
        <f t="shared" si="34"/>
        <v>1440</v>
      </c>
      <c r="Y14" s="25">
        <f t="shared" si="45"/>
        <v>1542</v>
      </c>
      <c r="Z14" s="25">
        <f t="shared" si="45"/>
        <v>1522</v>
      </c>
      <c r="AA14" s="25">
        <f t="shared" si="45"/>
        <v>1608</v>
      </c>
      <c r="AB14" s="25">
        <f t="shared" si="45"/>
        <v>1465</v>
      </c>
      <c r="AC14" s="30" t="s">
        <v>30</v>
      </c>
      <c r="AD14" s="26">
        <f t="shared" si="46"/>
        <v>6250</v>
      </c>
      <c r="AE14" s="25">
        <f t="shared" si="36"/>
        <v>1461</v>
      </c>
      <c r="AF14" s="25">
        <f t="shared" si="36"/>
        <v>1242</v>
      </c>
      <c r="AG14" s="25">
        <f t="shared" si="36"/>
        <v>1284</v>
      </c>
      <c r="AH14" s="25">
        <f t="shared" si="36"/>
        <v>1174</v>
      </c>
      <c r="AI14" s="25">
        <f t="shared" si="36"/>
        <v>1089</v>
      </c>
      <c r="AJ14" s="26">
        <f t="shared" si="36"/>
        <v>4470</v>
      </c>
      <c r="AK14" s="26">
        <f t="shared" si="36"/>
        <v>3711</v>
      </c>
      <c r="AL14" s="26">
        <f t="shared" si="36"/>
        <v>3627</v>
      </c>
      <c r="AM14" s="26">
        <f t="shared" si="36"/>
        <v>3555</v>
      </c>
      <c r="AN14" s="30" t="s">
        <v>30</v>
      </c>
      <c r="AO14" s="26">
        <f t="shared" si="36"/>
        <v>3471</v>
      </c>
      <c r="AP14" s="26">
        <f t="shared" si="36"/>
        <v>3094</v>
      </c>
      <c r="AQ14" s="26">
        <f t="shared" si="36"/>
        <v>2554</v>
      </c>
      <c r="AR14" s="26">
        <f t="shared" si="36"/>
        <v>2210</v>
      </c>
      <c r="AS14" s="26">
        <f t="shared" si="36"/>
        <v>1732</v>
      </c>
      <c r="AT14" s="26">
        <f t="shared" si="36"/>
        <v>1342</v>
      </c>
      <c r="AU14" s="26">
        <f t="shared" si="36"/>
        <v>999</v>
      </c>
      <c r="AV14" s="26">
        <f t="shared" si="36"/>
        <v>1077</v>
      </c>
      <c r="AW14" s="15"/>
    </row>
    <row r="15" spans="2:51" s="4" customFormat="1" ht="21.95" customHeight="1">
      <c r="B15" s="30" t="s">
        <v>31</v>
      </c>
      <c r="C15" s="24">
        <f t="shared" si="37"/>
        <v>3262</v>
      </c>
      <c r="D15" s="26">
        <f t="shared" si="38"/>
        <v>248</v>
      </c>
      <c r="E15" s="25">
        <f t="shared" si="28"/>
        <v>49</v>
      </c>
      <c r="F15" s="25">
        <f t="shared" si="39"/>
        <v>53</v>
      </c>
      <c r="G15" s="25">
        <f t="shared" si="39"/>
        <v>51</v>
      </c>
      <c r="H15" s="25">
        <f t="shared" si="39"/>
        <v>41</v>
      </c>
      <c r="I15" s="25">
        <f t="shared" si="39"/>
        <v>54</v>
      </c>
      <c r="J15" s="26">
        <f t="shared" si="40"/>
        <v>266</v>
      </c>
      <c r="K15" s="25">
        <f t="shared" si="30"/>
        <v>41</v>
      </c>
      <c r="L15" s="25">
        <f t="shared" si="41"/>
        <v>54</v>
      </c>
      <c r="M15" s="25">
        <f t="shared" si="41"/>
        <v>53</v>
      </c>
      <c r="N15" s="25">
        <f t="shared" si="41"/>
        <v>55</v>
      </c>
      <c r="O15" s="25">
        <f t="shared" si="41"/>
        <v>63</v>
      </c>
      <c r="P15" s="30" t="s">
        <v>31</v>
      </c>
      <c r="Q15" s="26">
        <f t="shared" si="42"/>
        <v>303</v>
      </c>
      <c r="R15" s="25">
        <f t="shared" si="32"/>
        <v>58</v>
      </c>
      <c r="S15" s="25">
        <f t="shared" si="43"/>
        <v>78</v>
      </c>
      <c r="T15" s="25">
        <f t="shared" si="43"/>
        <v>38</v>
      </c>
      <c r="U15" s="25">
        <f t="shared" si="43"/>
        <v>58</v>
      </c>
      <c r="V15" s="25">
        <f t="shared" si="43"/>
        <v>71</v>
      </c>
      <c r="W15" s="26">
        <f t="shared" si="44"/>
        <v>350</v>
      </c>
      <c r="X15" s="25">
        <f t="shared" si="34"/>
        <v>68</v>
      </c>
      <c r="Y15" s="25">
        <f t="shared" si="45"/>
        <v>71</v>
      </c>
      <c r="Z15" s="25">
        <f t="shared" si="45"/>
        <v>75</v>
      </c>
      <c r="AA15" s="25">
        <f t="shared" si="45"/>
        <v>61</v>
      </c>
      <c r="AB15" s="25">
        <f t="shared" si="45"/>
        <v>75</v>
      </c>
      <c r="AC15" s="30" t="s">
        <v>31</v>
      </c>
      <c r="AD15" s="26">
        <f t="shared" si="46"/>
        <v>284</v>
      </c>
      <c r="AE15" s="25">
        <f t="shared" si="36"/>
        <v>62</v>
      </c>
      <c r="AF15" s="25">
        <f t="shared" si="36"/>
        <v>73</v>
      </c>
      <c r="AG15" s="25">
        <f t="shared" si="36"/>
        <v>51</v>
      </c>
      <c r="AH15" s="25">
        <f t="shared" si="36"/>
        <v>52</v>
      </c>
      <c r="AI15" s="25">
        <f t="shared" si="36"/>
        <v>46</v>
      </c>
      <c r="AJ15" s="26">
        <f t="shared" si="36"/>
        <v>206</v>
      </c>
      <c r="AK15" s="26">
        <f t="shared" si="36"/>
        <v>215</v>
      </c>
      <c r="AL15" s="26">
        <f t="shared" si="36"/>
        <v>195</v>
      </c>
      <c r="AM15" s="26">
        <f t="shared" si="36"/>
        <v>175</v>
      </c>
      <c r="AN15" s="30" t="s">
        <v>31</v>
      </c>
      <c r="AO15" s="26">
        <f t="shared" si="36"/>
        <v>196</v>
      </c>
      <c r="AP15" s="26">
        <f t="shared" si="36"/>
        <v>160</v>
      </c>
      <c r="AQ15" s="26">
        <f t="shared" si="36"/>
        <v>142</v>
      </c>
      <c r="AR15" s="26">
        <f t="shared" si="36"/>
        <v>137</v>
      </c>
      <c r="AS15" s="26">
        <f t="shared" si="36"/>
        <v>141</v>
      </c>
      <c r="AT15" s="26">
        <f t="shared" si="36"/>
        <v>86</v>
      </c>
      <c r="AU15" s="26">
        <f t="shared" si="36"/>
        <v>65</v>
      </c>
      <c r="AV15" s="26">
        <f t="shared" si="36"/>
        <v>93</v>
      </c>
      <c r="AW15" s="15"/>
    </row>
    <row r="16" spans="2:51" ht="21.95" customHeight="1">
      <c r="B16" s="30" t="s">
        <v>32</v>
      </c>
      <c r="C16" s="24">
        <f t="shared" si="37"/>
        <v>27803</v>
      </c>
      <c r="D16" s="26">
        <f t="shared" si="38"/>
        <v>2633</v>
      </c>
      <c r="E16" s="25">
        <f t="shared" si="28"/>
        <v>540</v>
      </c>
      <c r="F16" s="25">
        <f t="shared" si="39"/>
        <v>537</v>
      </c>
      <c r="G16" s="25">
        <f t="shared" si="39"/>
        <v>530</v>
      </c>
      <c r="H16" s="25">
        <f t="shared" si="39"/>
        <v>517</v>
      </c>
      <c r="I16" s="25">
        <f t="shared" si="39"/>
        <v>509</v>
      </c>
      <c r="J16" s="26">
        <f t="shared" si="40"/>
        <v>2631</v>
      </c>
      <c r="K16" s="25">
        <f t="shared" si="30"/>
        <v>524</v>
      </c>
      <c r="L16" s="25">
        <f t="shared" si="41"/>
        <v>531</v>
      </c>
      <c r="M16" s="25">
        <f t="shared" si="41"/>
        <v>498</v>
      </c>
      <c r="N16" s="25">
        <f t="shared" si="41"/>
        <v>541</v>
      </c>
      <c r="O16" s="25">
        <f t="shared" si="41"/>
        <v>537</v>
      </c>
      <c r="P16" s="30" t="s">
        <v>32</v>
      </c>
      <c r="Q16" s="26">
        <f t="shared" si="42"/>
        <v>2459</v>
      </c>
      <c r="R16" s="25">
        <f t="shared" si="32"/>
        <v>471</v>
      </c>
      <c r="S16" s="25">
        <f t="shared" si="43"/>
        <v>522</v>
      </c>
      <c r="T16" s="25">
        <f t="shared" si="43"/>
        <v>506</v>
      </c>
      <c r="U16" s="25">
        <f t="shared" si="43"/>
        <v>478</v>
      </c>
      <c r="V16" s="25">
        <f t="shared" si="43"/>
        <v>482</v>
      </c>
      <c r="W16" s="26">
        <f t="shared" si="44"/>
        <v>2689</v>
      </c>
      <c r="X16" s="25">
        <f t="shared" si="34"/>
        <v>502</v>
      </c>
      <c r="Y16" s="25">
        <f t="shared" si="45"/>
        <v>484</v>
      </c>
      <c r="Z16" s="25">
        <f t="shared" si="45"/>
        <v>547</v>
      </c>
      <c r="AA16" s="25">
        <f t="shared" si="45"/>
        <v>567</v>
      </c>
      <c r="AB16" s="25">
        <f t="shared" si="45"/>
        <v>589</v>
      </c>
      <c r="AC16" s="30" t="s">
        <v>32</v>
      </c>
      <c r="AD16" s="26">
        <f t="shared" si="46"/>
        <v>3167</v>
      </c>
      <c r="AE16" s="25">
        <f t="shared" si="36"/>
        <v>612</v>
      </c>
      <c r="AF16" s="25">
        <f t="shared" si="36"/>
        <v>646</v>
      </c>
      <c r="AG16" s="25">
        <f t="shared" si="36"/>
        <v>606</v>
      </c>
      <c r="AH16" s="25">
        <f t="shared" si="36"/>
        <v>638</v>
      </c>
      <c r="AI16" s="25">
        <f t="shared" si="36"/>
        <v>665</v>
      </c>
      <c r="AJ16" s="26">
        <f t="shared" si="36"/>
        <v>3015</v>
      </c>
      <c r="AK16" s="26">
        <f t="shared" si="36"/>
        <v>2402</v>
      </c>
      <c r="AL16" s="26">
        <f t="shared" si="36"/>
        <v>1864</v>
      </c>
      <c r="AM16" s="26">
        <f t="shared" si="36"/>
        <v>1614</v>
      </c>
      <c r="AN16" s="30" t="s">
        <v>32</v>
      </c>
      <c r="AO16" s="26">
        <f t="shared" si="36"/>
        <v>1213</v>
      </c>
      <c r="AP16" s="26">
        <f t="shared" si="36"/>
        <v>1082</v>
      </c>
      <c r="AQ16" s="26">
        <f t="shared" si="36"/>
        <v>822</v>
      </c>
      <c r="AR16" s="26">
        <f t="shared" si="36"/>
        <v>701</v>
      </c>
      <c r="AS16" s="26">
        <f t="shared" si="36"/>
        <v>537</v>
      </c>
      <c r="AT16" s="26">
        <f t="shared" si="36"/>
        <v>389</v>
      </c>
      <c r="AU16" s="26">
        <f t="shared" si="36"/>
        <v>287</v>
      </c>
      <c r="AV16" s="26">
        <f t="shared" si="36"/>
        <v>298</v>
      </c>
      <c r="AW16" s="15"/>
    </row>
    <row r="17" spans="2:49" ht="21.95" customHeight="1">
      <c r="B17" s="31" t="s">
        <v>33</v>
      </c>
      <c r="C17" s="24">
        <f t="shared" si="37"/>
        <v>4947</v>
      </c>
      <c r="D17" s="26">
        <f t="shared" si="38"/>
        <v>423</v>
      </c>
      <c r="E17" s="25">
        <f t="shared" si="28"/>
        <v>83</v>
      </c>
      <c r="F17" s="25">
        <f t="shared" si="39"/>
        <v>72</v>
      </c>
      <c r="G17" s="25">
        <f t="shared" si="39"/>
        <v>92</v>
      </c>
      <c r="H17" s="25">
        <f t="shared" si="39"/>
        <v>76</v>
      </c>
      <c r="I17" s="25">
        <f t="shared" si="39"/>
        <v>100</v>
      </c>
      <c r="J17" s="26">
        <f t="shared" si="40"/>
        <v>516</v>
      </c>
      <c r="K17" s="25">
        <f t="shared" si="30"/>
        <v>92</v>
      </c>
      <c r="L17" s="25">
        <f t="shared" si="41"/>
        <v>97</v>
      </c>
      <c r="M17" s="25">
        <f t="shared" si="41"/>
        <v>89</v>
      </c>
      <c r="N17" s="25">
        <f t="shared" si="41"/>
        <v>107</v>
      </c>
      <c r="O17" s="25">
        <f t="shared" si="41"/>
        <v>131</v>
      </c>
      <c r="P17" s="31" t="s">
        <v>33</v>
      </c>
      <c r="Q17" s="26">
        <f t="shared" si="42"/>
        <v>553</v>
      </c>
      <c r="R17" s="25">
        <f t="shared" si="32"/>
        <v>107</v>
      </c>
      <c r="S17" s="25">
        <f t="shared" si="43"/>
        <v>112</v>
      </c>
      <c r="T17" s="25">
        <f t="shared" si="43"/>
        <v>115</v>
      </c>
      <c r="U17" s="25">
        <f t="shared" si="43"/>
        <v>111</v>
      </c>
      <c r="V17" s="25">
        <f t="shared" si="43"/>
        <v>108</v>
      </c>
      <c r="W17" s="26">
        <f t="shared" si="44"/>
        <v>685</v>
      </c>
      <c r="X17" s="25">
        <f t="shared" si="34"/>
        <v>152</v>
      </c>
      <c r="Y17" s="25">
        <f t="shared" si="45"/>
        <v>137</v>
      </c>
      <c r="Z17" s="25">
        <f t="shared" si="45"/>
        <v>125</v>
      </c>
      <c r="AA17" s="25">
        <f t="shared" si="45"/>
        <v>144</v>
      </c>
      <c r="AB17" s="25">
        <f t="shared" si="45"/>
        <v>127</v>
      </c>
      <c r="AC17" s="31" t="s">
        <v>33</v>
      </c>
      <c r="AD17" s="26">
        <f t="shared" si="46"/>
        <v>407</v>
      </c>
      <c r="AE17" s="25">
        <f t="shared" si="36"/>
        <v>98</v>
      </c>
      <c r="AF17" s="25">
        <f t="shared" si="36"/>
        <v>88</v>
      </c>
      <c r="AG17" s="25">
        <f t="shared" si="36"/>
        <v>85</v>
      </c>
      <c r="AH17" s="25">
        <f t="shared" si="36"/>
        <v>62</v>
      </c>
      <c r="AI17" s="25">
        <f t="shared" si="36"/>
        <v>74</v>
      </c>
      <c r="AJ17" s="26">
        <f t="shared" si="36"/>
        <v>307</v>
      </c>
      <c r="AK17" s="26">
        <f t="shared" si="36"/>
        <v>243</v>
      </c>
      <c r="AL17" s="26">
        <f t="shared" si="36"/>
        <v>276</v>
      </c>
      <c r="AM17" s="26">
        <f t="shared" si="36"/>
        <v>258</v>
      </c>
      <c r="AN17" s="31" t="s">
        <v>33</v>
      </c>
      <c r="AO17" s="26">
        <f t="shared" si="36"/>
        <v>282</v>
      </c>
      <c r="AP17" s="26">
        <f t="shared" si="36"/>
        <v>219</v>
      </c>
      <c r="AQ17" s="26">
        <f t="shared" si="36"/>
        <v>188</v>
      </c>
      <c r="AR17" s="26">
        <f t="shared" si="36"/>
        <v>168</v>
      </c>
      <c r="AS17" s="26">
        <f t="shared" si="36"/>
        <v>146</v>
      </c>
      <c r="AT17" s="26">
        <f t="shared" si="36"/>
        <v>102</v>
      </c>
      <c r="AU17" s="26">
        <f t="shared" si="36"/>
        <v>95</v>
      </c>
      <c r="AV17" s="26">
        <f t="shared" si="36"/>
        <v>79</v>
      </c>
      <c r="AW17" s="15"/>
    </row>
    <row r="18" spans="2:49" ht="21.95" customHeight="1">
      <c r="B18" s="30" t="s">
        <v>34</v>
      </c>
      <c r="C18" s="24">
        <f t="shared" si="37"/>
        <v>5378</v>
      </c>
      <c r="D18" s="26">
        <f t="shared" si="38"/>
        <v>445</v>
      </c>
      <c r="E18" s="25">
        <f t="shared" si="28"/>
        <v>92</v>
      </c>
      <c r="F18" s="25">
        <f t="shared" si="39"/>
        <v>87</v>
      </c>
      <c r="G18" s="25">
        <f t="shared" si="39"/>
        <v>85</v>
      </c>
      <c r="H18" s="25">
        <f t="shared" si="39"/>
        <v>89</v>
      </c>
      <c r="I18" s="25">
        <f t="shared" si="39"/>
        <v>92</v>
      </c>
      <c r="J18" s="26">
        <f t="shared" si="40"/>
        <v>490</v>
      </c>
      <c r="K18" s="25">
        <f t="shared" si="30"/>
        <v>85</v>
      </c>
      <c r="L18" s="25">
        <f t="shared" si="41"/>
        <v>102</v>
      </c>
      <c r="M18" s="25">
        <f t="shared" si="41"/>
        <v>93</v>
      </c>
      <c r="N18" s="25">
        <f t="shared" si="41"/>
        <v>110</v>
      </c>
      <c r="O18" s="25">
        <f t="shared" si="41"/>
        <v>100</v>
      </c>
      <c r="P18" s="30" t="s">
        <v>34</v>
      </c>
      <c r="Q18" s="26">
        <f t="shared" si="42"/>
        <v>575</v>
      </c>
      <c r="R18" s="25">
        <f t="shared" si="32"/>
        <v>106</v>
      </c>
      <c r="S18" s="25">
        <f t="shared" si="43"/>
        <v>109</v>
      </c>
      <c r="T18" s="25">
        <f t="shared" si="43"/>
        <v>102</v>
      </c>
      <c r="U18" s="25">
        <f t="shared" si="43"/>
        <v>133</v>
      </c>
      <c r="V18" s="25">
        <f t="shared" si="43"/>
        <v>125</v>
      </c>
      <c r="W18" s="26">
        <f t="shared" si="44"/>
        <v>606</v>
      </c>
      <c r="X18" s="25">
        <f t="shared" si="34"/>
        <v>107</v>
      </c>
      <c r="Y18" s="25">
        <f t="shared" si="45"/>
        <v>126</v>
      </c>
      <c r="Z18" s="25">
        <f t="shared" si="45"/>
        <v>137</v>
      </c>
      <c r="AA18" s="25">
        <f t="shared" si="45"/>
        <v>123</v>
      </c>
      <c r="AB18" s="25">
        <f t="shared" si="45"/>
        <v>113</v>
      </c>
      <c r="AC18" s="30" t="s">
        <v>34</v>
      </c>
      <c r="AD18" s="26">
        <f t="shared" si="46"/>
        <v>518</v>
      </c>
      <c r="AE18" s="25">
        <f t="shared" ref="AE18:AM18" si="47">SUM(AE33+AE48)</f>
        <v>108</v>
      </c>
      <c r="AF18" s="25">
        <f t="shared" si="47"/>
        <v>110</v>
      </c>
      <c r="AG18" s="25">
        <f t="shared" si="47"/>
        <v>111</v>
      </c>
      <c r="AH18" s="25">
        <f t="shared" si="47"/>
        <v>108</v>
      </c>
      <c r="AI18" s="25">
        <f t="shared" si="47"/>
        <v>81</v>
      </c>
      <c r="AJ18" s="26">
        <f t="shared" si="47"/>
        <v>344</v>
      </c>
      <c r="AK18" s="26">
        <f t="shared" si="47"/>
        <v>287</v>
      </c>
      <c r="AL18" s="26">
        <f t="shared" si="47"/>
        <v>296</v>
      </c>
      <c r="AM18" s="26">
        <f t="shared" si="47"/>
        <v>272</v>
      </c>
      <c r="AN18" s="30" t="s">
        <v>34</v>
      </c>
      <c r="AO18" s="26">
        <f t="shared" si="36"/>
        <v>266</v>
      </c>
      <c r="AP18" s="26">
        <f t="shared" si="36"/>
        <v>275</v>
      </c>
      <c r="AQ18" s="26">
        <f t="shared" si="36"/>
        <v>257</v>
      </c>
      <c r="AR18" s="26">
        <f t="shared" si="36"/>
        <v>201</v>
      </c>
      <c r="AS18" s="26">
        <f t="shared" si="36"/>
        <v>187</v>
      </c>
      <c r="AT18" s="26">
        <f t="shared" si="36"/>
        <v>130</v>
      </c>
      <c r="AU18" s="26">
        <f t="shared" si="36"/>
        <v>117</v>
      </c>
      <c r="AV18" s="26">
        <f t="shared" si="36"/>
        <v>112</v>
      </c>
      <c r="AW18" s="15"/>
    </row>
    <row r="19" spans="2:49" ht="21.95" customHeight="1">
      <c r="B19" s="30" t="s">
        <v>35</v>
      </c>
      <c r="C19" s="24">
        <f t="shared" si="37"/>
        <v>18376</v>
      </c>
      <c r="D19" s="26">
        <f t="shared" si="38"/>
        <v>1647</v>
      </c>
      <c r="E19" s="25">
        <f t="shared" si="28"/>
        <v>304</v>
      </c>
      <c r="F19" s="25">
        <f t="shared" si="39"/>
        <v>316</v>
      </c>
      <c r="G19" s="25">
        <f t="shared" si="39"/>
        <v>343</v>
      </c>
      <c r="H19" s="25">
        <f t="shared" si="39"/>
        <v>346</v>
      </c>
      <c r="I19" s="25">
        <f t="shared" si="39"/>
        <v>338</v>
      </c>
      <c r="J19" s="26">
        <f t="shared" si="40"/>
        <v>1735</v>
      </c>
      <c r="K19" s="25">
        <f t="shared" si="30"/>
        <v>310</v>
      </c>
      <c r="L19" s="25">
        <f t="shared" si="41"/>
        <v>348</v>
      </c>
      <c r="M19" s="25">
        <f t="shared" si="41"/>
        <v>356</v>
      </c>
      <c r="N19" s="25">
        <f t="shared" si="41"/>
        <v>341</v>
      </c>
      <c r="O19" s="25">
        <f t="shared" si="41"/>
        <v>380</v>
      </c>
      <c r="P19" s="30" t="s">
        <v>35</v>
      </c>
      <c r="Q19" s="26">
        <f t="shared" si="42"/>
        <v>2002</v>
      </c>
      <c r="R19" s="25">
        <f t="shared" si="32"/>
        <v>370</v>
      </c>
      <c r="S19" s="25">
        <f t="shared" si="43"/>
        <v>382</v>
      </c>
      <c r="T19" s="25">
        <f t="shared" si="43"/>
        <v>406</v>
      </c>
      <c r="U19" s="25">
        <f t="shared" si="43"/>
        <v>390</v>
      </c>
      <c r="V19" s="25">
        <f t="shared" si="43"/>
        <v>454</v>
      </c>
      <c r="W19" s="26">
        <f t="shared" si="44"/>
        <v>2196</v>
      </c>
      <c r="X19" s="25">
        <f t="shared" si="34"/>
        <v>452</v>
      </c>
      <c r="Y19" s="25">
        <f t="shared" si="45"/>
        <v>458</v>
      </c>
      <c r="Z19" s="25">
        <f t="shared" si="45"/>
        <v>435</v>
      </c>
      <c r="AA19" s="25">
        <f t="shared" si="45"/>
        <v>441</v>
      </c>
      <c r="AB19" s="25">
        <f t="shared" si="45"/>
        <v>410</v>
      </c>
      <c r="AC19" s="30" t="s">
        <v>35</v>
      </c>
      <c r="AD19" s="26">
        <f t="shared" si="46"/>
        <v>1734</v>
      </c>
      <c r="AE19" s="25">
        <f t="shared" ref="AE19" si="48">SUM(AE34+AE49)</f>
        <v>407</v>
      </c>
      <c r="AF19" s="25">
        <f t="shared" ref="AF19:AM19" si="49">SUM(AF34+AF49)</f>
        <v>345</v>
      </c>
      <c r="AG19" s="25">
        <f t="shared" si="49"/>
        <v>353</v>
      </c>
      <c r="AH19" s="25">
        <f t="shared" si="49"/>
        <v>327</v>
      </c>
      <c r="AI19" s="25">
        <f t="shared" si="49"/>
        <v>302</v>
      </c>
      <c r="AJ19" s="26">
        <f t="shared" si="49"/>
        <v>1281</v>
      </c>
      <c r="AK19" s="26">
        <f t="shared" si="49"/>
        <v>1111</v>
      </c>
      <c r="AL19" s="26">
        <f t="shared" si="49"/>
        <v>1053</v>
      </c>
      <c r="AM19" s="26">
        <f t="shared" si="49"/>
        <v>917</v>
      </c>
      <c r="AN19" s="30" t="s">
        <v>35</v>
      </c>
      <c r="AO19" s="26">
        <f t="shared" si="36"/>
        <v>883</v>
      </c>
      <c r="AP19" s="26">
        <f t="shared" si="36"/>
        <v>830</v>
      </c>
      <c r="AQ19" s="26">
        <f t="shared" si="36"/>
        <v>731</v>
      </c>
      <c r="AR19" s="26">
        <f t="shared" si="36"/>
        <v>675</v>
      </c>
      <c r="AS19" s="26">
        <f t="shared" si="36"/>
        <v>542</v>
      </c>
      <c r="AT19" s="26">
        <f t="shared" si="36"/>
        <v>417</v>
      </c>
      <c r="AU19" s="26">
        <f t="shared" si="36"/>
        <v>278</v>
      </c>
      <c r="AV19" s="26">
        <f t="shared" si="36"/>
        <v>344</v>
      </c>
      <c r="AW19" s="15"/>
    </row>
    <row r="20" spans="2:49" ht="21.95" customHeight="1">
      <c r="B20" s="33"/>
      <c r="C20" s="14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33"/>
      <c r="Q20" s="14"/>
      <c r="R20" s="15"/>
      <c r="S20" s="15"/>
      <c r="T20" s="15"/>
      <c r="U20" s="15"/>
      <c r="V20" s="15"/>
      <c r="W20" s="14"/>
      <c r="X20" s="15"/>
      <c r="Y20" s="15"/>
      <c r="Z20" s="15"/>
      <c r="AA20" s="15"/>
      <c r="AB20" s="15"/>
      <c r="AC20" s="33"/>
      <c r="AD20" s="14"/>
      <c r="AE20" s="15"/>
      <c r="AF20" s="15"/>
      <c r="AG20" s="15"/>
      <c r="AH20" s="15"/>
      <c r="AI20" s="15"/>
      <c r="AJ20" s="14"/>
      <c r="AK20" s="14"/>
      <c r="AL20" s="14"/>
      <c r="AM20" s="14"/>
      <c r="AN20" s="35"/>
      <c r="AO20" s="14"/>
      <c r="AP20" s="14"/>
      <c r="AQ20" s="14"/>
      <c r="AR20" s="14"/>
      <c r="AS20" s="14"/>
      <c r="AT20" s="14"/>
      <c r="AU20" s="14"/>
      <c r="AV20" s="14"/>
      <c r="AW20" s="15"/>
    </row>
    <row r="21" spans="2:49" s="5" customFormat="1" ht="21.95" customHeight="1">
      <c r="B21" s="26" t="s">
        <v>17</v>
      </c>
      <c r="C21" s="26">
        <f>SUM(C22+C23+C24+C25+C26+C27+C28+C29+C30+C31+C32+C33+C34)</f>
        <v>276769</v>
      </c>
      <c r="D21" s="26">
        <f t="shared" ref="D21:Q21" si="50">SUM(D22+D23+D24+D25+D26+D27+D28+D29+D30+D31+D32+D33+D34)</f>
        <v>24912</v>
      </c>
      <c r="E21" s="26">
        <f t="shared" si="50"/>
        <v>4974</v>
      </c>
      <c r="F21" s="26">
        <f t="shared" si="50"/>
        <v>4961</v>
      </c>
      <c r="G21" s="26">
        <f t="shared" si="50"/>
        <v>4977</v>
      </c>
      <c r="H21" s="26">
        <f t="shared" si="50"/>
        <v>4989</v>
      </c>
      <c r="I21" s="26">
        <f t="shared" si="50"/>
        <v>5011</v>
      </c>
      <c r="J21" s="26">
        <f t="shared" si="50"/>
        <v>25768</v>
      </c>
      <c r="K21" s="26">
        <f t="shared" si="50"/>
        <v>5037</v>
      </c>
      <c r="L21" s="26">
        <f t="shared" si="50"/>
        <v>5078</v>
      </c>
      <c r="M21" s="26">
        <f t="shared" si="50"/>
        <v>5135</v>
      </c>
      <c r="N21" s="26">
        <f t="shared" si="50"/>
        <v>5211</v>
      </c>
      <c r="O21" s="26">
        <f t="shared" si="50"/>
        <v>5307</v>
      </c>
      <c r="P21" s="26" t="s">
        <v>17</v>
      </c>
      <c r="Q21" s="26">
        <f t="shared" si="50"/>
        <v>28218</v>
      </c>
      <c r="R21" s="26">
        <f t="shared" ref="R21" si="51">SUM(R22+R23+R24+R25+R26+R27+R28+R29+R30+R31+R32+R33+R34)</f>
        <v>5413</v>
      </c>
      <c r="S21" s="26">
        <f t="shared" ref="S21" si="52">SUM(S22+S23+S24+S25+S26+S27+S28+S29+S30+S31+S32+S33+S34)</f>
        <v>5569</v>
      </c>
      <c r="T21" s="26">
        <f t="shared" ref="T21" si="53">SUM(T22+T23+T24+T25+T26+T27+T28+T29+T30+T31+T32+T33+T34)</f>
        <v>5657</v>
      </c>
      <c r="U21" s="26">
        <f t="shared" ref="U21" si="54">SUM(U22+U23+U24+U25+U26+U27+U28+U29+U30+U31+U32+U33+U34)</f>
        <v>5683</v>
      </c>
      <c r="V21" s="26">
        <f t="shared" ref="V21" si="55">SUM(V22+V23+V24+V25+V26+V27+V28+V29+V30+V31+V32+V33+V34)</f>
        <v>5896</v>
      </c>
      <c r="W21" s="26">
        <f t="shared" ref="W21" si="56">SUM(W22+W23+W24+W25+W26+W27+W28+W29+W30+W31+W32+W33+W34)</f>
        <v>32078</v>
      </c>
      <c r="X21" s="26">
        <f t="shared" ref="X21" si="57">SUM(X22+X23+X24+X25+X26+X27+X28+X29+X30+X31+X32+X33+X34)</f>
        <v>6107</v>
      </c>
      <c r="Y21" s="26">
        <f t="shared" ref="Y21" si="58">SUM(Y22+Y23+Y24+Y25+Y26+Y27+Y28+Y29+Y30+Y31+Y32+Y33+Y34)</f>
        <v>6339</v>
      </c>
      <c r="Z21" s="26">
        <f t="shared" ref="Z21" si="59">SUM(Z22+Z23+Z24+Z25+Z26+Z27+Z28+Z29+Z30+Z31+Z32+Z33+Z34)</f>
        <v>6521</v>
      </c>
      <c r="AA21" s="26">
        <f t="shared" ref="AA21" si="60">SUM(AA22+AA23+AA24+AA25+AA26+AA27+AA28+AA29+AA30+AA31+AA32+AA33+AA34)</f>
        <v>6559</v>
      </c>
      <c r="AB21" s="26">
        <f t="shared" ref="AB21:AD21" si="61">SUM(AB22+AB23+AB24+AB25+AB26+AB27+AB28+AB29+AB30+AB31+AB32+AB33+AB34)</f>
        <v>6552</v>
      </c>
      <c r="AC21" s="26" t="s">
        <v>17</v>
      </c>
      <c r="AD21" s="26">
        <f t="shared" si="61"/>
        <v>30589</v>
      </c>
      <c r="AE21" s="26">
        <f t="shared" ref="AE21" si="62">SUM(AE22+AE23+AE24+AE25+AE26+AE27+AE28+AE29+AE30+AE31+AE32+AE33+AE34)</f>
        <v>6481</v>
      </c>
      <c r="AF21" s="26">
        <f t="shared" ref="AF21" si="63">SUM(AF22+AF23+AF24+AF25+AF26+AF27+AF28+AF29+AF30+AF31+AF32+AF33+AF34)</f>
        <v>6374</v>
      </c>
      <c r="AG21" s="26">
        <f t="shared" ref="AG21" si="64">SUM(AG22+AG23+AG24+AG25+AG26+AG27+AG28+AG29+AG30+AG31+AG32+AG33+AG34)</f>
        <v>6181</v>
      </c>
      <c r="AH21" s="26">
        <f t="shared" ref="AH21" si="65">SUM(AH22+AH23+AH24+AH25+AH26+AH27+AH28+AH29+AH30+AH31+AH32+AH33+AH34)</f>
        <v>5936</v>
      </c>
      <c r="AI21" s="26">
        <f t="shared" ref="AI21" si="66">SUM(AI22+AI23+AI24+AI25+AI26+AI27+AI28+AI29+AI30+AI31+AI32+AI33+AI34)</f>
        <v>5617</v>
      </c>
      <c r="AJ21" s="26">
        <f t="shared" ref="AJ21" si="67">SUM(AJ22+AJ23+AJ24+AJ25+AJ26+AJ27+AJ28+AJ29+AJ30+AJ31+AJ32+AJ33+AJ34)</f>
        <v>23228</v>
      </c>
      <c r="AK21" s="26">
        <f t="shared" ref="AK21" si="68">SUM(AK22+AK23+AK24+AK25+AK26+AK27+AK28+AK29+AK30+AK31+AK32+AK33+AK34)</f>
        <v>17418</v>
      </c>
      <c r="AL21" s="26">
        <f t="shared" ref="AL21" si="69">SUM(AL22+AL23+AL24+AL25+AL26+AL27+AL28+AL29+AL30+AL31+AL32+AL33+AL34)</f>
        <v>15760</v>
      </c>
      <c r="AM21" s="26">
        <f t="shared" ref="AM21:AO21" si="70">SUM(AM22+AM23+AM24+AM25+AM26+AM27+AM28+AM29+AM30+AM31+AM32+AM33+AM34)</f>
        <v>14874</v>
      </c>
      <c r="AN21" s="26" t="s">
        <v>17</v>
      </c>
      <c r="AO21" s="26">
        <f t="shared" si="70"/>
        <v>13543</v>
      </c>
      <c r="AP21" s="26">
        <f t="shared" ref="AP21" si="71">SUM(AP22+AP23+AP24+AP25+AP26+AP27+AP28+AP29+AP30+AP31+AP32+AP33+AP34)</f>
        <v>11810</v>
      </c>
      <c r="AQ21" s="26">
        <f t="shared" ref="AQ21" si="72">SUM(AQ22+AQ23+AQ24+AQ25+AQ26+AQ27+AQ28+AQ29+AQ30+AQ31+AQ32+AQ33+AQ34)</f>
        <v>9860</v>
      </c>
      <c r="AR21" s="26">
        <f t="shared" ref="AR21" si="73">SUM(AR22+AR23+AR24+AR25+AR26+AR27+AR28+AR29+AR30+AR31+AR32+AR33+AR34)</f>
        <v>8317</v>
      </c>
      <c r="AS21" s="26">
        <f t="shared" ref="AS21" si="74">SUM(AS22+AS23+AS24+AS25+AS26+AS27+AS28+AS29+AS30+AS31+AS32+AS33+AS34)</f>
        <v>6779</v>
      </c>
      <c r="AT21" s="26">
        <f t="shared" ref="AT21" si="75">SUM(AT22+AT23+AT24+AT25+AT26+AT27+AT28+AT29+AT30+AT31+AT32+AT33+AT34)</f>
        <v>5313</v>
      </c>
      <c r="AU21" s="26">
        <f t="shared" ref="AU21" si="76">SUM(AU22+AU23+AU24+AU25+AU26+AU27+AU28+AU29+AU30+AU31+AU32+AU33+AU34)</f>
        <v>4008</v>
      </c>
      <c r="AV21" s="26">
        <f t="shared" ref="AV21" si="77">SUM(AV22+AV23+AV24+AV25+AV26+AV27+AV28+AV29+AV30+AV31+AV32+AV33+AV34)</f>
        <v>4294</v>
      </c>
      <c r="AW21" s="14"/>
    </row>
    <row r="22" spans="2:49" ht="21.95" customHeight="1">
      <c r="B22" s="30" t="s">
        <v>23</v>
      </c>
      <c r="C22" s="24">
        <f>SUM(D22+J22+Q22+W22+AD22+AJ22+AK22+AL22+AM22+AO22+AP22+AQ22+AR22+AS22+AT22+AU22+AV22)</f>
        <v>129014</v>
      </c>
      <c r="D22" s="26">
        <f>SUM(I22+H22+G22+F22+E22)</f>
        <v>10947</v>
      </c>
      <c r="E22" s="25">
        <v>2289</v>
      </c>
      <c r="F22" s="25">
        <v>2190</v>
      </c>
      <c r="G22" s="25">
        <v>2133</v>
      </c>
      <c r="H22" s="25">
        <v>2169</v>
      </c>
      <c r="I22" s="25">
        <v>2166</v>
      </c>
      <c r="J22" s="26">
        <f>SUM(O22+N22+M22+L22+K22)</f>
        <v>10871</v>
      </c>
      <c r="K22" s="25">
        <v>2158</v>
      </c>
      <c r="L22" s="25">
        <v>2108</v>
      </c>
      <c r="M22" s="25">
        <v>2173</v>
      </c>
      <c r="N22" s="25">
        <v>2174</v>
      </c>
      <c r="O22" s="25">
        <v>2258</v>
      </c>
      <c r="P22" s="30" t="s">
        <v>23</v>
      </c>
      <c r="Q22" s="26">
        <f>SUM(V22+U22+T22+S22+R22)</f>
        <v>12187</v>
      </c>
      <c r="R22" s="25">
        <v>2384</v>
      </c>
      <c r="S22" s="25">
        <v>2388</v>
      </c>
      <c r="T22" s="25">
        <v>2480</v>
      </c>
      <c r="U22" s="25">
        <v>2442</v>
      </c>
      <c r="V22" s="25">
        <v>2493</v>
      </c>
      <c r="W22" s="26">
        <f>SUM(AB22+AA22+Z22+Y22+X22)</f>
        <v>14257</v>
      </c>
      <c r="X22" s="25">
        <v>2645</v>
      </c>
      <c r="Y22" s="25">
        <v>2822</v>
      </c>
      <c r="Z22" s="25">
        <v>2826</v>
      </c>
      <c r="AA22" s="25">
        <v>2983</v>
      </c>
      <c r="AB22" s="25">
        <v>2981</v>
      </c>
      <c r="AC22" s="30" t="s">
        <v>23</v>
      </c>
      <c r="AD22" s="26">
        <f>SUM(AI22+AH22+AG22+AF22+AE22)</f>
        <v>14758</v>
      </c>
      <c r="AE22" s="25">
        <v>3014</v>
      </c>
      <c r="AF22" s="25">
        <v>3069</v>
      </c>
      <c r="AG22" s="25">
        <v>2986</v>
      </c>
      <c r="AH22" s="25">
        <v>2878</v>
      </c>
      <c r="AI22" s="25">
        <v>2811</v>
      </c>
      <c r="AJ22" s="26">
        <v>11734</v>
      </c>
      <c r="AK22" s="26">
        <v>8836</v>
      </c>
      <c r="AL22" s="26">
        <v>7809</v>
      </c>
      <c r="AM22" s="26">
        <v>7504</v>
      </c>
      <c r="AN22" s="30" t="s">
        <v>23</v>
      </c>
      <c r="AO22" s="26">
        <v>6486</v>
      </c>
      <c r="AP22" s="26">
        <v>5750</v>
      </c>
      <c r="AQ22" s="26">
        <v>4686</v>
      </c>
      <c r="AR22" s="26">
        <v>3845</v>
      </c>
      <c r="AS22" s="26">
        <v>3176</v>
      </c>
      <c r="AT22" s="26">
        <v>2392</v>
      </c>
      <c r="AU22" s="26">
        <v>1828</v>
      </c>
      <c r="AV22" s="26">
        <v>1948</v>
      </c>
      <c r="AW22" s="15"/>
    </row>
    <row r="23" spans="2:49" ht="21.95" customHeight="1">
      <c r="B23" s="30" t="s">
        <v>24</v>
      </c>
      <c r="C23" s="24">
        <f t="shared" ref="C23:C34" si="78">SUM(D23+J23+Q23+W23+AD23+AJ23+AK23+AL23+AM23+AO23+AP23+AQ23+AR23+AS23+AT23+AU23+AV23)</f>
        <v>12649</v>
      </c>
      <c r="D23" s="26">
        <f t="shared" ref="D23:D34" si="79">SUM(I23+H23+G23+F23+E23)</f>
        <v>1252</v>
      </c>
      <c r="E23" s="25">
        <v>235</v>
      </c>
      <c r="F23" s="25">
        <v>261</v>
      </c>
      <c r="G23" s="25">
        <v>231</v>
      </c>
      <c r="H23" s="25">
        <v>252</v>
      </c>
      <c r="I23" s="25">
        <v>273</v>
      </c>
      <c r="J23" s="26">
        <f t="shared" ref="J23:J34" si="80">SUM(O23+N23+M23+L23+K23)</f>
        <v>1262</v>
      </c>
      <c r="K23" s="25">
        <v>252</v>
      </c>
      <c r="L23" s="25">
        <v>276</v>
      </c>
      <c r="M23" s="25">
        <v>245</v>
      </c>
      <c r="N23" s="25">
        <v>255</v>
      </c>
      <c r="O23" s="25">
        <v>234</v>
      </c>
      <c r="P23" s="30" t="s">
        <v>24</v>
      </c>
      <c r="Q23" s="26">
        <f t="shared" ref="Q23:Q34" si="81">SUM(V23+U23+T23+S23+R23)</f>
        <v>1329</v>
      </c>
      <c r="R23" s="25">
        <v>248</v>
      </c>
      <c r="S23" s="25">
        <v>275</v>
      </c>
      <c r="T23" s="25">
        <v>251</v>
      </c>
      <c r="U23" s="25">
        <v>274</v>
      </c>
      <c r="V23" s="25">
        <v>281</v>
      </c>
      <c r="W23" s="26">
        <f t="shared" ref="W23:W34" si="82">SUM(AB23+AA23+Z23+Y23+X23)</f>
        <v>1599</v>
      </c>
      <c r="X23" s="25">
        <v>299</v>
      </c>
      <c r="Y23" s="25">
        <v>311</v>
      </c>
      <c r="Z23" s="25">
        <v>345</v>
      </c>
      <c r="AA23" s="25">
        <v>346</v>
      </c>
      <c r="AB23" s="25">
        <v>298</v>
      </c>
      <c r="AC23" s="30" t="s">
        <v>24</v>
      </c>
      <c r="AD23" s="26">
        <f t="shared" ref="AD23:AD34" si="83">SUM(AI23+AH23+AG23+AF23+AE23)</f>
        <v>1373</v>
      </c>
      <c r="AE23" s="25">
        <v>284</v>
      </c>
      <c r="AF23" s="25">
        <v>275</v>
      </c>
      <c r="AG23" s="25">
        <v>285</v>
      </c>
      <c r="AH23" s="25">
        <v>276</v>
      </c>
      <c r="AI23" s="25">
        <v>253</v>
      </c>
      <c r="AJ23" s="26">
        <v>951</v>
      </c>
      <c r="AK23" s="26">
        <v>679</v>
      </c>
      <c r="AL23" s="26">
        <v>646</v>
      </c>
      <c r="AM23" s="26">
        <v>603</v>
      </c>
      <c r="AN23" s="30" t="s">
        <v>24</v>
      </c>
      <c r="AO23" s="26">
        <v>616</v>
      </c>
      <c r="AP23" s="26">
        <v>545</v>
      </c>
      <c r="AQ23" s="26">
        <v>430</v>
      </c>
      <c r="AR23" s="26">
        <v>387</v>
      </c>
      <c r="AS23" s="26">
        <v>318</v>
      </c>
      <c r="AT23" s="26">
        <v>258</v>
      </c>
      <c r="AU23" s="26">
        <v>192</v>
      </c>
      <c r="AV23" s="26">
        <v>209</v>
      </c>
      <c r="AW23" s="15"/>
    </row>
    <row r="24" spans="2:49" ht="21.95" customHeight="1">
      <c r="B24" s="30" t="s">
        <v>25</v>
      </c>
      <c r="C24" s="24">
        <f t="shared" si="78"/>
        <v>18578</v>
      </c>
      <c r="D24" s="26">
        <f t="shared" si="79"/>
        <v>1811</v>
      </c>
      <c r="E24" s="25">
        <v>313</v>
      </c>
      <c r="F24" s="25">
        <v>368</v>
      </c>
      <c r="G24" s="25">
        <v>373</v>
      </c>
      <c r="H24" s="25">
        <v>388</v>
      </c>
      <c r="I24" s="25">
        <v>369</v>
      </c>
      <c r="J24" s="26">
        <f t="shared" si="80"/>
        <v>1963</v>
      </c>
      <c r="K24" s="25">
        <v>375</v>
      </c>
      <c r="L24" s="25">
        <v>376</v>
      </c>
      <c r="M24" s="25">
        <v>404</v>
      </c>
      <c r="N24" s="25">
        <v>411</v>
      </c>
      <c r="O24" s="25">
        <v>397</v>
      </c>
      <c r="P24" s="30" t="s">
        <v>25</v>
      </c>
      <c r="Q24" s="26">
        <f t="shared" si="81"/>
        <v>2157</v>
      </c>
      <c r="R24" s="25">
        <v>419</v>
      </c>
      <c r="S24" s="25">
        <v>377</v>
      </c>
      <c r="T24" s="25">
        <v>442</v>
      </c>
      <c r="U24" s="25">
        <v>442</v>
      </c>
      <c r="V24" s="25">
        <v>477</v>
      </c>
      <c r="W24" s="26">
        <f t="shared" si="82"/>
        <v>2370</v>
      </c>
      <c r="X24" s="25">
        <v>474</v>
      </c>
      <c r="Y24" s="25">
        <v>436</v>
      </c>
      <c r="Z24" s="25">
        <v>506</v>
      </c>
      <c r="AA24" s="25">
        <v>446</v>
      </c>
      <c r="AB24" s="25">
        <v>508</v>
      </c>
      <c r="AC24" s="30" t="s">
        <v>25</v>
      </c>
      <c r="AD24" s="26">
        <f t="shared" si="83"/>
        <v>2072</v>
      </c>
      <c r="AE24" s="25">
        <v>445</v>
      </c>
      <c r="AF24" s="25">
        <v>490</v>
      </c>
      <c r="AG24" s="25">
        <v>393</v>
      </c>
      <c r="AH24" s="25">
        <v>388</v>
      </c>
      <c r="AI24" s="25">
        <v>356</v>
      </c>
      <c r="AJ24" s="26">
        <v>1428</v>
      </c>
      <c r="AK24" s="26">
        <v>1039</v>
      </c>
      <c r="AL24" s="26">
        <v>916</v>
      </c>
      <c r="AM24" s="26">
        <v>895</v>
      </c>
      <c r="AN24" s="30" t="s">
        <v>25</v>
      </c>
      <c r="AO24" s="26">
        <v>818</v>
      </c>
      <c r="AP24" s="26">
        <v>679</v>
      </c>
      <c r="AQ24" s="26">
        <v>563</v>
      </c>
      <c r="AR24" s="26">
        <v>503</v>
      </c>
      <c r="AS24" s="26">
        <v>421</v>
      </c>
      <c r="AT24" s="26">
        <v>357</v>
      </c>
      <c r="AU24" s="26">
        <v>278</v>
      </c>
      <c r="AV24" s="26">
        <v>308</v>
      </c>
      <c r="AW24" s="15"/>
    </row>
    <row r="25" spans="2:49" ht="21.95" customHeight="1">
      <c r="B25" s="30" t="s">
        <v>26</v>
      </c>
      <c r="C25" s="24">
        <f t="shared" si="78"/>
        <v>39699</v>
      </c>
      <c r="D25" s="26">
        <f t="shared" si="79"/>
        <v>3538</v>
      </c>
      <c r="E25" s="25">
        <v>701</v>
      </c>
      <c r="F25" s="25">
        <v>716</v>
      </c>
      <c r="G25" s="25">
        <v>731</v>
      </c>
      <c r="H25" s="25">
        <v>693</v>
      </c>
      <c r="I25" s="25">
        <v>697</v>
      </c>
      <c r="J25" s="26">
        <f t="shared" si="80"/>
        <v>3673</v>
      </c>
      <c r="K25" s="25">
        <v>736</v>
      </c>
      <c r="L25" s="25">
        <v>739</v>
      </c>
      <c r="M25" s="25">
        <v>717</v>
      </c>
      <c r="N25" s="25">
        <v>726</v>
      </c>
      <c r="O25" s="25">
        <v>755</v>
      </c>
      <c r="P25" s="30" t="s">
        <v>26</v>
      </c>
      <c r="Q25" s="26">
        <f t="shared" si="81"/>
        <v>3862</v>
      </c>
      <c r="R25" s="25">
        <v>718</v>
      </c>
      <c r="S25" s="25">
        <v>781</v>
      </c>
      <c r="T25" s="25">
        <v>810</v>
      </c>
      <c r="U25" s="25">
        <v>764</v>
      </c>
      <c r="V25" s="25">
        <v>789</v>
      </c>
      <c r="W25" s="26">
        <f t="shared" si="82"/>
        <v>4547</v>
      </c>
      <c r="X25" s="25">
        <v>830</v>
      </c>
      <c r="Y25" s="25">
        <v>833</v>
      </c>
      <c r="Z25" s="25">
        <v>989</v>
      </c>
      <c r="AA25" s="25">
        <v>935</v>
      </c>
      <c r="AB25" s="25">
        <v>960</v>
      </c>
      <c r="AC25" s="30" t="s">
        <v>26</v>
      </c>
      <c r="AD25" s="26">
        <f t="shared" si="83"/>
        <v>4439</v>
      </c>
      <c r="AE25" s="25">
        <v>960</v>
      </c>
      <c r="AF25" s="25">
        <v>875</v>
      </c>
      <c r="AG25" s="25">
        <v>904</v>
      </c>
      <c r="AH25" s="25">
        <v>877</v>
      </c>
      <c r="AI25" s="25">
        <v>823</v>
      </c>
      <c r="AJ25" s="26">
        <v>3365</v>
      </c>
      <c r="AK25" s="26">
        <v>2508</v>
      </c>
      <c r="AL25" s="26">
        <v>2288</v>
      </c>
      <c r="AM25" s="26">
        <v>2154</v>
      </c>
      <c r="AN25" s="30" t="s">
        <v>26</v>
      </c>
      <c r="AO25" s="26">
        <v>2072</v>
      </c>
      <c r="AP25" s="26">
        <v>1685</v>
      </c>
      <c r="AQ25" s="26">
        <v>1472</v>
      </c>
      <c r="AR25" s="26">
        <v>1197</v>
      </c>
      <c r="AS25" s="26">
        <v>913</v>
      </c>
      <c r="AT25" s="26">
        <v>781</v>
      </c>
      <c r="AU25" s="26">
        <v>593</v>
      </c>
      <c r="AV25" s="26">
        <v>612</v>
      </c>
      <c r="AW25" s="15"/>
    </row>
    <row r="26" spans="2:49" ht="21.95" customHeight="1">
      <c r="B26" s="30" t="s">
        <v>27</v>
      </c>
      <c r="C26" s="24">
        <f t="shared" si="78"/>
        <v>13002</v>
      </c>
      <c r="D26" s="26">
        <f t="shared" si="79"/>
        <v>1302</v>
      </c>
      <c r="E26" s="25">
        <v>242</v>
      </c>
      <c r="F26" s="25">
        <v>258</v>
      </c>
      <c r="G26" s="25">
        <v>271</v>
      </c>
      <c r="H26" s="25">
        <v>237</v>
      </c>
      <c r="I26" s="25">
        <v>294</v>
      </c>
      <c r="J26" s="26">
        <f t="shared" si="80"/>
        <v>1347</v>
      </c>
      <c r="K26" s="25">
        <v>266</v>
      </c>
      <c r="L26" s="25">
        <v>256</v>
      </c>
      <c r="M26" s="25">
        <v>271</v>
      </c>
      <c r="N26" s="25">
        <v>285</v>
      </c>
      <c r="O26" s="25">
        <v>269</v>
      </c>
      <c r="P26" s="30" t="s">
        <v>27</v>
      </c>
      <c r="Q26" s="26">
        <f t="shared" si="81"/>
        <v>1457</v>
      </c>
      <c r="R26" s="25">
        <v>291</v>
      </c>
      <c r="S26" s="25">
        <v>322</v>
      </c>
      <c r="T26" s="25">
        <v>266</v>
      </c>
      <c r="U26" s="25">
        <v>291</v>
      </c>
      <c r="V26" s="25">
        <v>287</v>
      </c>
      <c r="W26" s="26">
        <f t="shared" si="82"/>
        <v>1553</v>
      </c>
      <c r="X26" s="25">
        <v>306</v>
      </c>
      <c r="Y26" s="25">
        <v>334</v>
      </c>
      <c r="Z26" s="25">
        <v>295</v>
      </c>
      <c r="AA26" s="25">
        <v>309</v>
      </c>
      <c r="AB26" s="25">
        <v>309</v>
      </c>
      <c r="AC26" s="30" t="s">
        <v>27</v>
      </c>
      <c r="AD26" s="26">
        <f t="shared" si="83"/>
        <v>1542</v>
      </c>
      <c r="AE26" s="25">
        <v>317</v>
      </c>
      <c r="AF26" s="25">
        <v>331</v>
      </c>
      <c r="AG26" s="25">
        <v>312</v>
      </c>
      <c r="AH26" s="25">
        <v>308</v>
      </c>
      <c r="AI26" s="25">
        <v>274</v>
      </c>
      <c r="AJ26" s="26">
        <v>1062</v>
      </c>
      <c r="AK26" s="26">
        <v>775</v>
      </c>
      <c r="AL26" s="26">
        <v>696</v>
      </c>
      <c r="AM26" s="26">
        <v>577</v>
      </c>
      <c r="AN26" s="30" t="s">
        <v>27</v>
      </c>
      <c r="AO26" s="26">
        <v>587</v>
      </c>
      <c r="AP26" s="26">
        <v>479</v>
      </c>
      <c r="AQ26" s="26">
        <v>414</v>
      </c>
      <c r="AR26" s="26">
        <v>326</v>
      </c>
      <c r="AS26" s="26">
        <v>254</v>
      </c>
      <c r="AT26" s="26">
        <v>251</v>
      </c>
      <c r="AU26" s="26">
        <v>187</v>
      </c>
      <c r="AV26" s="26">
        <v>193</v>
      </c>
      <c r="AW26" s="15"/>
    </row>
    <row r="27" spans="2:49" s="4" customFormat="1" ht="21.95" customHeight="1">
      <c r="B27" s="30" t="s">
        <v>28</v>
      </c>
      <c r="C27" s="24">
        <f t="shared" si="78"/>
        <v>4665</v>
      </c>
      <c r="D27" s="26">
        <f t="shared" si="79"/>
        <v>456</v>
      </c>
      <c r="E27" s="25">
        <v>91</v>
      </c>
      <c r="F27" s="25">
        <v>73</v>
      </c>
      <c r="G27" s="25">
        <v>98</v>
      </c>
      <c r="H27" s="25">
        <v>105</v>
      </c>
      <c r="I27" s="25">
        <v>89</v>
      </c>
      <c r="J27" s="26">
        <f t="shared" si="80"/>
        <v>478</v>
      </c>
      <c r="K27" s="25">
        <v>77</v>
      </c>
      <c r="L27" s="25">
        <v>95</v>
      </c>
      <c r="M27" s="25">
        <v>103</v>
      </c>
      <c r="N27" s="25">
        <v>95</v>
      </c>
      <c r="O27" s="25">
        <v>108</v>
      </c>
      <c r="P27" s="30" t="s">
        <v>28</v>
      </c>
      <c r="Q27" s="26">
        <f t="shared" si="81"/>
        <v>483</v>
      </c>
      <c r="R27" s="25">
        <v>85</v>
      </c>
      <c r="S27" s="25">
        <v>105</v>
      </c>
      <c r="T27" s="25">
        <v>94</v>
      </c>
      <c r="U27" s="25">
        <v>98</v>
      </c>
      <c r="V27" s="25">
        <v>101</v>
      </c>
      <c r="W27" s="26">
        <f t="shared" si="82"/>
        <v>534</v>
      </c>
      <c r="X27" s="25">
        <v>114</v>
      </c>
      <c r="Y27" s="25">
        <v>116</v>
      </c>
      <c r="Z27" s="25">
        <v>112</v>
      </c>
      <c r="AA27" s="25">
        <v>88</v>
      </c>
      <c r="AB27" s="25">
        <v>104</v>
      </c>
      <c r="AC27" s="30" t="s">
        <v>28</v>
      </c>
      <c r="AD27" s="26">
        <f t="shared" si="83"/>
        <v>537</v>
      </c>
      <c r="AE27" s="25">
        <v>106</v>
      </c>
      <c r="AF27" s="25">
        <v>120</v>
      </c>
      <c r="AG27" s="25">
        <v>135</v>
      </c>
      <c r="AH27" s="25">
        <v>98</v>
      </c>
      <c r="AI27" s="25">
        <v>78</v>
      </c>
      <c r="AJ27" s="26">
        <v>400</v>
      </c>
      <c r="AK27" s="26">
        <v>278</v>
      </c>
      <c r="AL27" s="26">
        <v>265</v>
      </c>
      <c r="AM27" s="26">
        <v>230</v>
      </c>
      <c r="AN27" s="30" t="s">
        <v>28</v>
      </c>
      <c r="AO27" s="26">
        <v>210</v>
      </c>
      <c r="AP27" s="26">
        <v>183</v>
      </c>
      <c r="AQ27" s="26">
        <v>149</v>
      </c>
      <c r="AR27" s="26">
        <v>135</v>
      </c>
      <c r="AS27" s="26">
        <v>126</v>
      </c>
      <c r="AT27" s="26">
        <v>74</v>
      </c>
      <c r="AU27" s="26">
        <v>58</v>
      </c>
      <c r="AV27" s="26">
        <v>69</v>
      </c>
      <c r="AW27" s="15"/>
    </row>
    <row r="28" spans="2:49" s="5" customFormat="1" ht="21.95" customHeight="1">
      <c r="B28" s="30" t="s">
        <v>29</v>
      </c>
      <c r="C28" s="24">
        <f t="shared" si="78"/>
        <v>1634</v>
      </c>
      <c r="D28" s="26">
        <f t="shared" si="79"/>
        <v>164</v>
      </c>
      <c r="E28" s="25">
        <v>22</v>
      </c>
      <c r="F28" s="25">
        <v>37</v>
      </c>
      <c r="G28" s="25">
        <v>37</v>
      </c>
      <c r="H28" s="25">
        <v>37</v>
      </c>
      <c r="I28" s="25">
        <v>31</v>
      </c>
      <c r="J28" s="26">
        <f t="shared" si="80"/>
        <v>188</v>
      </c>
      <c r="K28" s="25">
        <v>27</v>
      </c>
      <c r="L28" s="25">
        <v>40</v>
      </c>
      <c r="M28" s="25">
        <v>44</v>
      </c>
      <c r="N28" s="25">
        <v>35</v>
      </c>
      <c r="O28" s="25">
        <v>42</v>
      </c>
      <c r="P28" s="30" t="s">
        <v>29</v>
      </c>
      <c r="Q28" s="26">
        <f t="shared" si="81"/>
        <v>215</v>
      </c>
      <c r="R28" s="25">
        <v>34</v>
      </c>
      <c r="S28" s="25">
        <v>48</v>
      </c>
      <c r="T28" s="25">
        <v>37</v>
      </c>
      <c r="U28" s="25">
        <v>43</v>
      </c>
      <c r="V28" s="25">
        <v>53</v>
      </c>
      <c r="W28" s="26">
        <f t="shared" si="82"/>
        <v>242</v>
      </c>
      <c r="X28" s="25">
        <v>50</v>
      </c>
      <c r="Y28" s="25">
        <v>56</v>
      </c>
      <c r="Z28" s="25">
        <v>58</v>
      </c>
      <c r="AA28" s="25">
        <v>41</v>
      </c>
      <c r="AB28" s="25">
        <v>37</v>
      </c>
      <c r="AC28" s="30" t="s">
        <v>29</v>
      </c>
      <c r="AD28" s="26">
        <f t="shared" si="83"/>
        <v>192</v>
      </c>
      <c r="AE28" s="25">
        <v>58</v>
      </c>
      <c r="AF28" s="25">
        <v>42</v>
      </c>
      <c r="AG28" s="25">
        <v>34</v>
      </c>
      <c r="AH28" s="25">
        <v>26</v>
      </c>
      <c r="AI28" s="25">
        <v>32</v>
      </c>
      <c r="AJ28" s="26">
        <v>101</v>
      </c>
      <c r="AK28" s="26">
        <v>70</v>
      </c>
      <c r="AL28" s="26">
        <v>65</v>
      </c>
      <c r="AM28" s="26">
        <v>61</v>
      </c>
      <c r="AN28" s="30" t="s">
        <v>29</v>
      </c>
      <c r="AO28" s="26">
        <v>56</v>
      </c>
      <c r="AP28" s="26">
        <v>63</v>
      </c>
      <c r="AQ28" s="26">
        <v>65</v>
      </c>
      <c r="AR28" s="26">
        <v>44</v>
      </c>
      <c r="AS28" s="26">
        <v>56</v>
      </c>
      <c r="AT28" s="26">
        <v>24</v>
      </c>
      <c r="AU28" s="26">
        <v>13</v>
      </c>
      <c r="AV28" s="26">
        <v>15</v>
      </c>
      <c r="AW28" s="14"/>
    </row>
    <row r="29" spans="2:49" s="4" customFormat="1" ht="21.95" customHeight="1">
      <c r="B29" s="30" t="s">
        <v>30</v>
      </c>
      <c r="C29" s="24">
        <f t="shared" si="78"/>
        <v>29597</v>
      </c>
      <c r="D29" s="26">
        <f t="shared" si="79"/>
        <v>2711</v>
      </c>
      <c r="E29" s="25">
        <v>566</v>
      </c>
      <c r="F29" s="25">
        <v>509</v>
      </c>
      <c r="G29" s="25">
        <v>526</v>
      </c>
      <c r="H29" s="25">
        <v>559</v>
      </c>
      <c r="I29" s="25">
        <v>551</v>
      </c>
      <c r="J29" s="26">
        <f t="shared" si="80"/>
        <v>3142</v>
      </c>
      <c r="K29" s="25">
        <v>617</v>
      </c>
      <c r="L29" s="25">
        <v>618</v>
      </c>
      <c r="M29" s="25">
        <v>626</v>
      </c>
      <c r="N29" s="25">
        <v>649</v>
      </c>
      <c r="O29" s="25">
        <v>632</v>
      </c>
      <c r="P29" s="30" t="s">
        <v>30</v>
      </c>
      <c r="Q29" s="26">
        <f t="shared" si="81"/>
        <v>3527</v>
      </c>
      <c r="R29" s="25">
        <v>665</v>
      </c>
      <c r="S29" s="25">
        <v>676</v>
      </c>
      <c r="T29" s="25">
        <v>691</v>
      </c>
      <c r="U29" s="25">
        <v>716</v>
      </c>
      <c r="V29" s="25">
        <v>779</v>
      </c>
      <c r="W29" s="26">
        <f t="shared" si="82"/>
        <v>3699</v>
      </c>
      <c r="X29" s="25">
        <v>711</v>
      </c>
      <c r="Y29" s="25">
        <v>802</v>
      </c>
      <c r="Z29" s="25">
        <v>727</v>
      </c>
      <c r="AA29" s="25">
        <v>757</v>
      </c>
      <c r="AB29" s="25">
        <v>702</v>
      </c>
      <c r="AC29" s="30" t="s">
        <v>30</v>
      </c>
      <c r="AD29" s="26">
        <f t="shared" si="83"/>
        <v>2881</v>
      </c>
      <c r="AE29" s="25">
        <v>675</v>
      </c>
      <c r="AF29" s="25">
        <v>579</v>
      </c>
      <c r="AG29" s="25">
        <v>598</v>
      </c>
      <c r="AH29" s="25">
        <v>537</v>
      </c>
      <c r="AI29" s="25">
        <v>492</v>
      </c>
      <c r="AJ29" s="26">
        <v>1861</v>
      </c>
      <c r="AK29" s="26">
        <v>1452</v>
      </c>
      <c r="AL29" s="26">
        <v>1465</v>
      </c>
      <c r="AM29" s="26">
        <v>1458</v>
      </c>
      <c r="AN29" s="30" t="s">
        <v>30</v>
      </c>
      <c r="AO29" s="26">
        <v>1468</v>
      </c>
      <c r="AP29" s="26">
        <v>1372</v>
      </c>
      <c r="AQ29" s="26">
        <v>1151</v>
      </c>
      <c r="AR29" s="26">
        <v>1003</v>
      </c>
      <c r="AS29" s="26">
        <v>805</v>
      </c>
      <c r="AT29" s="26">
        <v>648</v>
      </c>
      <c r="AU29" s="26">
        <v>463</v>
      </c>
      <c r="AV29" s="26">
        <v>491</v>
      </c>
      <c r="AW29" s="15"/>
    </row>
    <row r="30" spans="2:49" s="4" customFormat="1" ht="21.95" customHeight="1">
      <c r="B30" s="30" t="s">
        <v>31</v>
      </c>
      <c r="C30" s="24">
        <f t="shared" si="78"/>
        <v>1577</v>
      </c>
      <c r="D30" s="26">
        <f t="shared" si="79"/>
        <v>126</v>
      </c>
      <c r="E30" s="25">
        <v>22</v>
      </c>
      <c r="F30" s="25">
        <v>24</v>
      </c>
      <c r="G30" s="25">
        <v>31</v>
      </c>
      <c r="H30" s="25">
        <v>25</v>
      </c>
      <c r="I30" s="25">
        <v>24</v>
      </c>
      <c r="J30" s="26">
        <f t="shared" si="80"/>
        <v>140</v>
      </c>
      <c r="K30" s="25">
        <v>23</v>
      </c>
      <c r="L30" s="25">
        <v>25</v>
      </c>
      <c r="M30" s="25">
        <v>29</v>
      </c>
      <c r="N30" s="25">
        <v>29</v>
      </c>
      <c r="O30" s="25">
        <v>34</v>
      </c>
      <c r="P30" s="30" t="s">
        <v>31</v>
      </c>
      <c r="Q30" s="26">
        <f t="shared" si="81"/>
        <v>162</v>
      </c>
      <c r="R30" s="25">
        <v>32</v>
      </c>
      <c r="S30" s="25">
        <v>42</v>
      </c>
      <c r="T30" s="25">
        <v>24</v>
      </c>
      <c r="U30" s="25">
        <v>34</v>
      </c>
      <c r="V30" s="25">
        <v>30</v>
      </c>
      <c r="W30" s="26">
        <f t="shared" si="82"/>
        <v>178</v>
      </c>
      <c r="X30" s="25">
        <v>39</v>
      </c>
      <c r="Y30" s="25">
        <v>42</v>
      </c>
      <c r="Z30" s="25">
        <v>37</v>
      </c>
      <c r="AA30" s="25">
        <v>22</v>
      </c>
      <c r="AB30" s="25">
        <v>38</v>
      </c>
      <c r="AC30" s="30" t="s">
        <v>31</v>
      </c>
      <c r="AD30" s="26">
        <f t="shared" si="83"/>
        <v>157</v>
      </c>
      <c r="AE30" s="25">
        <v>39</v>
      </c>
      <c r="AF30" s="25">
        <v>34</v>
      </c>
      <c r="AG30" s="25">
        <v>28</v>
      </c>
      <c r="AH30" s="25">
        <v>31</v>
      </c>
      <c r="AI30" s="25">
        <v>25</v>
      </c>
      <c r="AJ30" s="26">
        <v>98</v>
      </c>
      <c r="AK30" s="26">
        <v>90</v>
      </c>
      <c r="AL30" s="26">
        <v>82</v>
      </c>
      <c r="AM30" s="26">
        <v>74</v>
      </c>
      <c r="AN30" s="30" t="s">
        <v>31</v>
      </c>
      <c r="AO30" s="26">
        <v>72</v>
      </c>
      <c r="AP30" s="26">
        <v>76</v>
      </c>
      <c r="AQ30" s="26">
        <v>57</v>
      </c>
      <c r="AR30" s="26">
        <v>77</v>
      </c>
      <c r="AS30" s="26">
        <v>69</v>
      </c>
      <c r="AT30" s="26">
        <v>42</v>
      </c>
      <c r="AU30" s="26">
        <v>27</v>
      </c>
      <c r="AV30" s="26">
        <v>50</v>
      </c>
      <c r="AW30" s="15"/>
    </row>
    <row r="31" spans="2:49" ht="21.95" customHeight="1">
      <c r="B31" s="30" t="s">
        <v>32</v>
      </c>
      <c r="C31" s="24">
        <f t="shared" si="78"/>
        <v>12817</v>
      </c>
      <c r="D31" s="26">
        <f t="shared" si="79"/>
        <v>1357</v>
      </c>
      <c r="E31" s="25">
        <v>267</v>
      </c>
      <c r="F31" s="25">
        <v>281</v>
      </c>
      <c r="G31" s="25">
        <v>288</v>
      </c>
      <c r="H31" s="25">
        <v>277</v>
      </c>
      <c r="I31" s="25">
        <v>244</v>
      </c>
      <c r="J31" s="26">
        <f t="shared" si="80"/>
        <v>1332</v>
      </c>
      <c r="K31" s="25">
        <v>261</v>
      </c>
      <c r="L31" s="25">
        <v>276</v>
      </c>
      <c r="M31" s="25">
        <v>260</v>
      </c>
      <c r="N31" s="25">
        <v>258</v>
      </c>
      <c r="O31" s="25">
        <v>277</v>
      </c>
      <c r="P31" s="30" t="s">
        <v>32</v>
      </c>
      <c r="Q31" s="26">
        <f t="shared" si="81"/>
        <v>1266</v>
      </c>
      <c r="R31" s="25">
        <v>240</v>
      </c>
      <c r="S31" s="25">
        <v>250</v>
      </c>
      <c r="T31" s="25">
        <v>253</v>
      </c>
      <c r="U31" s="25">
        <v>251</v>
      </c>
      <c r="V31" s="25">
        <v>272</v>
      </c>
      <c r="W31" s="26">
        <f t="shared" si="82"/>
        <v>1297</v>
      </c>
      <c r="X31" s="25">
        <v>262</v>
      </c>
      <c r="Y31" s="25">
        <v>240</v>
      </c>
      <c r="Z31" s="25">
        <v>262</v>
      </c>
      <c r="AA31" s="25">
        <v>262</v>
      </c>
      <c r="AB31" s="25">
        <v>271</v>
      </c>
      <c r="AC31" s="30" t="s">
        <v>32</v>
      </c>
      <c r="AD31" s="26">
        <f t="shared" si="83"/>
        <v>1421</v>
      </c>
      <c r="AE31" s="25">
        <v>301</v>
      </c>
      <c r="AF31" s="25">
        <v>283</v>
      </c>
      <c r="AG31" s="25">
        <v>265</v>
      </c>
      <c r="AH31" s="25">
        <v>303</v>
      </c>
      <c r="AI31" s="25">
        <v>269</v>
      </c>
      <c r="AJ31" s="26">
        <v>1344</v>
      </c>
      <c r="AK31" s="26">
        <v>1019</v>
      </c>
      <c r="AL31" s="26">
        <v>842</v>
      </c>
      <c r="AM31" s="26">
        <v>704</v>
      </c>
      <c r="AN31" s="30" t="s">
        <v>32</v>
      </c>
      <c r="AO31" s="26">
        <v>529</v>
      </c>
      <c r="AP31" s="26">
        <v>409</v>
      </c>
      <c r="AQ31" s="26">
        <v>333</v>
      </c>
      <c r="AR31" s="26">
        <v>299</v>
      </c>
      <c r="AS31" s="26">
        <v>224</v>
      </c>
      <c r="AT31" s="26">
        <v>174</v>
      </c>
      <c r="AU31" s="26">
        <v>128</v>
      </c>
      <c r="AV31" s="26">
        <v>139</v>
      </c>
      <c r="AW31" s="15"/>
    </row>
    <row r="32" spans="2:49" ht="21.95" customHeight="1">
      <c r="B32" s="31" t="s">
        <v>33</v>
      </c>
      <c r="C32" s="24">
        <f t="shared" si="78"/>
        <v>2268</v>
      </c>
      <c r="D32" s="26">
        <f t="shared" si="79"/>
        <v>196</v>
      </c>
      <c r="E32" s="25">
        <v>36</v>
      </c>
      <c r="F32" s="25">
        <v>34</v>
      </c>
      <c r="G32" s="25">
        <v>40</v>
      </c>
      <c r="H32" s="25">
        <v>34</v>
      </c>
      <c r="I32" s="25">
        <v>52</v>
      </c>
      <c r="J32" s="26">
        <f t="shared" si="80"/>
        <v>244</v>
      </c>
      <c r="K32" s="25">
        <v>42</v>
      </c>
      <c r="L32" s="25">
        <v>46</v>
      </c>
      <c r="M32" s="25">
        <v>42</v>
      </c>
      <c r="N32" s="25">
        <v>53</v>
      </c>
      <c r="O32" s="25">
        <v>61</v>
      </c>
      <c r="P32" s="31" t="s">
        <v>33</v>
      </c>
      <c r="Q32" s="26">
        <f t="shared" si="81"/>
        <v>268</v>
      </c>
      <c r="R32" s="25">
        <v>54</v>
      </c>
      <c r="S32" s="25">
        <v>49</v>
      </c>
      <c r="T32" s="25">
        <v>52</v>
      </c>
      <c r="U32" s="25">
        <v>61</v>
      </c>
      <c r="V32" s="25">
        <v>52</v>
      </c>
      <c r="W32" s="26">
        <f t="shared" si="82"/>
        <v>357</v>
      </c>
      <c r="X32" s="25">
        <v>80</v>
      </c>
      <c r="Y32" s="25">
        <v>72</v>
      </c>
      <c r="Z32" s="25">
        <v>63</v>
      </c>
      <c r="AA32" s="25">
        <v>76</v>
      </c>
      <c r="AB32" s="25">
        <v>66</v>
      </c>
      <c r="AC32" s="31" t="s">
        <v>33</v>
      </c>
      <c r="AD32" s="26">
        <f t="shared" si="83"/>
        <v>184</v>
      </c>
      <c r="AE32" s="25">
        <v>44</v>
      </c>
      <c r="AF32" s="25">
        <v>50</v>
      </c>
      <c r="AG32" s="25">
        <v>38</v>
      </c>
      <c r="AH32" s="25">
        <v>21</v>
      </c>
      <c r="AI32" s="25">
        <v>31</v>
      </c>
      <c r="AJ32" s="26">
        <v>133</v>
      </c>
      <c r="AK32" s="26">
        <v>87</v>
      </c>
      <c r="AL32" s="26">
        <v>108</v>
      </c>
      <c r="AM32" s="26">
        <v>102</v>
      </c>
      <c r="AN32" s="31" t="s">
        <v>33</v>
      </c>
      <c r="AO32" s="26">
        <v>119</v>
      </c>
      <c r="AP32" s="26">
        <v>95</v>
      </c>
      <c r="AQ32" s="26">
        <v>83</v>
      </c>
      <c r="AR32" s="26">
        <v>94</v>
      </c>
      <c r="AS32" s="26">
        <v>66</v>
      </c>
      <c r="AT32" s="26">
        <v>50</v>
      </c>
      <c r="AU32" s="26">
        <v>42</v>
      </c>
      <c r="AV32" s="26">
        <v>40</v>
      </c>
      <c r="AW32" s="15"/>
    </row>
    <row r="33" spans="2:49" ht="21.95" customHeight="1">
      <c r="B33" s="30" t="s">
        <v>34</v>
      </c>
      <c r="C33" s="24">
        <f t="shared" si="78"/>
        <v>2557</v>
      </c>
      <c r="D33" s="26">
        <f t="shared" si="79"/>
        <v>225</v>
      </c>
      <c r="E33" s="25">
        <v>48</v>
      </c>
      <c r="F33" s="25">
        <v>41</v>
      </c>
      <c r="G33" s="25">
        <v>49</v>
      </c>
      <c r="H33" s="25">
        <v>44</v>
      </c>
      <c r="I33" s="25">
        <v>43</v>
      </c>
      <c r="J33" s="26">
        <f t="shared" si="80"/>
        <v>244</v>
      </c>
      <c r="K33" s="25">
        <v>44</v>
      </c>
      <c r="L33" s="25">
        <v>39</v>
      </c>
      <c r="M33" s="25">
        <v>52</v>
      </c>
      <c r="N33" s="25">
        <v>57</v>
      </c>
      <c r="O33" s="25">
        <v>52</v>
      </c>
      <c r="P33" s="30" t="s">
        <v>34</v>
      </c>
      <c r="Q33" s="26">
        <f t="shared" si="81"/>
        <v>306</v>
      </c>
      <c r="R33" s="25">
        <v>59</v>
      </c>
      <c r="S33" s="25">
        <v>59</v>
      </c>
      <c r="T33" s="25">
        <v>59</v>
      </c>
      <c r="U33" s="25">
        <v>70</v>
      </c>
      <c r="V33" s="25">
        <v>59</v>
      </c>
      <c r="W33" s="26">
        <f t="shared" si="82"/>
        <v>309</v>
      </c>
      <c r="X33" s="25">
        <v>56</v>
      </c>
      <c r="Y33" s="25">
        <v>59</v>
      </c>
      <c r="Z33" s="25">
        <v>62</v>
      </c>
      <c r="AA33" s="25">
        <v>70</v>
      </c>
      <c r="AB33" s="25">
        <v>62</v>
      </c>
      <c r="AC33" s="30" t="s">
        <v>34</v>
      </c>
      <c r="AD33" s="26">
        <f t="shared" si="83"/>
        <v>246</v>
      </c>
      <c r="AE33" s="25">
        <v>45</v>
      </c>
      <c r="AF33" s="25">
        <v>56</v>
      </c>
      <c r="AG33" s="25">
        <v>52</v>
      </c>
      <c r="AH33" s="25">
        <v>47</v>
      </c>
      <c r="AI33" s="25">
        <v>46</v>
      </c>
      <c r="AJ33" s="26">
        <v>167</v>
      </c>
      <c r="AK33" s="26">
        <v>112</v>
      </c>
      <c r="AL33" s="26">
        <v>111</v>
      </c>
      <c r="AM33" s="26">
        <v>115</v>
      </c>
      <c r="AN33" s="30" t="s">
        <v>34</v>
      </c>
      <c r="AO33" s="26">
        <v>103</v>
      </c>
      <c r="AP33" s="26">
        <v>123</v>
      </c>
      <c r="AQ33" s="26">
        <v>123</v>
      </c>
      <c r="AR33" s="26">
        <v>100</v>
      </c>
      <c r="AS33" s="26">
        <v>88</v>
      </c>
      <c r="AT33" s="26">
        <v>67</v>
      </c>
      <c r="AU33" s="26">
        <v>60</v>
      </c>
      <c r="AV33" s="26">
        <v>58</v>
      </c>
      <c r="AW33" s="15"/>
    </row>
    <row r="34" spans="2:49" ht="21.95" customHeight="1">
      <c r="B34" s="30" t="s">
        <v>35</v>
      </c>
      <c r="C34" s="24">
        <f t="shared" si="78"/>
        <v>8712</v>
      </c>
      <c r="D34" s="26">
        <f t="shared" si="79"/>
        <v>827</v>
      </c>
      <c r="E34" s="25">
        <v>142</v>
      </c>
      <c r="F34" s="25">
        <v>169</v>
      </c>
      <c r="G34" s="25">
        <v>169</v>
      </c>
      <c r="H34" s="25">
        <v>169</v>
      </c>
      <c r="I34" s="25">
        <v>178</v>
      </c>
      <c r="J34" s="26">
        <f t="shared" si="80"/>
        <v>884</v>
      </c>
      <c r="K34" s="25">
        <v>159</v>
      </c>
      <c r="L34" s="25">
        <v>184</v>
      </c>
      <c r="M34" s="25">
        <v>169</v>
      </c>
      <c r="N34" s="25">
        <v>184</v>
      </c>
      <c r="O34" s="25">
        <v>188</v>
      </c>
      <c r="P34" s="30" t="s">
        <v>35</v>
      </c>
      <c r="Q34" s="26">
        <f t="shared" si="81"/>
        <v>999</v>
      </c>
      <c r="R34" s="25">
        <v>184</v>
      </c>
      <c r="S34" s="25">
        <v>197</v>
      </c>
      <c r="T34" s="25">
        <v>198</v>
      </c>
      <c r="U34" s="25">
        <v>197</v>
      </c>
      <c r="V34" s="25">
        <v>223</v>
      </c>
      <c r="W34" s="26">
        <f t="shared" si="82"/>
        <v>1136</v>
      </c>
      <c r="X34" s="25">
        <v>241</v>
      </c>
      <c r="Y34" s="25">
        <v>216</v>
      </c>
      <c r="Z34" s="25">
        <v>239</v>
      </c>
      <c r="AA34" s="25">
        <v>224</v>
      </c>
      <c r="AB34" s="25">
        <v>216</v>
      </c>
      <c r="AC34" s="30" t="s">
        <v>35</v>
      </c>
      <c r="AD34" s="26">
        <f t="shared" si="83"/>
        <v>787</v>
      </c>
      <c r="AE34" s="25">
        <v>193</v>
      </c>
      <c r="AF34" s="25">
        <v>170</v>
      </c>
      <c r="AG34" s="25">
        <v>151</v>
      </c>
      <c r="AH34" s="25">
        <v>146</v>
      </c>
      <c r="AI34" s="25">
        <v>127</v>
      </c>
      <c r="AJ34" s="26">
        <v>584</v>
      </c>
      <c r="AK34" s="26">
        <v>473</v>
      </c>
      <c r="AL34" s="26">
        <v>467</v>
      </c>
      <c r="AM34" s="26">
        <v>397</v>
      </c>
      <c r="AN34" s="30" t="s">
        <v>35</v>
      </c>
      <c r="AO34" s="26">
        <v>407</v>
      </c>
      <c r="AP34" s="26">
        <v>351</v>
      </c>
      <c r="AQ34" s="26">
        <v>334</v>
      </c>
      <c r="AR34" s="26">
        <v>307</v>
      </c>
      <c r="AS34" s="26">
        <v>263</v>
      </c>
      <c r="AT34" s="26">
        <v>195</v>
      </c>
      <c r="AU34" s="26">
        <v>139</v>
      </c>
      <c r="AV34" s="26">
        <v>162</v>
      </c>
      <c r="AW34" s="15"/>
    </row>
    <row r="35" spans="2:49" s="4" customFormat="1" ht="21.95" customHeight="1">
      <c r="B35" s="26"/>
      <c r="C35" s="34"/>
      <c r="D35" s="14"/>
      <c r="E35" s="15"/>
      <c r="F35" s="15"/>
      <c r="G35" s="15"/>
      <c r="H35" s="15"/>
      <c r="I35" s="15"/>
      <c r="J35" s="14"/>
      <c r="K35" s="15"/>
      <c r="L35" s="15"/>
      <c r="M35" s="15"/>
      <c r="N35" s="15"/>
      <c r="O35" s="15"/>
      <c r="P35" s="26"/>
      <c r="Q35" s="14"/>
      <c r="R35" s="15"/>
      <c r="S35" s="15"/>
      <c r="T35" s="15"/>
      <c r="U35" s="15"/>
      <c r="V35" s="15"/>
      <c r="W35" s="14"/>
      <c r="X35" s="15"/>
      <c r="Y35" s="15"/>
      <c r="Z35" s="15"/>
      <c r="AA35" s="15"/>
      <c r="AB35" s="15"/>
      <c r="AC35" s="33"/>
      <c r="AD35" s="14"/>
      <c r="AE35" s="15"/>
      <c r="AF35" s="15"/>
      <c r="AG35" s="15"/>
      <c r="AH35" s="15"/>
      <c r="AI35" s="15"/>
      <c r="AJ35" s="14"/>
      <c r="AK35" s="14"/>
      <c r="AL35" s="14"/>
      <c r="AM35" s="14"/>
      <c r="AN35" s="32"/>
      <c r="AO35" s="14"/>
      <c r="AP35" s="14"/>
      <c r="AQ35" s="14"/>
      <c r="AR35" s="14"/>
      <c r="AS35" s="14"/>
      <c r="AT35" s="14"/>
      <c r="AU35" s="14"/>
      <c r="AV35" s="14"/>
      <c r="AW35" s="15"/>
    </row>
    <row r="36" spans="2:49" s="5" customFormat="1" ht="21.95" customHeight="1">
      <c r="B36" s="26" t="s">
        <v>19</v>
      </c>
      <c r="C36" s="26">
        <f>SUM(C37+C38+C39+C40+C41+C42+C43+C44+C45+C46+C47+C48+C49)</f>
        <v>308100</v>
      </c>
      <c r="D36" s="26">
        <f t="shared" ref="D36:Q36" si="84">SUM(D37+D38+D39+D40+D41+D42+D43+D44+D45+D46+D47+D48+D49)</f>
        <v>23831</v>
      </c>
      <c r="E36" s="26">
        <f t="shared" si="84"/>
        <v>4749</v>
      </c>
      <c r="F36" s="26">
        <f t="shared" si="84"/>
        <v>4750</v>
      </c>
      <c r="G36" s="26">
        <f t="shared" si="84"/>
        <v>4762</v>
      </c>
      <c r="H36" s="26">
        <f t="shared" si="84"/>
        <v>4774</v>
      </c>
      <c r="I36" s="26">
        <f t="shared" si="84"/>
        <v>4796</v>
      </c>
      <c r="J36" s="26">
        <f t="shared" si="84"/>
        <v>24657</v>
      </c>
      <c r="K36" s="26">
        <f t="shared" si="84"/>
        <v>4821</v>
      </c>
      <c r="L36" s="26">
        <f t="shared" si="84"/>
        <v>4860</v>
      </c>
      <c r="M36" s="26">
        <f t="shared" si="84"/>
        <v>4914</v>
      </c>
      <c r="N36" s="26">
        <f t="shared" si="84"/>
        <v>4984</v>
      </c>
      <c r="O36" s="26">
        <f t="shared" si="84"/>
        <v>5078</v>
      </c>
      <c r="P36" s="26" t="s">
        <v>19</v>
      </c>
      <c r="Q36" s="26">
        <f t="shared" si="84"/>
        <v>26660</v>
      </c>
      <c r="R36" s="26">
        <f t="shared" ref="R36" si="85">SUM(R37+R38+R39+R40+R41+R42+R43+R44+R45+R46+R47+R48+R49)</f>
        <v>5177</v>
      </c>
      <c r="S36" s="26">
        <f t="shared" ref="S36" si="86">SUM(S37+S38+S39+S40+S41+S42+S43+S44+S45+S46+S47+S48+S49)</f>
        <v>5200</v>
      </c>
      <c r="T36" s="26">
        <f t="shared" ref="T36" si="87">SUM(T37+T38+T39+T40+T41+T42+T43+T44+T45+T46+T47+T48+T49)</f>
        <v>5331</v>
      </c>
      <c r="U36" s="26">
        <f t="shared" ref="U36" si="88">SUM(U37+U38+U39+U40+U41+U42+U43+U44+U45+U46+U47+U48+U49)</f>
        <v>5367</v>
      </c>
      <c r="V36" s="26">
        <f t="shared" ref="V36" si="89">SUM(V37+V38+V39+V40+V41+V42+V43+V44+V45+V46+V47+V48+V49)</f>
        <v>5585</v>
      </c>
      <c r="W36" s="26">
        <f t="shared" ref="W36" si="90">SUM(W37+W38+W39+W40+W41+W42+W43+W44+W45+W46+W47+W48+W49)</f>
        <v>30736</v>
      </c>
      <c r="X36" s="26">
        <f t="shared" ref="X36" si="91">SUM(X37+X38+X39+X40+X41+X42+X43+X44+X45+X46+X47+X48+X49)</f>
        <v>5798</v>
      </c>
      <c r="Y36" s="26">
        <f t="shared" ref="Y36" si="92">SUM(Y37+Y38+Y39+Y40+Y41+Y42+Y43+Y44+Y45+Y46+Y47+Y48+Y49)</f>
        <v>6039</v>
      </c>
      <c r="Z36" s="26">
        <f t="shared" ref="Z36" si="93">SUM(Z37+Z38+Z39+Z40+Z41+Z42+Z43+Z44+Z45+Z46+Z47+Z48+Z49)</f>
        <v>6239</v>
      </c>
      <c r="AA36" s="26">
        <f t="shared" ref="AA36" si="94">SUM(AA37+AA38+AA39+AA40+AA41+AA42+AA43+AA44+AA45+AA46+AA47+AA48+AA49)</f>
        <v>6311</v>
      </c>
      <c r="AB36" s="26">
        <f t="shared" ref="AB36:AD36" si="95">SUM(AB37+AB38+AB39+AB40+AB41+AB42+AB43+AB44+AB45+AB46+AB47+AB48+AB49)</f>
        <v>6349</v>
      </c>
      <c r="AC36" s="26" t="s">
        <v>19</v>
      </c>
      <c r="AD36" s="26">
        <f t="shared" si="95"/>
        <v>30698</v>
      </c>
      <c r="AE36" s="26">
        <f t="shared" ref="AE36" si="96">SUM(AE37+AE38+AE39+AE40+AE41+AE42+AE43+AE44+AE45+AE46+AE47+AE48+AE49)</f>
        <v>6333</v>
      </c>
      <c r="AF36" s="26">
        <f t="shared" ref="AF36" si="97">SUM(AF37+AF38+AF39+AF40+AF41+AF42+AF43+AF44+AF45+AF46+AF47+AF48+AF49)</f>
        <v>6292</v>
      </c>
      <c r="AG36" s="26">
        <f t="shared" ref="AG36" si="98">SUM(AG37+AG38+AG39+AG40+AG41+AG42+AG43+AG44+AG45+AG46+AG47+AG48+AG49)</f>
        <v>6185</v>
      </c>
      <c r="AH36" s="26">
        <f t="shared" ref="AH36" si="99">SUM(AH37+AH38+AH39+AH40+AH41+AH42+AH43+AH44+AH45+AH46+AH47+AH48+AH49)</f>
        <v>6042</v>
      </c>
      <c r="AI36" s="26">
        <f t="shared" ref="AI36" si="100">SUM(AI37+AI38+AI39+AI40+AI41+AI42+AI43+AI44+AI45+AI46+AI47+AI48+AI49)</f>
        <v>5846</v>
      </c>
      <c r="AJ36" s="26">
        <f t="shared" ref="AJ36" si="101">SUM(AJ37+AJ38+AJ39+AJ40+AJ41+AJ42+AJ43+AJ44+AJ45+AJ46+AJ47+AJ48+AJ49)</f>
        <v>26236</v>
      </c>
      <c r="AK36" s="26">
        <f t="shared" ref="AK36" si="102">SUM(AK37+AK38+AK39+AK40+AK41+AK42+AK43+AK44+AK45+AK46+AK47+AK48+AK49)</f>
        <v>22205</v>
      </c>
      <c r="AL36" s="26">
        <f t="shared" ref="AL36" si="103">SUM(AL37+AL38+AL39+AL40+AL41+AL42+AL43+AL44+AL45+AL46+AL47+AL48+AL49)</f>
        <v>20999</v>
      </c>
      <c r="AM36" s="26">
        <f t="shared" ref="AM36:AO36" si="104">SUM(AM37+AM38+AM39+AM40+AM41+AM42+AM43+AM44+AM45+AM46+AM47+AM48+AM49)</f>
        <v>19578</v>
      </c>
      <c r="AN36" s="26" t="s">
        <v>19</v>
      </c>
      <c r="AO36" s="26">
        <f t="shared" si="104"/>
        <v>17605</v>
      </c>
      <c r="AP36" s="26">
        <f t="shared" ref="AP36" si="105">SUM(AP37+AP38+AP39+AP40+AP41+AP42+AP43+AP44+AP45+AP46+AP47+AP48+AP49)</f>
        <v>15286</v>
      </c>
      <c r="AQ36" s="26">
        <f t="shared" ref="AQ36" si="106">SUM(AQ37+AQ38+AQ39+AQ40+AQ41+AQ42+AQ43+AQ44+AQ45+AQ46+AQ47+AQ48+AQ49)</f>
        <v>12569</v>
      </c>
      <c r="AR36" s="26">
        <f t="shared" ref="AR36" si="107">SUM(AR37+AR38+AR39+AR40+AR41+AR42+AR43+AR44+AR45+AR46+AR47+AR48+AR49)</f>
        <v>10487</v>
      </c>
      <c r="AS36" s="26">
        <f t="shared" ref="AS36" si="108">SUM(AS37+AS38+AS39+AS40+AS41+AS42+AS43+AS44+AS45+AS46+AS47+AS48+AS49)</f>
        <v>8558</v>
      </c>
      <c r="AT36" s="26">
        <f t="shared" ref="AT36" si="109">SUM(AT37+AT38+AT39+AT40+AT41+AT42+AT43+AT44+AT45+AT46+AT47+AT48+AT49)</f>
        <v>6802</v>
      </c>
      <c r="AU36" s="26">
        <f t="shared" ref="AU36" si="110">SUM(AU37+AU38+AU39+AU40+AU41+AU42+AU43+AU44+AU45+AU46+AU47+AU48+AU49)</f>
        <v>5244</v>
      </c>
      <c r="AV36" s="26">
        <f t="shared" ref="AV36" si="111">SUM(AV37+AV38+AV39+AV40+AV41+AV42+AV43+AV44+AV45+AV46+AV47+AV48+AV49)</f>
        <v>5949</v>
      </c>
      <c r="AW36" s="14"/>
    </row>
    <row r="37" spans="2:49" ht="21.95" customHeight="1">
      <c r="B37" s="30" t="s">
        <v>23</v>
      </c>
      <c r="C37" s="24">
        <f t="shared" ref="C37:C48" si="112">SUM(D37+J37+Q37+W37+AD37+AJ37+AK37+AL37+AM37+AO37+AP37+AQ37+AR37+AS37+AT37+AU37+AV37)</f>
        <v>141945</v>
      </c>
      <c r="D37" s="26">
        <f t="shared" ref="D37:D48" si="113">SUM(I37+H37+G37+F37+E37)</f>
        <v>10300</v>
      </c>
      <c r="E37" s="25">
        <v>2044</v>
      </c>
      <c r="F37" s="25">
        <v>2096</v>
      </c>
      <c r="G37" s="25">
        <v>2081</v>
      </c>
      <c r="H37" s="25">
        <v>2086</v>
      </c>
      <c r="I37" s="25">
        <v>1993</v>
      </c>
      <c r="J37" s="26">
        <f>SUM(O37+N37+M37+L37+K37)</f>
        <v>10125</v>
      </c>
      <c r="K37" s="25">
        <v>1985</v>
      </c>
      <c r="L37" s="25">
        <v>1981</v>
      </c>
      <c r="M37" s="25">
        <v>2025</v>
      </c>
      <c r="N37" s="25">
        <v>2070</v>
      </c>
      <c r="O37" s="25">
        <v>2064</v>
      </c>
      <c r="P37" s="30" t="s">
        <v>23</v>
      </c>
      <c r="Q37" s="26">
        <f t="shared" ref="Q37:Q49" si="114">SUM(V37+U37+T37+S37+R37)</f>
        <v>11178</v>
      </c>
      <c r="R37" s="25">
        <v>2164</v>
      </c>
      <c r="S37" s="25">
        <v>2125</v>
      </c>
      <c r="T37" s="25">
        <v>2256</v>
      </c>
      <c r="U37" s="25">
        <v>2313</v>
      </c>
      <c r="V37" s="25">
        <v>2320</v>
      </c>
      <c r="W37" s="26">
        <f t="shared" ref="W37:W49" si="115">SUM(AB37+AA37+Z37+Y37+X37)</f>
        <v>13255</v>
      </c>
      <c r="X37" s="25">
        <v>2453</v>
      </c>
      <c r="Y37" s="25">
        <v>2605</v>
      </c>
      <c r="Z37" s="25">
        <v>2697</v>
      </c>
      <c r="AA37" s="25">
        <v>2737</v>
      </c>
      <c r="AB37" s="25">
        <v>2763</v>
      </c>
      <c r="AC37" s="30" t="s">
        <v>23</v>
      </c>
      <c r="AD37" s="26">
        <f t="shared" ref="AD37:AD49" si="116">SUM(AI37+AH37+AG37+AF37+AE37)</f>
        <v>13710</v>
      </c>
      <c r="AE37" s="25">
        <v>2750</v>
      </c>
      <c r="AF37" s="25">
        <v>2851</v>
      </c>
      <c r="AG37" s="25">
        <v>2692</v>
      </c>
      <c r="AH37" s="25">
        <v>2727</v>
      </c>
      <c r="AI37" s="25">
        <v>2690</v>
      </c>
      <c r="AJ37" s="26">
        <v>12293</v>
      </c>
      <c r="AK37" s="26">
        <v>10597</v>
      </c>
      <c r="AL37" s="26">
        <v>10254</v>
      </c>
      <c r="AM37" s="26">
        <v>9486</v>
      </c>
      <c r="AN37" s="30" t="s">
        <v>23</v>
      </c>
      <c r="AO37" s="26">
        <v>8629</v>
      </c>
      <c r="AP37" s="26">
        <v>7373</v>
      </c>
      <c r="AQ37" s="26">
        <v>6108</v>
      </c>
      <c r="AR37" s="26">
        <v>5111</v>
      </c>
      <c r="AS37" s="26">
        <v>4248</v>
      </c>
      <c r="AT37" s="26">
        <v>3452</v>
      </c>
      <c r="AU37" s="26">
        <v>2653</v>
      </c>
      <c r="AV37" s="26">
        <v>3173</v>
      </c>
      <c r="AW37" s="15"/>
    </row>
    <row r="38" spans="2:49" ht="21.95" customHeight="1">
      <c r="B38" s="30" t="s">
        <v>24</v>
      </c>
      <c r="C38" s="24">
        <f t="shared" si="112"/>
        <v>13772</v>
      </c>
      <c r="D38" s="26">
        <f t="shared" si="113"/>
        <v>1075</v>
      </c>
      <c r="E38" s="25">
        <v>221</v>
      </c>
      <c r="F38" s="25">
        <v>209</v>
      </c>
      <c r="G38" s="25">
        <v>205</v>
      </c>
      <c r="H38" s="25">
        <v>212</v>
      </c>
      <c r="I38" s="25">
        <v>228</v>
      </c>
      <c r="J38" s="26">
        <f t="shared" ref="J38:J48" si="117">SUM(O38+N38+M38+L38+K38)</f>
        <v>1194</v>
      </c>
      <c r="K38" s="25">
        <v>233</v>
      </c>
      <c r="L38" s="25">
        <v>239</v>
      </c>
      <c r="M38" s="25">
        <v>231</v>
      </c>
      <c r="N38" s="25">
        <v>238</v>
      </c>
      <c r="O38" s="25">
        <v>253</v>
      </c>
      <c r="P38" s="30" t="s">
        <v>24</v>
      </c>
      <c r="Q38" s="26">
        <f t="shared" si="114"/>
        <v>1228</v>
      </c>
      <c r="R38" s="25">
        <v>224</v>
      </c>
      <c r="S38" s="25">
        <v>262</v>
      </c>
      <c r="T38" s="25">
        <v>258</v>
      </c>
      <c r="U38" s="25">
        <v>254</v>
      </c>
      <c r="V38" s="25">
        <v>230</v>
      </c>
      <c r="W38" s="26">
        <f t="shared" si="115"/>
        <v>1470</v>
      </c>
      <c r="X38" s="25">
        <v>277</v>
      </c>
      <c r="Y38" s="25">
        <v>301</v>
      </c>
      <c r="Z38" s="25">
        <v>280</v>
      </c>
      <c r="AA38" s="25">
        <v>311</v>
      </c>
      <c r="AB38" s="25">
        <v>301</v>
      </c>
      <c r="AC38" s="30" t="s">
        <v>24</v>
      </c>
      <c r="AD38" s="26">
        <f t="shared" si="116"/>
        <v>1391</v>
      </c>
      <c r="AE38" s="25">
        <v>295</v>
      </c>
      <c r="AF38" s="25">
        <v>281</v>
      </c>
      <c r="AG38" s="25">
        <v>316</v>
      </c>
      <c r="AH38" s="25">
        <v>281</v>
      </c>
      <c r="AI38" s="25">
        <v>218</v>
      </c>
      <c r="AJ38" s="26">
        <v>1129</v>
      </c>
      <c r="AK38" s="26">
        <v>946</v>
      </c>
      <c r="AL38" s="26">
        <v>952</v>
      </c>
      <c r="AM38" s="26">
        <v>889</v>
      </c>
      <c r="AN38" s="30" t="s">
        <v>24</v>
      </c>
      <c r="AO38" s="26">
        <v>739</v>
      </c>
      <c r="AP38" s="26">
        <v>670</v>
      </c>
      <c r="AQ38" s="26">
        <v>556</v>
      </c>
      <c r="AR38" s="26">
        <v>471</v>
      </c>
      <c r="AS38" s="26">
        <v>330</v>
      </c>
      <c r="AT38" s="26">
        <v>273</v>
      </c>
      <c r="AU38" s="26">
        <v>209</v>
      </c>
      <c r="AV38" s="26">
        <v>250</v>
      </c>
      <c r="AW38" s="15"/>
    </row>
    <row r="39" spans="2:49" ht="21.95" customHeight="1">
      <c r="B39" s="30" t="s">
        <v>25</v>
      </c>
      <c r="C39" s="24">
        <f t="shared" si="112"/>
        <v>20094</v>
      </c>
      <c r="D39" s="26">
        <f t="shared" si="113"/>
        <v>1794</v>
      </c>
      <c r="E39" s="25">
        <v>332</v>
      </c>
      <c r="F39" s="25">
        <v>356</v>
      </c>
      <c r="G39" s="25">
        <v>359</v>
      </c>
      <c r="H39" s="25">
        <v>388</v>
      </c>
      <c r="I39" s="25">
        <v>359</v>
      </c>
      <c r="J39" s="26">
        <f t="shared" si="117"/>
        <v>1897</v>
      </c>
      <c r="K39" s="25">
        <v>364</v>
      </c>
      <c r="L39" s="25">
        <v>374</v>
      </c>
      <c r="M39" s="25">
        <v>398</v>
      </c>
      <c r="N39" s="25">
        <v>373</v>
      </c>
      <c r="O39" s="25">
        <v>388</v>
      </c>
      <c r="P39" s="30" t="s">
        <v>25</v>
      </c>
      <c r="Q39" s="26">
        <f t="shared" si="114"/>
        <v>2011</v>
      </c>
      <c r="R39" s="25">
        <v>399</v>
      </c>
      <c r="S39" s="25">
        <v>377</v>
      </c>
      <c r="T39" s="25">
        <v>387</v>
      </c>
      <c r="U39" s="25">
        <v>433</v>
      </c>
      <c r="V39" s="25">
        <v>415</v>
      </c>
      <c r="W39" s="26">
        <f t="shared" si="115"/>
        <v>2240</v>
      </c>
      <c r="X39" s="25">
        <v>440</v>
      </c>
      <c r="Y39" s="25">
        <v>419</v>
      </c>
      <c r="Z39" s="25">
        <v>442</v>
      </c>
      <c r="AA39" s="25">
        <v>406</v>
      </c>
      <c r="AB39" s="25">
        <v>533</v>
      </c>
      <c r="AC39" s="30" t="s">
        <v>25</v>
      </c>
      <c r="AD39" s="26">
        <f t="shared" si="116"/>
        <v>2003</v>
      </c>
      <c r="AE39" s="25">
        <v>388</v>
      </c>
      <c r="AF39" s="25">
        <v>481</v>
      </c>
      <c r="AG39" s="25">
        <v>378</v>
      </c>
      <c r="AH39" s="25">
        <v>391</v>
      </c>
      <c r="AI39" s="25">
        <v>365</v>
      </c>
      <c r="AJ39" s="26">
        <v>1662</v>
      </c>
      <c r="AK39" s="26">
        <v>1309</v>
      </c>
      <c r="AL39" s="26">
        <v>1204</v>
      </c>
      <c r="AM39" s="26">
        <v>1141</v>
      </c>
      <c r="AN39" s="30" t="s">
        <v>25</v>
      </c>
      <c r="AO39" s="26">
        <v>978</v>
      </c>
      <c r="AP39" s="26">
        <v>897</v>
      </c>
      <c r="AQ39" s="26">
        <v>698</v>
      </c>
      <c r="AR39" s="26">
        <v>619</v>
      </c>
      <c r="AS39" s="26">
        <v>518</v>
      </c>
      <c r="AT39" s="26">
        <v>430</v>
      </c>
      <c r="AU39" s="26">
        <v>352</v>
      </c>
      <c r="AV39" s="26">
        <v>341</v>
      </c>
      <c r="AW39" s="15"/>
    </row>
    <row r="40" spans="2:49" ht="21.95" customHeight="1">
      <c r="B40" s="30" t="s">
        <v>26</v>
      </c>
      <c r="C40" s="24">
        <f t="shared" si="112"/>
        <v>44081</v>
      </c>
      <c r="D40" s="26">
        <f t="shared" si="113"/>
        <v>3373</v>
      </c>
      <c r="E40" s="25">
        <v>650</v>
      </c>
      <c r="F40" s="25">
        <v>666</v>
      </c>
      <c r="G40" s="25">
        <v>720</v>
      </c>
      <c r="H40" s="25">
        <v>658</v>
      </c>
      <c r="I40" s="25">
        <v>679</v>
      </c>
      <c r="J40" s="26">
        <f t="shared" si="117"/>
        <v>3594</v>
      </c>
      <c r="K40" s="25">
        <v>690</v>
      </c>
      <c r="L40" s="25">
        <v>720</v>
      </c>
      <c r="M40" s="25">
        <v>716</v>
      </c>
      <c r="N40" s="25">
        <v>737</v>
      </c>
      <c r="O40" s="25">
        <v>731</v>
      </c>
      <c r="P40" s="30" t="s">
        <v>26</v>
      </c>
      <c r="Q40" s="26">
        <f t="shared" si="114"/>
        <v>3657</v>
      </c>
      <c r="R40" s="25">
        <v>754</v>
      </c>
      <c r="S40" s="25">
        <v>728</v>
      </c>
      <c r="T40" s="25">
        <v>732</v>
      </c>
      <c r="U40" s="25">
        <v>707</v>
      </c>
      <c r="V40" s="25">
        <v>736</v>
      </c>
      <c r="W40" s="26">
        <f t="shared" si="115"/>
        <v>4363</v>
      </c>
      <c r="X40" s="25">
        <v>843</v>
      </c>
      <c r="Y40" s="25">
        <v>858</v>
      </c>
      <c r="Z40" s="25">
        <v>899</v>
      </c>
      <c r="AA40" s="25">
        <v>898</v>
      </c>
      <c r="AB40" s="25">
        <v>865</v>
      </c>
      <c r="AC40" s="30" t="s">
        <v>26</v>
      </c>
      <c r="AD40" s="26">
        <f t="shared" si="116"/>
        <v>4606</v>
      </c>
      <c r="AE40" s="25">
        <v>954</v>
      </c>
      <c r="AF40" s="25">
        <v>914</v>
      </c>
      <c r="AG40" s="25">
        <v>957</v>
      </c>
      <c r="AH40" s="25">
        <v>896</v>
      </c>
      <c r="AI40" s="25">
        <v>885</v>
      </c>
      <c r="AJ40" s="26">
        <v>3817</v>
      </c>
      <c r="AK40" s="26">
        <v>3208</v>
      </c>
      <c r="AL40" s="26">
        <v>2973</v>
      </c>
      <c r="AM40" s="26">
        <v>2849</v>
      </c>
      <c r="AN40" s="30" t="s">
        <v>26</v>
      </c>
      <c r="AO40" s="26">
        <v>2479</v>
      </c>
      <c r="AP40" s="26">
        <v>2226</v>
      </c>
      <c r="AQ40" s="26">
        <v>1827</v>
      </c>
      <c r="AR40" s="26">
        <v>1452</v>
      </c>
      <c r="AS40" s="26">
        <v>1172</v>
      </c>
      <c r="AT40" s="26">
        <v>958</v>
      </c>
      <c r="AU40" s="26">
        <v>736</v>
      </c>
      <c r="AV40" s="26">
        <v>791</v>
      </c>
      <c r="AW40" s="15"/>
    </row>
    <row r="41" spans="2:49" ht="21.95" customHeight="1">
      <c r="B41" s="30" t="s">
        <v>27</v>
      </c>
      <c r="C41" s="24">
        <f t="shared" si="112"/>
        <v>14953</v>
      </c>
      <c r="D41" s="26">
        <f t="shared" si="113"/>
        <v>1302</v>
      </c>
      <c r="E41" s="25">
        <v>255</v>
      </c>
      <c r="F41" s="25">
        <v>244</v>
      </c>
      <c r="G41" s="25">
        <v>249</v>
      </c>
      <c r="H41" s="25">
        <v>265</v>
      </c>
      <c r="I41" s="25">
        <v>289</v>
      </c>
      <c r="J41" s="26">
        <f t="shared" si="117"/>
        <v>1385</v>
      </c>
      <c r="K41" s="25">
        <v>284</v>
      </c>
      <c r="L41" s="25">
        <v>262</v>
      </c>
      <c r="M41" s="25">
        <v>304</v>
      </c>
      <c r="N41" s="25">
        <v>259</v>
      </c>
      <c r="O41" s="25">
        <v>276</v>
      </c>
      <c r="P41" s="30" t="s">
        <v>27</v>
      </c>
      <c r="Q41" s="26">
        <f t="shared" si="114"/>
        <v>1484</v>
      </c>
      <c r="R41" s="25">
        <v>305</v>
      </c>
      <c r="S41" s="25">
        <v>279</v>
      </c>
      <c r="T41" s="25">
        <v>282</v>
      </c>
      <c r="U41" s="25">
        <v>293</v>
      </c>
      <c r="V41" s="25">
        <v>325</v>
      </c>
      <c r="W41" s="26">
        <f t="shared" si="115"/>
        <v>1562</v>
      </c>
      <c r="X41" s="25">
        <v>302</v>
      </c>
      <c r="Y41" s="25">
        <v>322</v>
      </c>
      <c r="Z41" s="25">
        <v>342</v>
      </c>
      <c r="AA41" s="25">
        <v>286</v>
      </c>
      <c r="AB41" s="25">
        <v>310</v>
      </c>
      <c r="AC41" s="30" t="s">
        <v>27</v>
      </c>
      <c r="AD41" s="26">
        <f t="shared" si="116"/>
        <v>1549</v>
      </c>
      <c r="AE41" s="25">
        <v>318</v>
      </c>
      <c r="AF41" s="25">
        <v>303</v>
      </c>
      <c r="AG41" s="25">
        <v>324</v>
      </c>
      <c r="AH41" s="25">
        <v>320</v>
      </c>
      <c r="AI41" s="25">
        <v>284</v>
      </c>
      <c r="AJ41" s="26">
        <v>1329</v>
      </c>
      <c r="AK41" s="26">
        <v>1009</v>
      </c>
      <c r="AL41" s="26">
        <v>935</v>
      </c>
      <c r="AM41" s="26">
        <v>871</v>
      </c>
      <c r="AN41" s="30" t="s">
        <v>27</v>
      </c>
      <c r="AO41" s="26">
        <v>815</v>
      </c>
      <c r="AP41" s="26">
        <v>597</v>
      </c>
      <c r="AQ41" s="26">
        <v>541</v>
      </c>
      <c r="AR41" s="26">
        <v>439</v>
      </c>
      <c r="AS41" s="26">
        <v>371</v>
      </c>
      <c r="AT41" s="26">
        <v>288</v>
      </c>
      <c r="AU41" s="26">
        <v>224</v>
      </c>
      <c r="AV41" s="26">
        <v>252</v>
      </c>
      <c r="AW41" s="15"/>
    </row>
    <row r="42" spans="2:49" s="4" customFormat="1" ht="21.95" customHeight="1">
      <c r="B42" s="30" t="s">
        <v>28</v>
      </c>
      <c r="C42" s="24">
        <f t="shared" si="112"/>
        <v>4902</v>
      </c>
      <c r="D42" s="26">
        <f t="shared" si="113"/>
        <v>451</v>
      </c>
      <c r="E42" s="25">
        <v>95</v>
      </c>
      <c r="F42" s="25">
        <v>99</v>
      </c>
      <c r="G42" s="25">
        <v>72</v>
      </c>
      <c r="H42" s="25">
        <v>84</v>
      </c>
      <c r="I42" s="25">
        <v>101</v>
      </c>
      <c r="J42" s="26">
        <f t="shared" si="117"/>
        <v>454</v>
      </c>
      <c r="K42" s="25">
        <v>113</v>
      </c>
      <c r="L42" s="25">
        <v>99</v>
      </c>
      <c r="M42" s="25">
        <v>72</v>
      </c>
      <c r="N42" s="25">
        <v>89</v>
      </c>
      <c r="O42" s="25">
        <v>81</v>
      </c>
      <c r="P42" s="30" t="s">
        <v>28</v>
      </c>
      <c r="Q42" s="26">
        <f t="shared" si="114"/>
        <v>468</v>
      </c>
      <c r="R42" s="25">
        <v>83</v>
      </c>
      <c r="S42" s="25">
        <v>92</v>
      </c>
      <c r="T42" s="25">
        <v>88</v>
      </c>
      <c r="U42" s="25">
        <v>101</v>
      </c>
      <c r="V42" s="25">
        <v>104</v>
      </c>
      <c r="W42" s="26">
        <f t="shared" si="115"/>
        <v>496</v>
      </c>
      <c r="X42" s="25">
        <v>97</v>
      </c>
      <c r="Y42" s="25">
        <v>97</v>
      </c>
      <c r="Z42" s="25">
        <v>94</v>
      </c>
      <c r="AA42" s="25">
        <v>107</v>
      </c>
      <c r="AB42" s="25">
        <v>101</v>
      </c>
      <c r="AC42" s="30" t="s">
        <v>28</v>
      </c>
      <c r="AD42" s="26">
        <f t="shared" si="116"/>
        <v>549</v>
      </c>
      <c r="AE42" s="25">
        <v>123</v>
      </c>
      <c r="AF42" s="25">
        <v>91</v>
      </c>
      <c r="AG42" s="25">
        <v>112</v>
      </c>
      <c r="AH42" s="25">
        <v>112</v>
      </c>
      <c r="AI42" s="25">
        <v>111</v>
      </c>
      <c r="AJ42" s="26">
        <v>461</v>
      </c>
      <c r="AK42" s="26">
        <v>316</v>
      </c>
      <c r="AL42" s="26">
        <v>345</v>
      </c>
      <c r="AM42" s="26">
        <v>291</v>
      </c>
      <c r="AN42" s="30" t="s">
        <v>28</v>
      </c>
      <c r="AO42" s="26">
        <v>268</v>
      </c>
      <c r="AP42" s="26">
        <v>209</v>
      </c>
      <c r="AQ42" s="26">
        <v>142</v>
      </c>
      <c r="AR42" s="26">
        <v>131</v>
      </c>
      <c r="AS42" s="26">
        <v>108</v>
      </c>
      <c r="AT42" s="26">
        <v>86</v>
      </c>
      <c r="AU42" s="26">
        <v>66</v>
      </c>
      <c r="AV42" s="26">
        <v>61</v>
      </c>
      <c r="AW42" s="15"/>
    </row>
    <row r="43" spans="2:49" s="5" customFormat="1" ht="21.95" customHeight="1">
      <c r="B43" s="30" t="s">
        <v>29</v>
      </c>
      <c r="C43" s="24">
        <f t="shared" si="112"/>
        <v>1770</v>
      </c>
      <c r="D43" s="26">
        <f t="shared" si="113"/>
        <v>145</v>
      </c>
      <c r="E43" s="25">
        <v>23</v>
      </c>
      <c r="F43" s="25">
        <v>41</v>
      </c>
      <c r="G43" s="25">
        <v>25</v>
      </c>
      <c r="H43" s="25">
        <v>24</v>
      </c>
      <c r="I43" s="25">
        <v>32</v>
      </c>
      <c r="J43" s="26">
        <f t="shared" si="117"/>
        <v>151</v>
      </c>
      <c r="K43" s="25">
        <v>31</v>
      </c>
      <c r="L43" s="25">
        <v>28</v>
      </c>
      <c r="M43" s="25">
        <v>26</v>
      </c>
      <c r="N43" s="25">
        <v>38</v>
      </c>
      <c r="O43" s="25">
        <v>28</v>
      </c>
      <c r="P43" s="30" t="s">
        <v>29</v>
      </c>
      <c r="Q43" s="26">
        <f t="shared" si="114"/>
        <v>236</v>
      </c>
      <c r="R43" s="25">
        <v>43</v>
      </c>
      <c r="S43" s="25">
        <v>43</v>
      </c>
      <c r="T43" s="25">
        <v>44</v>
      </c>
      <c r="U43" s="25">
        <v>49</v>
      </c>
      <c r="V43" s="25">
        <v>57</v>
      </c>
      <c r="W43" s="26">
        <f t="shared" si="115"/>
        <v>223</v>
      </c>
      <c r="X43" s="25">
        <v>54</v>
      </c>
      <c r="Y43" s="25">
        <v>50</v>
      </c>
      <c r="Z43" s="25">
        <v>34</v>
      </c>
      <c r="AA43" s="25">
        <v>33</v>
      </c>
      <c r="AB43" s="25">
        <v>52</v>
      </c>
      <c r="AC43" s="30" t="s">
        <v>29</v>
      </c>
      <c r="AD43" s="26">
        <f t="shared" si="116"/>
        <v>206</v>
      </c>
      <c r="AE43" s="25">
        <v>54</v>
      </c>
      <c r="AF43" s="25">
        <v>39</v>
      </c>
      <c r="AG43" s="25">
        <v>48</v>
      </c>
      <c r="AH43" s="25">
        <v>39</v>
      </c>
      <c r="AI43" s="25">
        <v>26</v>
      </c>
      <c r="AJ43" s="26">
        <v>109</v>
      </c>
      <c r="AK43" s="26">
        <v>84</v>
      </c>
      <c r="AL43" s="26">
        <v>100</v>
      </c>
      <c r="AM43" s="26">
        <v>110</v>
      </c>
      <c r="AN43" s="30" t="s">
        <v>29</v>
      </c>
      <c r="AO43" s="26">
        <v>84</v>
      </c>
      <c r="AP43" s="26">
        <v>80</v>
      </c>
      <c r="AQ43" s="26">
        <v>84</v>
      </c>
      <c r="AR43" s="26">
        <v>52</v>
      </c>
      <c r="AS43" s="26">
        <v>41</v>
      </c>
      <c r="AT43" s="26">
        <v>25</v>
      </c>
      <c r="AU43" s="26">
        <v>22</v>
      </c>
      <c r="AV43" s="26">
        <v>18</v>
      </c>
      <c r="AW43" s="14"/>
    </row>
    <row r="44" spans="2:49" s="4" customFormat="1" ht="21.95" customHeight="1">
      <c r="B44" s="30" t="s">
        <v>30</v>
      </c>
      <c r="C44" s="24">
        <f t="shared" si="112"/>
        <v>34748</v>
      </c>
      <c r="D44" s="26">
        <f t="shared" si="113"/>
        <v>2726</v>
      </c>
      <c r="E44" s="25">
        <v>576</v>
      </c>
      <c r="F44" s="25">
        <v>523</v>
      </c>
      <c r="G44" s="25">
        <v>527</v>
      </c>
      <c r="H44" s="25">
        <v>537</v>
      </c>
      <c r="I44" s="25">
        <v>563</v>
      </c>
      <c r="J44" s="26">
        <f t="shared" si="117"/>
        <v>3063</v>
      </c>
      <c r="K44" s="25">
        <v>598</v>
      </c>
      <c r="L44" s="25">
        <v>595</v>
      </c>
      <c r="M44" s="25">
        <v>605</v>
      </c>
      <c r="N44" s="25">
        <v>607</v>
      </c>
      <c r="O44" s="25">
        <v>658</v>
      </c>
      <c r="P44" s="30" t="s">
        <v>30</v>
      </c>
      <c r="Q44" s="26">
        <f t="shared" si="114"/>
        <v>3507</v>
      </c>
      <c r="R44" s="25">
        <v>662</v>
      </c>
      <c r="S44" s="25">
        <v>688</v>
      </c>
      <c r="T44" s="25">
        <v>703</v>
      </c>
      <c r="U44" s="25">
        <v>660</v>
      </c>
      <c r="V44" s="25">
        <v>794</v>
      </c>
      <c r="W44" s="26">
        <f t="shared" si="115"/>
        <v>3878</v>
      </c>
      <c r="X44" s="25">
        <v>729</v>
      </c>
      <c r="Y44" s="25">
        <v>740</v>
      </c>
      <c r="Z44" s="25">
        <v>795</v>
      </c>
      <c r="AA44" s="25">
        <v>851</v>
      </c>
      <c r="AB44" s="25">
        <v>763</v>
      </c>
      <c r="AC44" s="30" t="s">
        <v>30</v>
      </c>
      <c r="AD44" s="26">
        <f t="shared" si="116"/>
        <v>3369</v>
      </c>
      <c r="AE44" s="25">
        <v>786</v>
      </c>
      <c r="AF44" s="25">
        <v>663</v>
      </c>
      <c r="AG44" s="25">
        <v>686</v>
      </c>
      <c r="AH44" s="25">
        <v>637</v>
      </c>
      <c r="AI44" s="25">
        <v>597</v>
      </c>
      <c r="AJ44" s="26">
        <v>2609</v>
      </c>
      <c r="AK44" s="26">
        <v>2259</v>
      </c>
      <c r="AL44" s="26">
        <v>2162</v>
      </c>
      <c r="AM44" s="26">
        <v>2097</v>
      </c>
      <c r="AN44" s="30" t="s">
        <v>30</v>
      </c>
      <c r="AO44" s="26">
        <v>2003</v>
      </c>
      <c r="AP44" s="26">
        <v>1722</v>
      </c>
      <c r="AQ44" s="26">
        <v>1403</v>
      </c>
      <c r="AR44" s="26">
        <v>1207</v>
      </c>
      <c r="AS44" s="26">
        <v>927</v>
      </c>
      <c r="AT44" s="26">
        <v>694</v>
      </c>
      <c r="AU44" s="26">
        <v>536</v>
      </c>
      <c r="AV44" s="26">
        <v>586</v>
      </c>
      <c r="AW44" s="15"/>
    </row>
    <row r="45" spans="2:49" s="4" customFormat="1" ht="21.95" customHeight="1">
      <c r="B45" s="30" t="s">
        <v>31</v>
      </c>
      <c r="C45" s="24">
        <f t="shared" si="112"/>
        <v>1685</v>
      </c>
      <c r="D45" s="26">
        <f t="shared" si="113"/>
        <v>122</v>
      </c>
      <c r="E45" s="25">
        <v>27</v>
      </c>
      <c r="F45" s="25">
        <v>29</v>
      </c>
      <c r="G45" s="25">
        <v>20</v>
      </c>
      <c r="H45" s="25">
        <v>16</v>
      </c>
      <c r="I45" s="25">
        <v>30</v>
      </c>
      <c r="J45" s="26">
        <f t="shared" si="117"/>
        <v>126</v>
      </c>
      <c r="K45" s="25">
        <v>18</v>
      </c>
      <c r="L45" s="25">
        <v>29</v>
      </c>
      <c r="M45" s="25">
        <v>24</v>
      </c>
      <c r="N45" s="25">
        <v>26</v>
      </c>
      <c r="O45" s="25">
        <v>29</v>
      </c>
      <c r="P45" s="30" t="s">
        <v>31</v>
      </c>
      <c r="Q45" s="26">
        <f t="shared" si="114"/>
        <v>141</v>
      </c>
      <c r="R45" s="25">
        <v>26</v>
      </c>
      <c r="S45" s="25">
        <v>36</v>
      </c>
      <c r="T45" s="25">
        <v>14</v>
      </c>
      <c r="U45" s="25">
        <v>24</v>
      </c>
      <c r="V45" s="25">
        <v>41</v>
      </c>
      <c r="W45" s="26">
        <f t="shared" si="115"/>
        <v>172</v>
      </c>
      <c r="X45" s="25">
        <v>29</v>
      </c>
      <c r="Y45" s="25">
        <v>29</v>
      </c>
      <c r="Z45" s="25">
        <v>38</v>
      </c>
      <c r="AA45" s="25">
        <v>39</v>
      </c>
      <c r="AB45" s="25">
        <v>37</v>
      </c>
      <c r="AC45" s="30" t="s">
        <v>31</v>
      </c>
      <c r="AD45" s="26">
        <f t="shared" si="116"/>
        <v>127</v>
      </c>
      <c r="AE45" s="25">
        <v>23</v>
      </c>
      <c r="AF45" s="25">
        <v>39</v>
      </c>
      <c r="AG45" s="25">
        <v>23</v>
      </c>
      <c r="AH45" s="25">
        <v>21</v>
      </c>
      <c r="AI45" s="25">
        <v>21</v>
      </c>
      <c r="AJ45" s="26">
        <v>108</v>
      </c>
      <c r="AK45" s="26">
        <v>125</v>
      </c>
      <c r="AL45" s="26">
        <v>113</v>
      </c>
      <c r="AM45" s="26">
        <v>101</v>
      </c>
      <c r="AN45" s="30" t="s">
        <v>31</v>
      </c>
      <c r="AO45" s="26">
        <v>124</v>
      </c>
      <c r="AP45" s="26">
        <v>84</v>
      </c>
      <c r="AQ45" s="26">
        <v>85</v>
      </c>
      <c r="AR45" s="26">
        <v>60</v>
      </c>
      <c r="AS45" s="26">
        <v>72</v>
      </c>
      <c r="AT45" s="26">
        <v>44</v>
      </c>
      <c r="AU45" s="26">
        <v>38</v>
      </c>
      <c r="AV45" s="26">
        <v>43</v>
      </c>
      <c r="AW45" s="15"/>
    </row>
    <row r="46" spans="2:49" ht="21.95" customHeight="1">
      <c r="B46" s="30" t="s">
        <v>32</v>
      </c>
      <c r="C46" s="24">
        <f t="shared" si="112"/>
        <v>14986</v>
      </c>
      <c r="D46" s="26">
        <f t="shared" si="113"/>
        <v>1276</v>
      </c>
      <c r="E46" s="25">
        <v>273</v>
      </c>
      <c r="F46" s="25">
        <v>256</v>
      </c>
      <c r="G46" s="25">
        <v>242</v>
      </c>
      <c r="H46" s="25">
        <v>240</v>
      </c>
      <c r="I46" s="25">
        <v>265</v>
      </c>
      <c r="J46" s="26">
        <f t="shared" si="117"/>
        <v>1299</v>
      </c>
      <c r="K46" s="25">
        <v>263</v>
      </c>
      <c r="L46" s="25">
        <v>255</v>
      </c>
      <c r="M46" s="25">
        <v>238</v>
      </c>
      <c r="N46" s="25">
        <v>283</v>
      </c>
      <c r="O46" s="25">
        <v>260</v>
      </c>
      <c r="P46" s="30" t="s">
        <v>32</v>
      </c>
      <c r="Q46" s="26">
        <f t="shared" si="114"/>
        <v>1193</v>
      </c>
      <c r="R46" s="25">
        <v>231</v>
      </c>
      <c r="S46" s="25">
        <v>272</v>
      </c>
      <c r="T46" s="25">
        <v>253</v>
      </c>
      <c r="U46" s="25">
        <v>227</v>
      </c>
      <c r="V46" s="25">
        <v>210</v>
      </c>
      <c r="W46" s="26">
        <f t="shared" si="115"/>
        <v>1392</v>
      </c>
      <c r="X46" s="25">
        <v>240</v>
      </c>
      <c r="Y46" s="25">
        <v>244</v>
      </c>
      <c r="Z46" s="25">
        <v>285</v>
      </c>
      <c r="AA46" s="25">
        <v>305</v>
      </c>
      <c r="AB46" s="25">
        <v>318</v>
      </c>
      <c r="AC46" s="30" t="s">
        <v>32</v>
      </c>
      <c r="AD46" s="26">
        <f t="shared" si="116"/>
        <v>1746</v>
      </c>
      <c r="AE46" s="25">
        <v>311</v>
      </c>
      <c r="AF46" s="25">
        <v>363</v>
      </c>
      <c r="AG46" s="25">
        <v>341</v>
      </c>
      <c r="AH46" s="25">
        <v>335</v>
      </c>
      <c r="AI46" s="25">
        <v>396</v>
      </c>
      <c r="AJ46" s="26">
        <v>1671</v>
      </c>
      <c r="AK46" s="26">
        <v>1383</v>
      </c>
      <c r="AL46" s="26">
        <v>1022</v>
      </c>
      <c r="AM46" s="26">
        <v>910</v>
      </c>
      <c r="AN46" s="30" t="s">
        <v>32</v>
      </c>
      <c r="AO46" s="26">
        <v>684</v>
      </c>
      <c r="AP46" s="26">
        <v>673</v>
      </c>
      <c r="AQ46" s="26">
        <v>489</v>
      </c>
      <c r="AR46" s="26">
        <v>402</v>
      </c>
      <c r="AS46" s="26">
        <v>313</v>
      </c>
      <c r="AT46" s="26">
        <v>215</v>
      </c>
      <c r="AU46" s="26">
        <v>159</v>
      </c>
      <c r="AV46" s="26">
        <v>159</v>
      </c>
      <c r="AW46" s="15"/>
    </row>
    <row r="47" spans="2:49" ht="21.95" customHeight="1">
      <c r="B47" s="31" t="s">
        <v>33</v>
      </c>
      <c r="C47" s="24">
        <f t="shared" si="112"/>
        <v>2679</v>
      </c>
      <c r="D47" s="26">
        <f t="shared" si="113"/>
        <v>227</v>
      </c>
      <c r="E47" s="25">
        <v>47</v>
      </c>
      <c r="F47" s="25">
        <v>38</v>
      </c>
      <c r="G47" s="25">
        <v>52</v>
      </c>
      <c r="H47" s="25">
        <v>42</v>
      </c>
      <c r="I47" s="25">
        <v>48</v>
      </c>
      <c r="J47" s="26">
        <f t="shared" si="117"/>
        <v>272</v>
      </c>
      <c r="K47" s="25">
        <v>50</v>
      </c>
      <c r="L47" s="25">
        <v>51</v>
      </c>
      <c r="M47" s="25">
        <v>47</v>
      </c>
      <c r="N47" s="25">
        <v>54</v>
      </c>
      <c r="O47" s="25">
        <v>70</v>
      </c>
      <c r="P47" s="31" t="s">
        <v>33</v>
      </c>
      <c r="Q47" s="26">
        <f t="shared" si="114"/>
        <v>285</v>
      </c>
      <c r="R47" s="25">
        <v>53</v>
      </c>
      <c r="S47" s="25">
        <v>63</v>
      </c>
      <c r="T47" s="25">
        <v>63</v>
      </c>
      <c r="U47" s="25">
        <v>50</v>
      </c>
      <c r="V47" s="25">
        <v>56</v>
      </c>
      <c r="W47" s="26">
        <f t="shared" si="115"/>
        <v>328</v>
      </c>
      <c r="X47" s="25">
        <v>72</v>
      </c>
      <c r="Y47" s="25">
        <v>65</v>
      </c>
      <c r="Z47" s="25">
        <v>62</v>
      </c>
      <c r="AA47" s="25">
        <v>68</v>
      </c>
      <c r="AB47" s="25">
        <v>61</v>
      </c>
      <c r="AC47" s="31" t="s">
        <v>33</v>
      </c>
      <c r="AD47" s="26">
        <f t="shared" si="116"/>
        <v>223</v>
      </c>
      <c r="AE47" s="25">
        <v>54</v>
      </c>
      <c r="AF47" s="25">
        <v>38</v>
      </c>
      <c r="AG47" s="25">
        <v>47</v>
      </c>
      <c r="AH47" s="25">
        <v>41</v>
      </c>
      <c r="AI47" s="25">
        <v>43</v>
      </c>
      <c r="AJ47" s="26">
        <v>174</v>
      </c>
      <c r="AK47" s="26">
        <v>156</v>
      </c>
      <c r="AL47" s="26">
        <v>168</v>
      </c>
      <c r="AM47" s="26">
        <v>156</v>
      </c>
      <c r="AN47" s="31" t="s">
        <v>33</v>
      </c>
      <c r="AO47" s="26">
        <v>163</v>
      </c>
      <c r="AP47" s="26">
        <v>124</v>
      </c>
      <c r="AQ47" s="26">
        <v>105</v>
      </c>
      <c r="AR47" s="26">
        <v>74</v>
      </c>
      <c r="AS47" s="26">
        <v>80</v>
      </c>
      <c r="AT47" s="26">
        <v>52</v>
      </c>
      <c r="AU47" s="26">
        <v>53</v>
      </c>
      <c r="AV47" s="26">
        <v>39</v>
      </c>
      <c r="AW47" s="15"/>
    </row>
    <row r="48" spans="2:49" ht="21.95" customHeight="1">
      <c r="B48" s="30" t="s">
        <v>34</v>
      </c>
      <c r="C48" s="24">
        <f t="shared" si="112"/>
        <v>2821</v>
      </c>
      <c r="D48" s="26">
        <f t="shared" si="113"/>
        <v>220</v>
      </c>
      <c r="E48" s="25">
        <v>44</v>
      </c>
      <c r="F48" s="25">
        <v>46</v>
      </c>
      <c r="G48" s="25">
        <v>36</v>
      </c>
      <c r="H48" s="25">
        <v>45</v>
      </c>
      <c r="I48" s="25">
        <v>49</v>
      </c>
      <c r="J48" s="26">
        <f t="shared" si="117"/>
        <v>246</v>
      </c>
      <c r="K48" s="25">
        <v>41</v>
      </c>
      <c r="L48" s="25">
        <v>63</v>
      </c>
      <c r="M48" s="25">
        <v>41</v>
      </c>
      <c r="N48" s="25">
        <v>53</v>
      </c>
      <c r="O48" s="25">
        <v>48</v>
      </c>
      <c r="P48" s="30" t="s">
        <v>34</v>
      </c>
      <c r="Q48" s="26">
        <f t="shared" si="114"/>
        <v>269</v>
      </c>
      <c r="R48" s="25">
        <v>47</v>
      </c>
      <c r="S48" s="25">
        <v>50</v>
      </c>
      <c r="T48" s="25">
        <v>43</v>
      </c>
      <c r="U48" s="25">
        <v>63</v>
      </c>
      <c r="V48" s="25">
        <v>66</v>
      </c>
      <c r="W48" s="26">
        <f t="shared" si="115"/>
        <v>297</v>
      </c>
      <c r="X48" s="25">
        <v>51</v>
      </c>
      <c r="Y48" s="25">
        <v>67</v>
      </c>
      <c r="Z48" s="25">
        <v>75</v>
      </c>
      <c r="AA48" s="25">
        <v>53</v>
      </c>
      <c r="AB48" s="25">
        <v>51</v>
      </c>
      <c r="AC48" s="30" t="s">
        <v>34</v>
      </c>
      <c r="AD48" s="26">
        <f t="shared" si="116"/>
        <v>272</v>
      </c>
      <c r="AE48" s="25">
        <v>63</v>
      </c>
      <c r="AF48" s="25">
        <v>54</v>
      </c>
      <c r="AG48" s="25">
        <v>59</v>
      </c>
      <c r="AH48" s="25">
        <v>61</v>
      </c>
      <c r="AI48" s="25">
        <v>35</v>
      </c>
      <c r="AJ48" s="26">
        <v>177</v>
      </c>
      <c r="AK48" s="26">
        <v>175</v>
      </c>
      <c r="AL48" s="26">
        <v>185</v>
      </c>
      <c r="AM48" s="26">
        <v>157</v>
      </c>
      <c r="AN48" s="30" t="s">
        <v>34</v>
      </c>
      <c r="AO48" s="26">
        <v>163</v>
      </c>
      <c r="AP48" s="26">
        <v>152</v>
      </c>
      <c r="AQ48" s="26">
        <v>134</v>
      </c>
      <c r="AR48" s="26">
        <v>101</v>
      </c>
      <c r="AS48" s="26">
        <v>99</v>
      </c>
      <c r="AT48" s="26">
        <v>63</v>
      </c>
      <c r="AU48" s="26">
        <v>57</v>
      </c>
      <c r="AV48" s="26">
        <v>54</v>
      </c>
      <c r="AW48" s="15"/>
    </row>
    <row r="49" spans="2:49" ht="21.95" customHeight="1">
      <c r="B49" s="30" t="s">
        <v>35</v>
      </c>
      <c r="C49" s="24">
        <f>SUM(D49+J49+Q49+W49+AD49+AJ49+AK49+AL49+AM49+AO49+AP49+AQ49+AR49+AS49+AT49+AU49+AV49)</f>
        <v>9664</v>
      </c>
      <c r="D49" s="26">
        <f>SUM(I49+H49+G49+F49+E49)</f>
        <v>820</v>
      </c>
      <c r="E49" s="25">
        <v>162</v>
      </c>
      <c r="F49" s="25">
        <v>147</v>
      </c>
      <c r="G49" s="25">
        <v>174</v>
      </c>
      <c r="H49" s="25">
        <v>177</v>
      </c>
      <c r="I49" s="25">
        <v>160</v>
      </c>
      <c r="J49" s="26">
        <f>SUM(O49+N49+M49+L49+K49)</f>
        <v>851</v>
      </c>
      <c r="K49" s="25">
        <v>151</v>
      </c>
      <c r="L49" s="25">
        <v>164</v>
      </c>
      <c r="M49" s="25">
        <v>187</v>
      </c>
      <c r="N49" s="25">
        <v>157</v>
      </c>
      <c r="O49" s="25">
        <v>192</v>
      </c>
      <c r="P49" s="30" t="s">
        <v>35</v>
      </c>
      <c r="Q49" s="26">
        <f t="shared" si="114"/>
        <v>1003</v>
      </c>
      <c r="R49" s="25">
        <v>186</v>
      </c>
      <c r="S49" s="25">
        <v>185</v>
      </c>
      <c r="T49" s="25">
        <v>208</v>
      </c>
      <c r="U49" s="25">
        <v>193</v>
      </c>
      <c r="V49" s="25">
        <v>231</v>
      </c>
      <c r="W49" s="26">
        <f t="shared" si="115"/>
        <v>1060</v>
      </c>
      <c r="X49" s="25">
        <v>211</v>
      </c>
      <c r="Y49" s="25">
        <v>242</v>
      </c>
      <c r="Z49" s="25">
        <v>196</v>
      </c>
      <c r="AA49" s="25">
        <v>217</v>
      </c>
      <c r="AB49" s="25">
        <v>194</v>
      </c>
      <c r="AC49" s="30" t="s">
        <v>35</v>
      </c>
      <c r="AD49" s="26">
        <f t="shared" si="116"/>
        <v>947</v>
      </c>
      <c r="AE49" s="25">
        <v>214</v>
      </c>
      <c r="AF49" s="25">
        <v>175</v>
      </c>
      <c r="AG49" s="25">
        <v>202</v>
      </c>
      <c r="AH49" s="25">
        <v>181</v>
      </c>
      <c r="AI49" s="25">
        <v>175</v>
      </c>
      <c r="AJ49" s="26">
        <v>697</v>
      </c>
      <c r="AK49" s="26">
        <v>638</v>
      </c>
      <c r="AL49" s="26">
        <v>586</v>
      </c>
      <c r="AM49" s="26">
        <v>520</v>
      </c>
      <c r="AN49" s="30" t="s">
        <v>35</v>
      </c>
      <c r="AO49" s="26">
        <v>476</v>
      </c>
      <c r="AP49" s="26">
        <v>479</v>
      </c>
      <c r="AQ49" s="26">
        <v>397</v>
      </c>
      <c r="AR49" s="26">
        <v>368</v>
      </c>
      <c r="AS49" s="26">
        <v>279</v>
      </c>
      <c r="AT49" s="26">
        <v>222</v>
      </c>
      <c r="AU49" s="26">
        <v>139</v>
      </c>
      <c r="AV49" s="26">
        <v>182</v>
      </c>
      <c r="AW49" s="15"/>
    </row>
    <row r="50" spans="2:49" ht="15" customHeight="1">
      <c r="B50" s="13"/>
      <c r="C50" s="13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</row>
    <row r="51" spans="2:49" s="4" customFormat="1" ht="24.95" customHeight="1"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</row>
  </sheetData>
  <printOptions horizontalCentered="1"/>
  <pageMargins left="0.19685039370078741" right="0.35433070866141736" top="0.64" bottom="0.51181102362204722" header="0" footer="0.39370078740157483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AY51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O11" sqref="AO11:AV11"/>
    </sheetView>
  </sheetViews>
  <sheetFormatPr baseColWidth="10" defaultColWidth="11.5703125" defaultRowHeight="12.75"/>
  <cols>
    <col min="1" max="1" width="1.42578125" style="3" customWidth="1"/>
    <col min="2" max="2" width="28.42578125" style="4" customWidth="1"/>
    <col min="3" max="3" width="11" style="4" customWidth="1"/>
    <col min="4" max="15" width="9.7109375" style="2" customWidth="1"/>
    <col min="16" max="16" width="27.85546875" style="2" customWidth="1"/>
    <col min="17" max="22" width="9.7109375" style="2" customWidth="1"/>
    <col min="23" max="28" width="9.7109375" style="3" customWidth="1"/>
    <col min="29" max="29" width="28.28515625" style="3" customWidth="1"/>
    <col min="30" max="30" width="9.7109375" style="3" customWidth="1"/>
    <col min="31" max="39" width="11.5703125" style="3"/>
    <col min="40" max="40" width="31.28515625" style="3" customWidth="1"/>
    <col min="41" max="48" width="13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8" t="s">
        <v>36</v>
      </c>
      <c r="C2" s="29" t="s">
        <v>38</v>
      </c>
      <c r="E2" s="9"/>
      <c r="F2" s="9"/>
      <c r="G2" s="9"/>
      <c r="H2" s="9"/>
      <c r="I2" s="8"/>
      <c r="P2" s="28" t="s">
        <v>36</v>
      </c>
      <c r="Q2" s="29" t="s">
        <v>38</v>
      </c>
      <c r="R2"/>
      <c r="S2"/>
      <c r="T2"/>
      <c r="U2"/>
      <c r="V2"/>
      <c r="W2"/>
      <c r="X2" s="2"/>
      <c r="Y2" s="2"/>
      <c r="Z2" s="2"/>
      <c r="AA2" s="2"/>
      <c r="AB2" s="2"/>
      <c r="AC2" s="28" t="s">
        <v>36</v>
      </c>
      <c r="AD2" s="29" t="s">
        <v>38</v>
      </c>
      <c r="AE2"/>
      <c r="AF2" s="9"/>
      <c r="AG2" s="9"/>
      <c r="AH2" s="9"/>
      <c r="AI2" s="9"/>
      <c r="AJ2" s="2"/>
      <c r="AK2" s="2"/>
      <c r="AL2" s="2"/>
      <c r="AN2" s="28" t="s">
        <v>36</v>
      </c>
      <c r="AO2" s="29" t="s">
        <v>38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1.95" customHeight="1">
      <c r="B6" s="26" t="s">
        <v>0</v>
      </c>
      <c r="C6" s="26">
        <f>SUM(C7+C8+C9+C10+C11+C12+C13+C14+C15+C16+C17+C18+C19)</f>
        <v>589266</v>
      </c>
      <c r="D6" s="26">
        <f t="shared" ref="D6:Q6" si="0">SUM(D7+D8+D9+D10+D11+D12+D13+D14+D15+D16+D17+D18+D19)</f>
        <v>48539</v>
      </c>
      <c r="E6" s="26">
        <f t="shared" si="0"/>
        <v>9678</v>
      </c>
      <c r="F6" s="26">
        <f t="shared" si="0"/>
        <v>9674</v>
      </c>
      <c r="G6" s="26">
        <f t="shared" si="0"/>
        <v>9701</v>
      </c>
      <c r="H6" s="26">
        <f t="shared" si="0"/>
        <v>9732</v>
      </c>
      <c r="I6" s="26">
        <f t="shared" si="0"/>
        <v>9754</v>
      </c>
      <c r="J6" s="26">
        <f t="shared" si="0"/>
        <v>49814</v>
      </c>
      <c r="K6" s="26">
        <f t="shared" si="0"/>
        <v>9801</v>
      </c>
      <c r="L6" s="26">
        <f t="shared" si="0"/>
        <v>9850</v>
      </c>
      <c r="M6" s="26">
        <f t="shared" si="0"/>
        <v>9931</v>
      </c>
      <c r="N6" s="26">
        <f t="shared" si="0"/>
        <v>10042</v>
      </c>
      <c r="O6" s="26">
        <f t="shared" si="0"/>
        <v>10190</v>
      </c>
      <c r="P6" s="26" t="s">
        <v>0</v>
      </c>
      <c r="Q6" s="26">
        <f t="shared" si="0"/>
        <v>53736</v>
      </c>
      <c r="R6" s="26">
        <f t="shared" ref="R6" si="1">SUM(R7+R8+R9+R10+R11+R12+R13+R14+R15+R16+R17+R18+R19)</f>
        <v>10379</v>
      </c>
      <c r="S6" s="26">
        <f t="shared" ref="S6" si="2">SUM(S7+S8+S9+S10+S11+S12+S13+S14+S15+S16+S17+S18+S19)</f>
        <v>10585</v>
      </c>
      <c r="T6" s="26">
        <f t="shared" ref="T6" si="3">SUM(T7+T8+T9+T10+T11+T12+T13+T14+T15+T16+T17+T18+T19)</f>
        <v>10763</v>
      </c>
      <c r="U6" s="26">
        <f t="shared" ref="U6" si="4">SUM(U7+U8+U9+U10+U11+U12+U13+U14+U15+U16+U17+U18+U19)</f>
        <v>10977</v>
      </c>
      <c r="V6" s="26">
        <f t="shared" ref="V6" si="5">SUM(V7+V8+V9+V10+V11+V12+V13+V14+V15+V16+V17+V18+V19)</f>
        <v>11032</v>
      </c>
      <c r="W6" s="26">
        <f t="shared" ref="W6" si="6">SUM(W7+W8+W9+W10+W11+W12+W13+W14+W15+W16+W17+W18+W19)</f>
        <v>61176</v>
      </c>
      <c r="X6" s="26">
        <f t="shared" ref="X6" si="7">SUM(X7+X8+X9+X10+X11+X12+X13+X14+X15+X16+X17+X18+X19)</f>
        <v>11456</v>
      </c>
      <c r="Y6" s="26">
        <f t="shared" ref="Y6" si="8">SUM(Y7+Y8+Y9+Y10+Y11+Y12+Y13+Y14+Y15+Y16+Y17+Y18+Y19)</f>
        <v>11871</v>
      </c>
      <c r="Z6" s="26">
        <f t="shared" ref="Z6" si="9">SUM(Z7+Z8+Z9+Z10+Z11+Z12+Z13+Z14+Z15+Z16+Z17+Z18+Z19)</f>
        <v>12334</v>
      </c>
      <c r="AA6" s="26">
        <f t="shared" ref="AA6:AD6" si="10">SUM(AA7+AA8+AA9+AA10+AA11+AA12+AA13+AA14+AA15+AA16+AA17+AA18+AA19)</f>
        <v>12706</v>
      </c>
      <c r="AB6" s="26">
        <f t="shared" si="10"/>
        <v>12809</v>
      </c>
      <c r="AC6" s="26" t="s">
        <v>0</v>
      </c>
      <c r="AD6" s="26">
        <f t="shared" si="10"/>
        <v>62353</v>
      </c>
      <c r="AE6" s="26">
        <f t="shared" ref="AE6" si="11">SUM(AE7+AE8+AE9+AE10+AE11+AE12+AE13+AE14+AE15+AE16+AE17+AE18+AE19)</f>
        <v>12835</v>
      </c>
      <c r="AF6" s="26">
        <f t="shared" ref="AF6" si="12">SUM(AF7+AF8+AF9+AF10+AF11+AF12+AF13+AF14+AF15+AF16+AF17+AF18+AF19)</f>
        <v>12741</v>
      </c>
      <c r="AG6" s="26">
        <f t="shared" ref="AG6" si="13">SUM(AG7+AG8+AG9+AG10+AG11+AG12+AG13+AG14+AG15+AG16+AG17+AG18+AG19)</f>
        <v>12591</v>
      </c>
      <c r="AH6" s="26">
        <f t="shared" ref="AH6" si="14">SUM(AH7+AH8+AH9+AH10+AH11+AH12+AH13+AH14+AH15+AH16+AH17+AH18+AH19)</f>
        <v>12287</v>
      </c>
      <c r="AI6" s="26">
        <f t="shared" ref="AI6" si="15">SUM(AI7+AI8+AI9+AI10+AI11+AI12+AI13+AI14+AI15+AI16+AI17+AI18+AI19)</f>
        <v>11899</v>
      </c>
      <c r="AJ6" s="26">
        <f t="shared" ref="AJ6" si="16">SUM(AJ7+AJ8+AJ9+AJ10+AJ11+AJ12+AJ13+AJ14+AJ15+AJ16+AJ17+AJ18+AJ19)</f>
        <v>51660</v>
      </c>
      <c r="AK6" s="26">
        <f t="shared" ref="AK6" si="17">SUM(AK7+AK8+AK9+AK10+AK11+AK12+AK13+AK14+AK15+AK16+AK17+AK18+AK19)</f>
        <v>40793</v>
      </c>
      <c r="AL6" s="26">
        <f t="shared" ref="AL6" si="18">SUM(AL7+AL8+AL9+AL10+AL11+AL12+AL13+AL14+AL15+AL16+AL17+AL18+AL19)</f>
        <v>36857</v>
      </c>
      <c r="AM6" s="26">
        <f t="shared" ref="AM6:AO6" si="19">SUM(AM7+AM8+AM9+AM10+AM11+AM12+AM13+AM14+AM15+AM16+AM17+AM18+AM19)</f>
        <v>34702</v>
      </c>
      <c r="AN6" s="26" t="s">
        <v>20</v>
      </c>
      <c r="AO6" s="26">
        <f t="shared" si="19"/>
        <v>31677</v>
      </c>
      <c r="AP6" s="26">
        <f t="shared" ref="AP6" si="20">SUM(AP7+AP8+AP9+AP10+AP11+AP12+AP13+AP14+AP15+AP16+AP17+AP18+AP19)</f>
        <v>27792</v>
      </c>
      <c r="AQ6" s="26">
        <f t="shared" ref="AQ6" si="21">SUM(AQ7+AQ8+AQ9+AQ10+AQ11+AQ12+AQ13+AQ14+AQ15+AQ16+AQ17+AQ18+AQ19)</f>
        <v>23048</v>
      </c>
      <c r="AR6" s="26">
        <f t="shared" ref="AR6" si="22">SUM(AR7+AR8+AR9+AR10+AR11+AR12+AR13+AR14+AR15+AR16+AR17+AR18+AR19)</f>
        <v>19132</v>
      </c>
      <c r="AS6" s="26">
        <f t="shared" ref="AS6" si="23">SUM(AS7+AS8+AS9+AS10+AS11+AS12+AS13+AS14+AS15+AS16+AS17+AS18+AS19)</f>
        <v>15673</v>
      </c>
      <c r="AT6" s="26">
        <f t="shared" ref="AT6" si="24">SUM(AT7+AT8+AT9+AT10+AT11+AT12+AT13+AT14+AT15+AT16+AT17+AT18+AT19)</f>
        <v>12325</v>
      </c>
      <c r="AU6" s="26">
        <f t="shared" ref="AU6" si="25">SUM(AU7+AU8+AU9+AU10+AU11+AU12+AU13+AU14+AU15+AU16+AU17+AU18+AU19)</f>
        <v>9399</v>
      </c>
      <c r="AV6" s="26">
        <f t="shared" ref="AV6" si="26">SUM(AV7+AV8+AV9+AV10+AV11+AV12+AV13+AV14+AV15+AV16+AV17+AV18+AV19)</f>
        <v>10590</v>
      </c>
      <c r="AW6" s="14"/>
      <c r="AY6" s="5">
        <f>SUM(D6+J6+Q6+W6+AD6+AJ6+AK6+AL6+AM6+AO6+AP6+AQ6+AR6+AS6+AT6+AU6+AV6)</f>
        <v>589266</v>
      </c>
    </row>
    <row r="7" spans="2:51" ht="21.95" customHeight="1">
      <c r="B7" s="30" t="s">
        <v>23</v>
      </c>
      <c r="C7" s="24">
        <f>SUM(D7+J7+Q7+W7+AD7+AJ7+AK7+AL7+AM7+AO7+AP7+AQ7+AR7+AS7+AT7+AU7+AV7)</f>
        <v>272554</v>
      </c>
      <c r="D7" s="26">
        <f>SUM(I7+H7+G7+F7+E7)</f>
        <v>21096</v>
      </c>
      <c r="E7" s="25">
        <f t="shared" ref="E7:I19" si="27">SUM(E22+E37)</f>
        <v>4300</v>
      </c>
      <c r="F7" s="25">
        <f t="shared" si="27"/>
        <v>4257</v>
      </c>
      <c r="G7" s="25">
        <f t="shared" si="27"/>
        <v>4186</v>
      </c>
      <c r="H7" s="25">
        <f t="shared" si="27"/>
        <v>4229</v>
      </c>
      <c r="I7" s="25">
        <f t="shared" si="27"/>
        <v>4124</v>
      </c>
      <c r="J7" s="26">
        <f>SUM(O7+N7+M7+L7+K7)</f>
        <v>20681</v>
      </c>
      <c r="K7" s="25">
        <f t="shared" ref="K7:O19" si="28">+K22+K37</f>
        <v>4107</v>
      </c>
      <c r="L7" s="25">
        <f t="shared" si="28"/>
        <v>4040</v>
      </c>
      <c r="M7" s="25">
        <f t="shared" si="28"/>
        <v>4137</v>
      </c>
      <c r="N7" s="25">
        <f t="shared" si="28"/>
        <v>4168</v>
      </c>
      <c r="O7" s="25">
        <f t="shared" si="28"/>
        <v>4229</v>
      </c>
      <c r="P7" s="30" t="s">
        <v>23</v>
      </c>
      <c r="Q7" s="26">
        <f>SUM(V7+U7+T7+S7+R7)</f>
        <v>22825</v>
      </c>
      <c r="R7" s="25">
        <f t="shared" ref="R7:V19" si="29">SUM(R22+R37)</f>
        <v>4446</v>
      </c>
      <c r="S7" s="25">
        <f t="shared" si="29"/>
        <v>4422</v>
      </c>
      <c r="T7" s="25">
        <f t="shared" si="29"/>
        <v>4629</v>
      </c>
      <c r="U7" s="25">
        <f t="shared" si="29"/>
        <v>4713</v>
      </c>
      <c r="V7" s="25">
        <f t="shared" si="29"/>
        <v>4615</v>
      </c>
      <c r="W7" s="26">
        <f>+X7+Y7+Z7+AA7+AB7</f>
        <v>26731</v>
      </c>
      <c r="X7" s="25">
        <f t="shared" ref="X7:AB19" si="30">+X22+X37</f>
        <v>4892</v>
      </c>
      <c r="Y7" s="25">
        <f t="shared" si="30"/>
        <v>5192</v>
      </c>
      <c r="Z7" s="25">
        <f t="shared" si="30"/>
        <v>5325</v>
      </c>
      <c r="AA7" s="25">
        <f t="shared" si="30"/>
        <v>5633</v>
      </c>
      <c r="AB7" s="25">
        <f t="shared" si="30"/>
        <v>5689</v>
      </c>
      <c r="AC7" s="30" t="s">
        <v>23</v>
      </c>
      <c r="AD7" s="26">
        <f>SUM(AI7+AH7+AG7+AF7+AE7)</f>
        <v>28888</v>
      </c>
      <c r="AE7" s="25">
        <f t="shared" ref="AE7:AV19" si="31">SUM(AE22+AE37)</f>
        <v>5757</v>
      </c>
      <c r="AF7" s="25">
        <f t="shared" si="31"/>
        <v>5938</v>
      </c>
      <c r="AG7" s="25">
        <f t="shared" si="31"/>
        <v>5766</v>
      </c>
      <c r="AH7" s="25">
        <f t="shared" si="31"/>
        <v>5733</v>
      </c>
      <c r="AI7" s="25">
        <f t="shared" si="31"/>
        <v>5694</v>
      </c>
      <c r="AJ7" s="26">
        <f t="shared" si="31"/>
        <v>25021</v>
      </c>
      <c r="AK7" s="26">
        <f t="shared" si="31"/>
        <v>19945</v>
      </c>
      <c r="AL7" s="26">
        <f t="shared" si="31"/>
        <v>18057</v>
      </c>
      <c r="AM7" s="26">
        <f t="shared" si="31"/>
        <v>17063</v>
      </c>
      <c r="AN7" s="30" t="s">
        <v>23</v>
      </c>
      <c r="AO7" s="26">
        <f t="shared" si="31"/>
        <v>15332</v>
      </c>
      <c r="AP7" s="26">
        <f t="shared" si="31"/>
        <v>13427</v>
      </c>
      <c r="AQ7" s="26">
        <f t="shared" si="31"/>
        <v>11065</v>
      </c>
      <c r="AR7" s="26">
        <f t="shared" si="31"/>
        <v>9091</v>
      </c>
      <c r="AS7" s="26">
        <f t="shared" si="31"/>
        <v>7569</v>
      </c>
      <c r="AT7" s="26">
        <f t="shared" si="31"/>
        <v>5934</v>
      </c>
      <c r="AU7" s="26">
        <f t="shared" si="31"/>
        <v>4543</v>
      </c>
      <c r="AV7" s="26">
        <f t="shared" si="31"/>
        <v>5286</v>
      </c>
      <c r="AW7" s="15"/>
    </row>
    <row r="8" spans="2:51" ht="21.95" customHeight="1">
      <c r="B8" s="30" t="s">
        <v>24</v>
      </c>
      <c r="C8" s="24">
        <f t="shared" ref="C8:C19" si="32">SUM(D8+J8+Q8+W8+AD8+AJ8+AK8+AL8+AM8+AO8+AP8+AQ8+AR8+AS8+AT8+AU8+AV8)</f>
        <v>26737</v>
      </c>
      <c r="D8" s="26">
        <f t="shared" ref="D8:D19" si="33">SUM(I8+H8+G8+F8+E8)</f>
        <v>2327</v>
      </c>
      <c r="E8" s="25">
        <f t="shared" si="27"/>
        <v>456</v>
      </c>
      <c r="F8" s="25">
        <f t="shared" si="27"/>
        <v>470</v>
      </c>
      <c r="G8" s="25">
        <f t="shared" si="27"/>
        <v>436</v>
      </c>
      <c r="H8" s="25">
        <f t="shared" si="27"/>
        <v>464</v>
      </c>
      <c r="I8" s="25">
        <f t="shared" si="27"/>
        <v>501</v>
      </c>
      <c r="J8" s="26">
        <f t="shared" ref="J8:J19" si="34">SUM(O8+N8+M8+L8+K8)</f>
        <v>2441</v>
      </c>
      <c r="K8" s="25">
        <f t="shared" si="28"/>
        <v>485</v>
      </c>
      <c r="L8" s="25">
        <f t="shared" si="28"/>
        <v>514</v>
      </c>
      <c r="M8" s="25">
        <f t="shared" si="28"/>
        <v>473</v>
      </c>
      <c r="N8" s="25">
        <f t="shared" si="28"/>
        <v>488</v>
      </c>
      <c r="O8" s="25">
        <f t="shared" si="28"/>
        <v>481</v>
      </c>
      <c r="P8" s="30" t="s">
        <v>24</v>
      </c>
      <c r="Q8" s="26">
        <f t="shared" ref="Q8:Q19" si="35">SUM(V8+U8+T8+S8+R8)</f>
        <v>2519</v>
      </c>
      <c r="R8" s="25">
        <f t="shared" si="29"/>
        <v>465</v>
      </c>
      <c r="S8" s="25">
        <f t="shared" si="29"/>
        <v>531</v>
      </c>
      <c r="T8" s="25">
        <f t="shared" si="29"/>
        <v>501</v>
      </c>
      <c r="U8" s="25">
        <f t="shared" si="29"/>
        <v>528</v>
      </c>
      <c r="V8" s="25">
        <f t="shared" si="29"/>
        <v>494</v>
      </c>
      <c r="W8" s="26">
        <f t="shared" ref="W8:W19" si="36">+X8+Y8+Z8+AA8+AB8</f>
        <v>3006</v>
      </c>
      <c r="X8" s="25">
        <f t="shared" si="30"/>
        <v>558</v>
      </c>
      <c r="Y8" s="25">
        <f t="shared" si="30"/>
        <v>590</v>
      </c>
      <c r="Z8" s="25">
        <f t="shared" si="30"/>
        <v>608</v>
      </c>
      <c r="AA8" s="25">
        <f t="shared" si="30"/>
        <v>652</v>
      </c>
      <c r="AB8" s="25">
        <f t="shared" si="30"/>
        <v>598</v>
      </c>
      <c r="AC8" s="30" t="s">
        <v>24</v>
      </c>
      <c r="AD8" s="26">
        <f t="shared" ref="AD8:AD19" si="37">SUM(AI8+AH8+AG8+AF8+AE8)</f>
        <v>2826</v>
      </c>
      <c r="AE8" s="25">
        <f t="shared" si="31"/>
        <v>583</v>
      </c>
      <c r="AF8" s="25">
        <f t="shared" si="31"/>
        <v>562</v>
      </c>
      <c r="AG8" s="25">
        <f t="shared" si="31"/>
        <v>615</v>
      </c>
      <c r="AH8" s="25">
        <f t="shared" si="31"/>
        <v>574</v>
      </c>
      <c r="AI8" s="25">
        <f t="shared" si="31"/>
        <v>492</v>
      </c>
      <c r="AJ8" s="26">
        <f t="shared" si="31"/>
        <v>2182</v>
      </c>
      <c r="AK8" s="26">
        <f t="shared" si="31"/>
        <v>1681</v>
      </c>
      <c r="AL8" s="26">
        <f t="shared" si="31"/>
        <v>1611</v>
      </c>
      <c r="AM8" s="26">
        <f t="shared" si="31"/>
        <v>1512</v>
      </c>
      <c r="AN8" s="30" t="s">
        <v>24</v>
      </c>
      <c r="AO8" s="26">
        <f t="shared" si="31"/>
        <v>1386</v>
      </c>
      <c r="AP8" s="26">
        <f t="shared" si="31"/>
        <v>1253</v>
      </c>
      <c r="AQ8" s="26">
        <f t="shared" si="31"/>
        <v>1019</v>
      </c>
      <c r="AR8" s="26">
        <f t="shared" si="31"/>
        <v>878</v>
      </c>
      <c r="AS8" s="26">
        <f t="shared" si="31"/>
        <v>666</v>
      </c>
      <c r="AT8" s="26">
        <f t="shared" si="31"/>
        <v>543</v>
      </c>
      <c r="AU8" s="26">
        <f t="shared" si="31"/>
        <v>410</v>
      </c>
      <c r="AV8" s="26">
        <f t="shared" si="31"/>
        <v>477</v>
      </c>
      <c r="AW8" s="15"/>
    </row>
    <row r="9" spans="2:51" ht="21.95" customHeight="1">
      <c r="B9" s="30" t="s">
        <v>25</v>
      </c>
      <c r="C9" s="24">
        <f t="shared" si="32"/>
        <v>38689</v>
      </c>
      <c r="D9" s="26">
        <f t="shared" si="33"/>
        <v>3569</v>
      </c>
      <c r="E9" s="25">
        <f t="shared" si="27"/>
        <v>639</v>
      </c>
      <c r="F9" s="25">
        <f t="shared" si="27"/>
        <v>716</v>
      </c>
      <c r="G9" s="25">
        <f t="shared" si="27"/>
        <v>725</v>
      </c>
      <c r="H9" s="25">
        <f t="shared" si="27"/>
        <v>769</v>
      </c>
      <c r="I9" s="25">
        <f t="shared" si="27"/>
        <v>720</v>
      </c>
      <c r="J9" s="26">
        <f t="shared" si="34"/>
        <v>3795</v>
      </c>
      <c r="K9" s="25">
        <f t="shared" si="28"/>
        <v>731</v>
      </c>
      <c r="L9" s="25">
        <f t="shared" si="28"/>
        <v>740</v>
      </c>
      <c r="M9" s="25">
        <f t="shared" si="28"/>
        <v>789</v>
      </c>
      <c r="N9" s="25">
        <f t="shared" si="28"/>
        <v>769</v>
      </c>
      <c r="O9" s="25">
        <f t="shared" si="28"/>
        <v>766</v>
      </c>
      <c r="P9" s="30" t="s">
        <v>25</v>
      </c>
      <c r="Q9" s="26">
        <f t="shared" si="35"/>
        <v>4058</v>
      </c>
      <c r="R9" s="25">
        <f t="shared" si="29"/>
        <v>797</v>
      </c>
      <c r="S9" s="25">
        <f t="shared" si="29"/>
        <v>737</v>
      </c>
      <c r="T9" s="25">
        <f t="shared" si="29"/>
        <v>807</v>
      </c>
      <c r="U9" s="25">
        <f t="shared" si="29"/>
        <v>865</v>
      </c>
      <c r="V9" s="25">
        <f t="shared" si="29"/>
        <v>852</v>
      </c>
      <c r="W9" s="26">
        <f t="shared" si="36"/>
        <v>4468</v>
      </c>
      <c r="X9" s="25">
        <f t="shared" si="30"/>
        <v>875</v>
      </c>
      <c r="Y9" s="25">
        <f t="shared" si="30"/>
        <v>816</v>
      </c>
      <c r="Z9" s="25">
        <f t="shared" si="30"/>
        <v>912</v>
      </c>
      <c r="AA9" s="25">
        <f t="shared" si="30"/>
        <v>837</v>
      </c>
      <c r="AB9" s="25">
        <f t="shared" si="30"/>
        <v>1028</v>
      </c>
      <c r="AC9" s="30" t="s">
        <v>25</v>
      </c>
      <c r="AD9" s="26">
        <f t="shared" si="37"/>
        <v>4121</v>
      </c>
      <c r="AE9" s="25">
        <f t="shared" si="31"/>
        <v>830</v>
      </c>
      <c r="AF9" s="25">
        <f t="shared" si="31"/>
        <v>971</v>
      </c>
      <c r="AG9" s="25">
        <f t="shared" si="31"/>
        <v>781</v>
      </c>
      <c r="AH9" s="25">
        <f t="shared" si="31"/>
        <v>795</v>
      </c>
      <c r="AI9" s="25">
        <f t="shared" si="31"/>
        <v>744</v>
      </c>
      <c r="AJ9" s="26">
        <f t="shared" si="31"/>
        <v>3209</v>
      </c>
      <c r="AK9" s="26">
        <f t="shared" si="31"/>
        <v>2404</v>
      </c>
      <c r="AL9" s="26">
        <f t="shared" si="31"/>
        <v>2115</v>
      </c>
      <c r="AM9" s="26">
        <f t="shared" si="31"/>
        <v>2040</v>
      </c>
      <c r="AN9" s="30" t="s">
        <v>25</v>
      </c>
      <c r="AO9" s="26">
        <f t="shared" si="31"/>
        <v>1818</v>
      </c>
      <c r="AP9" s="26">
        <f t="shared" si="31"/>
        <v>1608</v>
      </c>
      <c r="AQ9" s="26">
        <f t="shared" si="31"/>
        <v>1290</v>
      </c>
      <c r="AR9" s="26">
        <f t="shared" si="31"/>
        <v>1136</v>
      </c>
      <c r="AS9" s="26">
        <f t="shared" si="31"/>
        <v>956</v>
      </c>
      <c r="AT9" s="26">
        <f t="shared" si="31"/>
        <v>797</v>
      </c>
      <c r="AU9" s="26">
        <f t="shared" si="31"/>
        <v>637</v>
      </c>
      <c r="AV9" s="26">
        <f t="shared" si="31"/>
        <v>668</v>
      </c>
      <c r="AW9" s="15"/>
    </row>
    <row r="10" spans="2:51" ht="21.95" customHeight="1">
      <c r="B10" s="30" t="s">
        <v>26</v>
      </c>
      <c r="C10" s="24">
        <f t="shared" si="32"/>
        <v>84510</v>
      </c>
      <c r="D10" s="26">
        <f t="shared" si="33"/>
        <v>6887</v>
      </c>
      <c r="E10" s="25">
        <f t="shared" si="27"/>
        <v>1345</v>
      </c>
      <c r="F10" s="25">
        <f t="shared" si="27"/>
        <v>1378</v>
      </c>
      <c r="G10" s="25">
        <f t="shared" si="27"/>
        <v>1446</v>
      </c>
      <c r="H10" s="25">
        <f t="shared" si="27"/>
        <v>1348</v>
      </c>
      <c r="I10" s="25">
        <f t="shared" si="27"/>
        <v>1370</v>
      </c>
      <c r="J10" s="26">
        <f t="shared" si="34"/>
        <v>7183</v>
      </c>
      <c r="K10" s="25">
        <f t="shared" si="28"/>
        <v>1418</v>
      </c>
      <c r="L10" s="25">
        <f t="shared" si="28"/>
        <v>1447</v>
      </c>
      <c r="M10" s="25">
        <f t="shared" si="28"/>
        <v>1417</v>
      </c>
      <c r="N10" s="25">
        <f t="shared" si="28"/>
        <v>1442</v>
      </c>
      <c r="O10" s="25">
        <f t="shared" si="28"/>
        <v>1459</v>
      </c>
      <c r="P10" s="30" t="s">
        <v>26</v>
      </c>
      <c r="Q10" s="26">
        <f t="shared" si="35"/>
        <v>7370</v>
      </c>
      <c r="R10" s="25">
        <f t="shared" si="29"/>
        <v>1444</v>
      </c>
      <c r="S10" s="25">
        <f t="shared" si="29"/>
        <v>1484</v>
      </c>
      <c r="T10" s="25">
        <f t="shared" si="29"/>
        <v>1512</v>
      </c>
      <c r="U10" s="25">
        <f t="shared" si="29"/>
        <v>1463</v>
      </c>
      <c r="V10" s="25">
        <f t="shared" si="29"/>
        <v>1467</v>
      </c>
      <c r="W10" s="26">
        <f t="shared" si="36"/>
        <v>8687</v>
      </c>
      <c r="X10" s="25">
        <f t="shared" si="30"/>
        <v>1612</v>
      </c>
      <c r="Y10" s="25">
        <f t="shared" si="30"/>
        <v>1623</v>
      </c>
      <c r="Z10" s="25">
        <f t="shared" si="30"/>
        <v>1827</v>
      </c>
      <c r="AA10" s="25">
        <f t="shared" si="30"/>
        <v>1811</v>
      </c>
      <c r="AB10" s="25">
        <f t="shared" si="30"/>
        <v>1814</v>
      </c>
      <c r="AC10" s="30" t="s">
        <v>26</v>
      </c>
      <c r="AD10" s="26">
        <f t="shared" si="37"/>
        <v>9210</v>
      </c>
      <c r="AE10" s="25">
        <f t="shared" si="31"/>
        <v>1919</v>
      </c>
      <c r="AF10" s="25">
        <f t="shared" si="31"/>
        <v>1801</v>
      </c>
      <c r="AG10" s="25">
        <f t="shared" si="31"/>
        <v>1896</v>
      </c>
      <c r="AH10" s="25">
        <f t="shared" si="31"/>
        <v>1820</v>
      </c>
      <c r="AI10" s="25">
        <f t="shared" si="31"/>
        <v>1774</v>
      </c>
      <c r="AJ10" s="26">
        <f t="shared" si="31"/>
        <v>7504</v>
      </c>
      <c r="AK10" s="26">
        <f t="shared" si="31"/>
        <v>5890</v>
      </c>
      <c r="AL10" s="26">
        <f t="shared" si="31"/>
        <v>5279</v>
      </c>
      <c r="AM10" s="26">
        <f t="shared" si="31"/>
        <v>5045</v>
      </c>
      <c r="AN10" s="30" t="s">
        <v>26</v>
      </c>
      <c r="AO10" s="26">
        <f t="shared" si="31"/>
        <v>4634</v>
      </c>
      <c r="AP10" s="26">
        <f t="shared" si="31"/>
        <v>4016</v>
      </c>
      <c r="AQ10" s="26">
        <f t="shared" si="31"/>
        <v>3395</v>
      </c>
      <c r="AR10" s="26">
        <f t="shared" si="31"/>
        <v>2699</v>
      </c>
      <c r="AS10" s="26">
        <f t="shared" si="31"/>
        <v>2134</v>
      </c>
      <c r="AT10" s="26">
        <f t="shared" si="31"/>
        <v>1772</v>
      </c>
      <c r="AU10" s="26">
        <f t="shared" si="31"/>
        <v>1352</v>
      </c>
      <c r="AV10" s="26">
        <f t="shared" si="31"/>
        <v>1453</v>
      </c>
      <c r="AW10" s="15"/>
    </row>
    <row r="11" spans="2:51" ht="21.95" customHeight="1">
      <c r="B11" s="30" t="s">
        <v>27</v>
      </c>
      <c r="C11" s="24">
        <f t="shared" si="32"/>
        <v>28261</v>
      </c>
      <c r="D11" s="26">
        <f t="shared" si="33"/>
        <v>2604</v>
      </c>
      <c r="E11" s="25">
        <f t="shared" si="27"/>
        <v>497</v>
      </c>
      <c r="F11" s="25">
        <f t="shared" si="27"/>
        <v>502</v>
      </c>
      <c r="G11" s="25">
        <f t="shared" si="27"/>
        <v>520</v>
      </c>
      <c r="H11" s="25">
        <f t="shared" si="27"/>
        <v>503</v>
      </c>
      <c r="I11" s="25">
        <f t="shared" si="27"/>
        <v>582</v>
      </c>
      <c r="J11" s="26">
        <f t="shared" si="34"/>
        <v>2711</v>
      </c>
      <c r="K11" s="25">
        <f t="shared" si="28"/>
        <v>549</v>
      </c>
      <c r="L11" s="25">
        <f t="shared" si="28"/>
        <v>516</v>
      </c>
      <c r="M11" s="25">
        <f t="shared" si="28"/>
        <v>571</v>
      </c>
      <c r="N11" s="25">
        <f t="shared" si="28"/>
        <v>538</v>
      </c>
      <c r="O11" s="25">
        <f t="shared" si="28"/>
        <v>537</v>
      </c>
      <c r="P11" s="30" t="s">
        <v>27</v>
      </c>
      <c r="Q11" s="26">
        <f t="shared" si="35"/>
        <v>2892</v>
      </c>
      <c r="R11" s="25">
        <f t="shared" si="29"/>
        <v>587</v>
      </c>
      <c r="S11" s="25">
        <f t="shared" si="29"/>
        <v>593</v>
      </c>
      <c r="T11" s="25">
        <f t="shared" si="29"/>
        <v>539</v>
      </c>
      <c r="U11" s="25">
        <f t="shared" si="29"/>
        <v>582</v>
      </c>
      <c r="V11" s="25">
        <f t="shared" si="29"/>
        <v>591</v>
      </c>
      <c r="W11" s="26">
        <f t="shared" si="36"/>
        <v>3047</v>
      </c>
      <c r="X11" s="25">
        <f t="shared" si="30"/>
        <v>588</v>
      </c>
      <c r="Y11" s="25">
        <f t="shared" si="30"/>
        <v>632</v>
      </c>
      <c r="Z11" s="25">
        <f t="shared" si="30"/>
        <v>619</v>
      </c>
      <c r="AA11" s="25">
        <f t="shared" si="30"/>
        <v>591</v>
      </c>
      <c r="AB11" s="25">
        <f t="shared" si="30"/>
        <v>617</v>
      </c>
      <c r="AC11" s="30" t="s">
        <v>27</v>
      </c>
      <c r="AD11" s="26">
        <f t="shared" si="37"/>
        <v>3158</v>
      </c>
      <c r="AE11" s="25">
        <f t="shared" si="31"/>
        <v>639</v>
      </c>
      <c r="AF11" s="25">
        <f t="shared" si="31"/>
        <v>641</v>
      </c>
      <c r="AG11" s="25">
        <f t="shared" si="31"/>
        <v>650</v>
      </c>
      <c r="AH11" s="25">
        <f t="shared" si="31"/>
        <v>646</v>
      </c>
      <c r="AI11" s="25">
        <f t="shared" si="31"/>
        <v>582</v>
      </c>
      <c r="AJ11" s="26">
        <f t="shared" si="31"/>
        <v>2506</v>
      </c>
      <c r="AK11" s="26">
        <f t="shared" si="31"/>
        <v>1845</v>
      </c>
      <c r="AL11" s="26">
        <f t="shared" si="31"/>
        <v>1643</v>
      </c>
      <c r="AM11" s="26">
        <f t="shared" si="31"/>
        <v>1466</v>
      </c>
      <c r="AN11" s="30" t="s">
        <v>27</v>
      </c>
      <c r="AO11" s="26">
        <f t="shared" si="31"/>
        <v>1433</v>
      </c>
      <c r="AP11" s="26">
        <f t="shared" si="31"/>
        <v>1110</v>
      </c>
      <c r="AQ11" s="26">
        <f t="shared" si="31"/>
        <v>987</v>
      </c>
      <c r="AR11" s="26">
        <f t="shared" si="31"/>
        <v>783</v>
      </c>
      <c r="AS11" s="26">
        <f t="shared" si="31"/>
        <v>643</v>
      </c>
      <c r="AT11" s="26">
        <f t="shared" si="31"/>
        <v>551</v>
      </c>
      <c r="AU11" s="26">
        <f t="shared" si="31"/>
        <v>420</v>
      </c>
      <c r="AV11" s="26">
        <f t="shared" si="31"/>
        <v>462</v>
      </c>
      <c r="AW11" s="15"/>
    </row>
    <row r="12" spans="2:51" s="4" customFormat="1" ht="21.95" customHeight="1">
      <c r="B12" s="30" t="s">
        <v>28</v>
      </c>
      <c r="C12" s="24">
        <f t="shared" si="32"/>
        <v>9681</v>
      </c>
      <c r="D12" s="26">
        <f t="shared" si="33"/>
        <v>907</v>
      </c>
      <c r="E12" s="25">
        <f t="shared" si="27"/>
        <v>186</v>
      </c>
      <c r="F12" s="25">
        <f t="shared" si="27"/>
        <v>172</v>
      </c>
      <c r="G12" s="25">
        <f t="shared" si="27"/>
        <v>170</v>
      </c>
      <c r="H12" s="25">
        <f t="shared" si="27"/>
        <v>189</v>
      </c>
      <c r="I12" s="25">
        <f t="shared" si="27"/>
        <v>190</v>
      </c>
      <c r="J12" s="26">
        <f t="shared" si="34"/>
        <v>926</v>
      </c>
      <c r="K12" s="25">
        <f t="shared" si="28"/>
        <v>190</v>
      </c>
      <c r="L12" s="25">
        <f t="shared" si="28"/>
        <v>194</v>
      </c>
      <c r="M12" s="25">
        <f t="shared" si="28"/>
        <v>174</v>
      </c>
      <c r="N12" s="25">
        <f t="shared" si="28"/>
        <v>182</v>
      </c>
      <c r="O12" s="25">
        <f t="shared" si="28"/>
        <v>186</v>
      </c>
      <c r="P12" s="30" t="s">
        <v>28</v>
      </c>
      <c r="Q12" s="26">
        <f t="shared" si="35"/>
        <v>936</v>
      </c>
      <c r="R12" s="25">
        <f t="shared" si="29"/>
        <v>166</v>
      </c>
      <c r="S12" s="25">
        <f t="shared" si="29"/>
        <v>194</v>
      </c>
      <c r="T12" s="25">
        <f t="shared" si="29"/>
        <v>179</v>
      </c>
      <c r="U12" s="25">
        <f t="shared" si="29"/>
        <v>199</v>
      </c>
      <c r="V12" s="25">
        <f t="shared" si="29"/>
        <v>198</v>
      </c>
      <c r="W12" s="26">
        <f t="shared" si="36"/>
        <v>1008</v>
      </c>
      <c r="X12" s="25">
        <f t="shared" si="30"/>
        <v>204</v>
      </c>
      <c r="Y12" s="25">
        <f t="shared" si="30"/>
        <v>206</v>
      </c>
      <c r="Z12" s="25">
        <f t="shared" si="30"/>
        <v>200</v>
      </c>
      <c r="AA12" s="25">
        <f t="shared" si="30"/>
        <v>193</v>
      </c>
      <c r="AB12" s="25">
        <f t="shared" si="30"/>
        <v>205</v>
      </c>
      <c r="AC12" s="30" t="s">
        <v>28</v>
      </c>
      <c r="AD12" s="26">
        <f t="shared" si="37"/>
        <v>1112</v>
      </c>
      <c r="AE12" s="25">
        <f t="shared" si="31"/>
        <v>231</v>
      </c>
      <c r="AF12" s="25">
        <f t="shared" si="31"/>
        <v>214</v>
      </c>
      <c r="AG12" s="25">
        <f t="shared" si="31"/>
        <v>253</v>
      </c>
      <c r="AH12" s="25">
        <f t="shared" si="31"/>
        <v>217</v>
      </c>
      <c r="AI12" s="25">
        <f t="shared" si="31"/>
        <v>197</v>
      </c>
      <c r="AJ12" s="26">
        <f t="shared" si="31"/>
        <v>904</v>
      </c>
      <c r="AK12" s="26">
        <f t="shared" si="31"/>
        <v>614</v>
      </c>
      <c r="AL12" s="26">
        <f t="shared" si="31"/>
        <v>615</v>
      </c>
      <c r="AM12" s="26">
        <f t="shared" si="31"/>
        <v>528</v>
      </c>
      <c r="AN12" s="30" t="s">
        <v>28</v>
      </c>
      <c r="AO12" s="26">
        <f t="shared" si="31"/>
        <v>489</v>
      </c>
      <c r="AP12" s="26">
        <f t="shared" si="31"/>
        <v>404</v>
      </c>
      <c r="AQ12" s="26">
        <f t="shared" si="31"/>
        <v>300</v>
      </c>
      <c r="AR12" s="26">
        <f t="shared" si="31"/>
        <v>273</v>
      </c>
      <c r="AS12" s="26">
        <f t="shared" si="31"/>
        <v>240</v>
      </c>
      <c r="AT12" s="26">
        <f t="shared" si="31"/>
        <v>163</v>
      </c>
      <c r="AU12" s="26">
        <f t="shared" si="31"/>
        <v>127</v>
      </c>
      <c r="AV12" s="26">
        <f t="shared" si="31"/>
        <v>135</v>
      </c>
      <c r="AW12" s="15"/>
    </row>
    <row r="13" spans="2:51" s="5" customFormat="1" ht="21.95" customHeight="1">
      <c r="B13" s="30" t="s">
        <v>29</v>
      </c>
      <c r="C13" s="24">
        <f t="shared" si="32"/>
        <v>3388</v>
      </c>
      <c r="D13" s="26">
        <f t="shared" si="33"/>
        <v>307</v>
      </c>
      <c r="E13" s="25">
        <f t="shared" si="27"/>
        <v>45</v>
      </c>
      <c r="F13" s="25">
        <f t="shared" si="27"/>
        <v>76</v>
      </c>
      <c r="G13" s="25">
        <f t="shared" si="27"/>
        <v>62</v>
      </c>
      <c r="H13" s="25">
        <f t="shared" si="27"/>
        <v>61</v>
      </c>
      <c r="I13" s="25">
        <f t="shared" si="27"/>
        <v>63</v>
      </c>
      <c r="J13" s="26">
        <f t="shared" si="34"/>
        <v>330</v>
      </c>
      <c r="K13" s="25">
        <f t="shared" si="28"/>
        <v>58</v>
      </c>
      <c r="L13" s="25">
        <f t="shared" si="28"/>
        <v>67</v>
      </c>
      <c r="M13" s="25">
        <f t="shared" si="28"/>
        <v>68</v>
      </c>
      <c r="N13" s="25">
        <f t="shared" si="28"/>
        <v>69</v>
      </c>
      <c r="O13" s="25">
        <f t="shared" si="28"/>
        <v>68</v>
      </c>
      <c r="P13" s="30" t="s">
        <v>29</v>
      </c>
      <c r="Q13" s="26">
        <f t="shared" si="35"/>
        <v>436</v>
      </c>
      <c r="R13" s="25">
        <f t="shared" si="29"/>
        <v>74</v>
      </c>
      <c r="S13" s="25">
        <f t="shared" si="29"/>
        <v>88</v>
      </c>
      <c r="T13" s="25">
        <f t="shared" si="29"/>
        <v>79</v>
      </c>
      <c r="U13" s="25">
        <f t="shared" si="29"/>
        <v>90</v>
      </c>
      <c r="V13" s="25">
        <f t="shared" si="29"/>
        <v>105</v>
      </c>
      <c r="W13" s="26">
        <f t="shared" si="36"/>
        <v>450</v>
      </c>
      <c r="X13" s="25">
        <f t="shared" si="30"/>
        <v>100</v>
      </c>
      <c r="Y13" s="25">
        <f t="shared" si="30"/>
        <v>101</v>
      </c>
      <c r="Z13" s="25">
        <f t="shared" si="30"/>
        <v>89</v>
      </c>
      <c r="AA13" s="25">
        <f t="shared" si="30"/>
        <v>72</v>
      </c>
      <c r="AB13" s="25">
        <f t="shared" si="30"/>
        <v>88</v>
      </c>
      <c r="AC13" s="30" t="s">
        <v>29</v>
      </c>
      <c r="AD13" s="26">
        <f t="shared" si="37"/>
        <v>401</v>
      </c>
      <c r="AE13" s="25">
        <f t="shared" si="31"/>
        <v>112</v>
      </c>
      <c r="AF13" s="25">
        <f t="shared" si="31"/>
        <v>81</v>
      </c>
      <c r="AG13" s="25">
        <f t="shared" si="31"/>
        <v>82</v>
      </c>
      <c r="AH13" s="25">
        <f t="shared" si="31"/>
        <v>66</v>
      </c>
      <c r="AI13" s="25">
        <f t="shared" si="31"/>
        <v>60</v>
      </c>
      <c r="AJ13" s="26">
        <f t="shared" si="31"/>
        <v>218</v>
      </c>
      <c r="AK13" s="26">
        <f t="shared" si="31"/>
        <v>157</v>
      </c>
      <c r="AL13" s="26">
        <f t="shared" si="31"/>
        <v>165</v>
      </c>
      <c r="AM13" s="26">
        <f t="shared" si="31"/>
        <v>171</v>
      </c>
      <c r="AN13" s="30" t="s">
        <v>29</v>
      </c>
      <c r="AO13" s="26">
        <f t="shared" si="31"/>
        <v>141</v>
      </c>
      <c r="AP13" s="26">
        <f t="shared" si="31"/>
        <v>146</v>
      </c>
      <c r="AQ13" s="26">
        <f t="shared" si="31"/>
        <v>152</v>
      </c>
      <c r="AR13" s="26">
        <f t="shared" si="31"/>
        <v>97</v>
      </c>
      <c r="AS13" s="26">
        <f t="shared" si="31"/>
        <v>99</v>
      </c>
      <c r="AT13" s="26">
        <f t="shared" si="31"/>
        <v>49</v>
      </c>
      <c r="AU13" s="26">
        <f t="shared" si="31"/>
        <v>35</v>
      </c>
      <c r="AV13" s="26">
        <f t="shared" si="31"/>
        <v>34</v>
      </c>
      <c r="AW13" s="14"/>
    </row>
    <row r="14" spans="2:51" s="4" customFormat="1" ht="21.95" customHeight="1">
      <c r="B14" s="30" t="s">
        <v>30</v>
      </c>
      <c r="C14" s="24">
        <f t="shared" si="32"/>
        <v>64633</v>
      </c>
      <c r="D14" s="26">
        <f t="shared" si="33"/>
        <v>5406</v>
      </c>
      <c r="E14" s="25">
        <f t="shared" si="27"/>
        <v>1135</v>
      </c>
      <c r="F14" s="25">
        <f t="shared" si="27"/>
        <v>1027</v>
      </c>
      <c r="G14" s="25">
        <f t="shared" si="27"/>
        <v>1048</v>
      </c>
      <c r="H14" s="25">
        <f t="shared" si="27"/>
        <v>1089</v>
      </c>
      <c r="I14" s="25">
        <f t="shared" si="27"/>
        <v>1107</v>
      </c>
      <c r="J14" s="26">
        <f t="shared" si="34"/>
        <v>6121</v>
      </c>
      <c r="K14" s="25">
        <f t="shared" si="28"/>
        <v>1206</v>
      </c>
      <c r="L14" s="25">
        <f t="shared" si="28"/>
        <v>1200</v>
      </c>
      <c r="M14" s="25">
        <f t="shared" si="28"/>
        <v>1215</v>
      </c>
      <c r="N14" s="25">
        <f t="shared" si="28"/>
        <v>1236</v>
      </c>
      <c r="O14" s="25">
        <f t="shared" si="28"/>
        <v>1264</v>
      </c>
      <c r="P14" s="30" t="s">
        <v>30</v>
      </c>
      <c r="Q14" s="26">
        <f t="shared" si="35"/>
        <v>6878</v>
      </c>
      <c r="R14" s="25">
        <f t="shared" si="29"/>
        <v>1299</v>
      </c>
      <c r="S14" s="25">
        <f t="shared" si="29"/>
        <v>1339</v>
      </c>
      <c r="T14" s="25">
        <f t="shared" si="29"/>
        <v>1364</v>
      </c>
      <c r="U14" s="25">
        <f t="shared" si="29"/>
        <v>1366</v>
      </c>
      <c r="V14" s="25">
        <f t="shared" si="29"/>
        <v>1510</v>
      </c>
      <c r="W14" s="26">
        <f t="shared" si="36"/>
        <v>7371</v>
      </c>
      <c r="X14" s="25">
        <f t="shared" si="30"/>
        <v>1384</v>
      </c>
      <c r="Y14" s="25">
        <f t="shared" si="30"/>
        <v>1478</v>
      </c>
      <c r="Z14" s="25">
        <f t="shared" si="30"/>
        <v>1470</v>
      </c>
      <c r="AA14" s="25">
        <f t="shared" si="30"/>
        <v>1586</v>
      </c>
      <c r="AB14" s="25">
        <f t="shared" si="30"/>
        <v>1453</v>
      </c>
      <c r="AC14" s="30" t="s">
        <v>30</v>
      </c>
      <c r="AD14" s="26">
        <f t="shared" si="37"/>
        <v>6345</v>
      </c>
      <c r="AE14" s="25">
        <f t="shared" si="31"/>
        <v>1461</v>
      </c>
      <c r="AF14" s="25">
        <f t="shared" si="31"/>
        <v>1248</v>
      </c>
      <c r="AG14" s="25">
        <f t="shared" si="31"/>
        <v>1305</v>
      </c>
      <c r="AH14" s="25">
        <f t="shared" si="31"/>
        <v>1203</v>
      </c>
      <c r="AI14" s="25">
        <f t="shared" si="31"/>
        <v>1128</v>
      </c>
      <c r="AJ14" s="26">
        <f t="shared" si="31"/>
        <v>4656</v>
      </c>
      <c r="AK14" s="26">
        <f t="shared" si="31"/>
        <v>3814</v>
      </c>
      <c r="AL14" s="26">
        <f t="shared" si="31"/>
        <v>3633</v>
      </c>
      <c r="AM14" s="26">
        <f t="shared" si="31"/>
        <v>3579</v>
      </c>
      <c r="AN14" s="30" t="s">
        <v>30</v>
      </c>
      <c r="AO14" s="26">
        <f t="shared" si="31"/>
        <v>3528</v>
      </c>
      <c r="AP14" s="26">
        <f t="shared" si="31"/>
        <v>3171</v>
      </c>
      <c r="AQ14" s="26">
        <f t="shared" si="31"/>
        <v>2623</v>
      </c>
      <c r="AR14" s="26">
        <f t="shared" si="31"/>
        <v>2247</v>
      </c>
      <c r="AS14" s="26">
        <f t="shared" si="31"/>
        <v>1769</v>
      </c>
      <c r="AT14" s="26">
        <f t="shared" si="31"/>
        <v>1365</v>
      </c>
      <c r="AU14" s="26">
        <f t="shared" si="31"/>
        <v>1014</v>
      </c>
      <c r="AV14" s="26">
        <f t="shared" si="31"/>
        <v>1113</v>
      </c>
      <c r="AW14" s="15"/>
    </row>
    <row r="15" spans="2:51" s="4" customFormat="1" ht="21.95" customHeight="1">
      <c r="B15" s="30" t="s">
        <v>31</v>
      </c>
      <c r="C15" s="24">
        <f t="shared" si="32"/>
        <v>3245</v>
      </c>
      <c r="D15" s="26">
        <f t="shared" si="33"/>
        <v>246</v>
      </c>
      <c r="E15" s="25">
        <f t="shared" si="27"/>
        <v>49</v>
      </c>
      <c r="F15" s="25">
        <f t="shared" si="27"/>
        <v>53</v>
      </c>
      <c r="G15" s="25">
        <f t="shared" si="27"/>
        <v>50</v>
      </c>
      <c r="H15" s="25">
        <f t="shared" si="27"/>
        <v>41</v>
      </c>
      <c r="I15" s="25">
        <f t="shared" si="27"/>
        <v>53</v>
      </c>
      <c r="J15" s="26">
        <f t="shared" si="34"/>
        <v>259</v>
      </c>
      <c r="K15" s="25">
        <f t="shared" si="28"/>
        <v>41</v>
      </c>
      <c r="L15" s="25">
        <f t="shared" si="28"/>
        <v>52</v>
      </c>
      <c r="M15" s="25">
        <f t="shared" si="28"/>
        <v>51</v>
      </c>
      <c r="N15" s="25">
        <f t="shared" si="28"/>
        <v>53</v>
      </c>
      <c r="O15" s="25">
        <f t="shared" si="28"/>
        <v>62</v>
      </c>
      <c r="P15" s="30" t="s">
        <v>31</v>
      </c>
      <c r="Q15" s="26">
        <f t="shared" si="35"/>
        <v>293</v>
      </c>
      <c r="R15" s="25">
        <f t="shared" si="29"/>
        <v>56</v>
      </c>
      <c r="S15" s="25">
        <f t="shared" si="29"/>
        <v>77</v>
      </c>
      <c r="T15" s="25">
        <f t="shared" si="29"/>
        <v>36</v>
      </c>
      <c r="U15" s="25">
        <f t="shared" si="29"/>
        <v>57</v>
      </c>
      <c r="V15" s="25">
        <f t="shared" si="29"/>
        <v>67</v>
      </c>
      <c r="W15" s="26">
        <f t="shared" si="36"/>
        <v>335</v>
      </c>
      <c r="X15" s="25">
        <f t="shared" si="30"/>
        <v>65</v>
      </c>
      <c r="Y15" s="25">
        <f t="shared" si="30"/>
        <v>67</v>
      </c>
      <c r="Z15" s="25">
        <f t="shared" si="30"/>
        <v>71</v>
      </c>
      <c r="AA15" s="25">
        <f t="shared" si="30"/>
        <v>59</v>
      </c>
      <c r="AB15" s="25">
        <f t="shared" si="30"/>
        <v>73</v>
      </c>
      <c r="AC15" s="30" t="s">
        <v>31</v>
      </c>
      <c r="AD15" s="26">
        <f t="shared" si="37"/>
        <v>286</v>
      </c>
      <c r="AE15" s="25">
        <f t="shared" si="31"/>
        <v>62</v>
      </c>
      <c r="AF15" s="25">
        <f t="shared" si="31"/>
        <v>73</v>
      </c>
      <c r="AG15" s="25">
        <f t="shared" si="31"/>
        <v>51</v>
      </c>
      <c r="AH15" s="25">
        <f t="shared" si="31"/>
        <v>53</v>
      </c>
      <c r="AI15" s="25">
        <f t="shared" si="31"/>
        <v>47</v>
      </c>
      <c r="AJ15" s="26">
        <f t="shared" si="31"/>
        <v>212</v>
      </c>
      <c r="AK15" s="26">
        <f t="shared" si="31"/>
        <v>218</v>
      </c>
      <c r="AL15" s="26">
        <f t="shared" si="31"/>
        <v>193</v>
      </c>
      <c r="AM15" s="26">
        <f t="shared" si="31"/>
        <v>174</v>
      </c>
      <c r="AN15" s="30" t="s">
        <v>31</v>
      </c>
      <c r="AO15" s="26">
        <f t="shared" si="31"/>
        <v>197</v>
      </c>
      <c r="AP15" s="26">
        <f t="shared" si="31"/>
        <v>162</v>
      </c>
      <c r="AQ15" s="26">
        <f t="shared" si="31"/>
        <v>145</v>
      </c>
      <c r="AR15" s="26">
        <f t="shared" si="31"/>
        <v>137</v>
      </c>
      <c r="AS15" s="26">
        <f t="shared" si="31"/>
        <v>142</v>
      </c>
      <c r="AT15" s="26">
        <f t="shared" si="31"/>
        <v>86</v>
      </c>
      <c r="AU15" s="26">
        <f t="shared" si="31"/>
        <v>65</v>
      </c>
      <c r="AV15" s="26">
        <f t="shared" si="31"/>
        <v>95</v>
      </c>
      <c r="AW15" s="15"/>
    </row>
    <row r="16" spans="2:51" ht="21.95" customHeight="1">
      <c r="B16" s="30" t="s">
        <v>32</v>
      </c>
      <c r="C16" s="24">
        <f t="shared" si="32"/>
        <v>28933</v>
      </c>
      <c r="D16" s="26">
        <f t="shared" si="33"/>
        <v>2706</v>
      </c>
      <c r="E16" s="25">
        <f t="shared" si="27"/>
        <v>555</v>
      </c>
      <c r="F16" s="25">
        <f t="shared" si="27"/>
        <v>552</v>
      </c>
      <c r="G16" s="25">
        <f t="shared" si="27"/>
        <v>545</v>
      </c>
      <c r="H16" s="25">
        <f t="shared" si="27"/>
        <v>532</v>
      </c>
      <c r="I16" s="25">
        <f t="shared" si="27"/>
        <v>522</v>
      </c>
      <c r="J16" s="26">
        <f t="shared" si="34"/>
        <v>2681</v>
      </c>
      <c r="K16" s="25">
        <f t="shared" si="28"/>
        <v>537</v>
      </c>
      <c r="L16" s="25">
        <f t="shared" si="28"/>
        <v>543</v>
      </c>
      <c r="M16" s="25">
        <f t="shared" si="28"/>
        <v>508</v>
      </c>
      <c r="N16" s="25">
        <f t="shared" si="28"/>
        <v>550</v>
      </c>
      <c r="O16" s="25">
        <f t="shared" si="28"/>
        <v>543</v>
      </c>
      <c r="P16" s="30" t="s">
        <v>32</v>
      </c>
      <c r="Q16" s="26">
        <f t="shared" si="35"/>
        <v>2486</v>
      </c>
      <c r="R16" s="25">
        <f t="shared" si="29"/>
        <v>476</v>
      </c>
      <c r="S16" s="25">
        <f t="shared" si="29"/>
        <v>530</v>
      </c>
      <c r="T16" s="25">
        <f t="shared" si="29"/>
        <v>512</v>
      </c>
      <c r="U16" s="25">
        <f t="shared" si="29"/>
        <v>490</v>
      </c>
      <c r="V16" s="25">
        <f t="shared" si="29"/>
        <v>478</v>
      </c>
      <c r="W16" s="26">
        <f t="shared" si="36"/>
        <v>2705</v>
      </c>
      <c r="X16" s="25">
        <f t="shared" si="30"/>
        <v>498</v>
      </c>
      <c r="Y16" s="25">
        <f t="shared" si="30"/>
        <v>480</v>
      </c>
      <c r="Z16" s="25">
        <f t="shared" si="30"/>
        <v>545</v>
      </c>
      <c r="AA16" s="25">
        <f t="shared" si="30"/>
        <v>578</v>
      </c>
      <c r="AB16" s="25">
        <f t="shared" si="30"/>
        <v>604</v>
      </c>
      <c r="AC16" s="30" t="s">
        <v>32</v>
      </c>
      <c r="AD16" s="26">
        <f t="shared" si="37"/>
        <v>3324</v>
      </c>
      <c r="AE16" s="25">
        <f t="shared" si="31"/>
        <v>632</v>
      </c>
      <c r="AF16" s="25">
        <f t="shared" si="31"/>
        <v>670</v>
      </c>
      <c r="AG16" s="25">
        <f t="shared" si="31"/>
        <v>636</v>
      </c>
      <c r="AH16" s="25">
        <f t="shared" si="31"/>
        <v>675</v>
      </c>
      <c r="AI16" s="25">
        <f t="shared" si="31"/>
        <v>711</v>
      </c>
      <c r="AJ16" s="26">
        <f t="shared" si="31"/>
        <v>3247</v>
      </c>
      <c r="AK16" s="26">
        <f t="shared" si="31"/>
        <v>2551</v>
      </c>
      <c r="AL16" s="26">
        <f t="shared" si="31"/>
        <v>1929</v>
      </c>
      <c r="AM16" s="26">
        <f t="shared" si="31"/>
        <v>1679</v>
      </c>
      <c r="AN16" s="30" t="s">
        <v>32</v>
      </c>
      <c r="AO16" s="26">
        <f t="shared" si="31"/>
        <v>1274</v>
      </c>
      <c r="AP16" s="26">
        <f t="shared" si="31"/>
        <v>1147</v>
      </c>
      <c r="AQ16" s="26">
        <f t="shared" si="31"/>
        <v>872</v>
      </c>
      <c r="AR16" s="26">
        <f t="shared" si="31"/>
        <v>737</v>
      </c>
      <c r="AS16" s="26">
        <f t="shared" si="31"/>
        <v>567</v>
      </c>
      <c r="AT16" s="26">
        <f t="shared" si="31"/>
        <v>409</v>
      </c>
      <c r="AU16" s="26">
        <f t="shared" si="31"/>
        <v>301</v>
      </c>
      <c r="AV16" s="26">
        <f t="shared" si="31"/>
        <v>318</v>
      </c>
      <c r="AW16" s="15"/>
    </row>
    <row r="17" spans="2:49" ht="21.95" customHeight="1">
      <c r="B17" s="31" t="s">
        <v>33</v>
      </c>
      <c r="C17" s="24">
        <f t="shared" si="32"/>
        <v>4925</v>
      </c>
      <c r="D17" s="26">
        <f t="shared" si="33"/>
        <v>417</v>
      </c>
      <c r="E17" s="25">
        <f t="shared" si="27"/>
        <v>81</v>
      </c>
      <c r="F17" s="25">
        <f t="shared" si="27"/>
        <v>72</v>
      </c>
      <c r="G17" s="25">
        <f t="shared" si="27"/>
        <v>90</v>
      </c>
      <c r="H17" s="25">
        <f t="shared" si="27"/>
        <v>76</v>
      </c>
      <c r="I17" s="25">
        <f t="shared" si="27"/>
        <v>98</v>
      </c>
      <c r="J17" s="26">
        <f t="shared" si="34"/>
        <v>504</v>
      </c>
      <c r="K17" s="25">
        <f t="shared" si="28"/>
        <v>90</v>
      </c>
      <c r="L17" s="25">
        <f t="shared" si="28"/>
        <v>95</v>
      </c>
      <c r="M17" s="25">
        <f t="shared" si="28"/>
        <v>87</v>
      </c>
      <c r="N17" s="25">
        <f t="shared" si="28"/>
        <v>105</v>
      </c>
      <c r="O17" s="25">
        <f t="shared" si="28"/>
        <v>127</v>
      </c>
      <c r="P17" s="31" t="s">
        <v>33</v>
      </c>
      <c r="Q17" s="26">
        <f t="shared" si="35"/>
        <v>541</v>
      </c>
      <c r="R17" s="25">
        <f t="shared" si="29"/>
        <v>106</v>
      </c>
      <c r="S17" s="25">
        <f t="shared" si="29"/>
        <v>111</v>
      </c>
      <c r="T17" s="25">
        <f t="shared" si="29"/>
        <v>112</v>
      </c>
      <c r="U17" s="25">
        <f t="shared" si="29"/>
        <v>109</v>
      </c>
      <c r="V17" s="25">
        <f t="shared" si="29"/>
        <v>103</v>
      </c>
      <c r="W17" s="26">
        <f t="shared" si="36"/>
        <v>660</v>
      </c>
      <c r="X17" s="25">
        <f t="shared" si="30"/>
        <v>145</v>
      </c>
      <c r="Y17" s="25">
        <f t="shared" si="30"/>
        <v>130</v>
      </c>
      <c r="Z17" s="25">
        <f t="shared" si="30"/>
        <v>119</v>
      </c>
      <c r="AA17" s="25">
        <f t="shared" si="30"/>
        <v>141</v>
      </c>
      <c r="AB17" s="25">
        <f t="shared" si="30"/>
        <v>125</v>
      </c>
      <c r="AC17" s="31" t="s">
        <v>33</v>
      </c>
      <c r="AD17" s="26">
        <f t="shared" si="37"/>
        <v>409</v>
      </c>
      <c r="AE17" s="25">
        <f t="shared" si="31"/>
        <v>97</v>
      </c>
      <c r="AF17" s="25">
        <f t="shared" si="31"/>
        <v>88</v>
      </c>
      <c r="AG17" s="25">
        <f t="shared" si="31"/>
        <v>85</v>
      </c>
      <c r="AH17" s="25">
        <f t="shared" si="31"/>
        <v>63</v>
      </c>
      <c r="AI17" s="25">
        <f t="shared" si="31"/>
        <v>76</v>
      </c>
      <c r="AJ17" s="26">
        <f t="shared" si="31"/>
        <v>318</v>
      </c>
      <c r="AK17" s="26">
        <f t="shared" si="31"/>
        <v>247</v>
      </c>
      <c r="AL17" s="26">
        <f t="shared" si="31"/>
        <v>274</v>
      </c>
      <c r="AM17" s="26">
        <f t="shared" si="31"/>
        <v>258</v>
      </c>
      <c r="AN17" s="31" t="s">
        <v>33</v>
      </c>
      <c r="AO17" s="26">
        <f t="shared" si="31"/>
        <v>285</v>
      </c>
      <c r="AP17" s="26">
        <f t="shared" si="31"/>
        <v>223</v>
      </c>
      <c r="AQ17" s="26">
        <f t="shared" si="31"/>
        <v>192</v>
      </c>
      <c r="AR17" s="26">
        <f t="shared" si="31"/>
        <v>169</v>
      </c>
      <c r="AS17" s="26">
        <f t="shared" si="31"/>
        <v>148</v>
      </c>
      <c r="AT17" s="26">
        <f t="shared" si="31"/>
        <v>103</v>
      </c>
      <c r="AU17" s="26">
        <f t="shared" si="31"/>
        <v>96</v>
      </c>
      <c r="AV17" s="26">
        <f t="shared" si="31"/>
        <v>81</v>
      </c>
      <c r="AW17" s="15"/>
    </row>
    <row r="18" spans="2:49" ht="21.95" customHeight="1">
      <c r="B18" s="30" t="s">
        <v>34</v>
      </c>
      <c r="C18" s="24">
        <f t="shared" si="32"/>
        <v>5373</v>
      </c>
      <c r="D18" s="26">
        <f t="shared" si="33"/>
        <v>440</v>
      </c>
      <c r="E18" s="25">
        <f t="shared" si="27"/>
        <v>90</v>
      </c>
      <c r="F18" s="25">
        <f t="shared" si="27"/>
        <v>87</v>
      </c>
      <c r="G18" s="25">
        <f t="shared" si="27"/>
        <v>84</v>
      </c>
      <c r="H18" s="25">
        <f t="shared" si="27"/>
        <v>89</v>
      </c>
      <c r="I18" s="25">
        <f t="shared" si="27"/>
        <v>90</v>
      </c>
      <c r="J18" s="26">
        <f t="shared" si="34"/>
        <v>480</v>
      </c>
      <c r="K18" s="25">
        <f t="shared" si="28"/>
        <v>83</v>
      </c>
      <c r="L18" s="25">
        <f t="shared" si="28"/>
        <v>100</v>
      </c>
      <c r="M18" s="25">
        <f t="shared" si="28"/>
        <v>91</v>
      </c>
      <c r="N18" s="25">
        <f t="shared" si="28"/>
        <v>108</v>
      </c>
      <c r="O18" s="25">
        <f t="shared" si="28"/>
        <v>98</v>
      </c>
      <c r="P18" s="30" t="s">
        <v>34</v>
      </c>
      <c r="Q18" s="26">
        <f t="shared" si="35"/>
        <v>558</v>
      </c>
      <c r="R18" s="25">
        <f t="shared" si="29"/>
        <v>103</v>
      </c>
      <c r="S18" s="25">
        <f t="shared" si="29"/>
        <v>106</v>
      </c>
      <c r="T18" s="25">
        <f t="shared" si="29"/>
        <v>99</v>
      </c>
      <c r="U18" s="25">
        <f t="shared" si="29"/>
        <v>131</v>
      </c>
      <c r="V18" s="25">
        <f t="shared" si="29"/>
        <v>119</v>
      </c>
      <c r="W18" s="26">
        <f t="shared" si="36"/>
        <v>587</v>
      </c>
      <c r="X18" s="25">
        <f t="shared" si="30"/>
        <v>103</v>
      </c>
      <c r="Y18" s="25">
        <f t="shared" si="30"/>
        <v>120</v>
      </c>
      <c r="Z18" s="25">
        <f t="shared" si="30"/>
        <v>132</v>
      </c>
      <c r="AA18" s="25">
        <f t="shared" si="30"/>
        <v>121</v>
      </c>
      <c r="AB18" s="25">
        <f t="shared" si="30"/>
        <v>111</v>
      </c>
      <c r="AC18" s="30" t="s">
        <v>34</v>
      </c>
      <c r="AD18" s="26">
        <f t="shared" si="37"/>
        <v>524</v>
      </c>
      <c r="AE18" s="25">
        <f t="shared" si="31"/>
        <v>108</v>
      </c>
      <c r="AF18" s="25">
        <f t="shared" si="31"/>
        <v>110</v>
      </c>
      <c r="AG18" s="25">
        <f t="shared" si="31"/>
        <v>112</v>
      </c>
      <c r="AH18" s="25">
        <f t="shared" si="31"/>
        <v>110</v>
      </c>
      <c r="AI18" s="25">
        <f t="shared" si="31"/>
        <v>84</v>
      </c>
      <c r="AJ18" s="26">
        <f t="shared" si="31"/>
        <v>357</v>
      </c>
      <c r="AK18" s="26">
        <f t="shared" si="31"/>
        <v>293</v>
      </c>
      <c r="AL18" s="26">
        <f t="shared" si="31"/>
        <v>295</v>
      </c>
      <c r="AM18" s="26">
        <f t="shared" si="31"/>
        <v>270</v>
      </c>
      <c r="AN18" s="30" t="s">
        <v>34</v>
      </c>
      <c r="AO18" s="26">
        <f t="shared" si="31"/>
        <v>269</v>
      </c>
      <c r="AP18" s="26">
        <f t="shared" si="31"/>
        <v>280</v>
      </c>
      <c r="AQ18" s="26">
        <f t="shared" si="31"/>
        <v>262</v>
      </c>
      <c r="AR18" s="26">
        <f t="shared" si="31"/>
        <v>203</v>
      </c>
      <c r="AS18" s="26">
        <f t="shared" si="31"/>
        <v>190</v>
      </c>
      <c r="AT18" s="26">
        <f t="shared" si="31"/>
        <v>132</v>
      </c>
      <c r="AU18" s="26">
        <f t="shared" si="31"/>
        <v>118</v>
      </c>
      <c r="AV18" s="26">
        <f t="shared" si="31"/>
        <v>115</v>
      </c>
      <c r="AW18" s="15"/>
    </row>
    <row r="19" spans="2:49" ht="21.95" customHeight="1">
      <c r="B19" s="30" t="s">
        <v>35</v>
      </c>
      <c r="C19" s="24">
        <f t="shared" si="32"/>
        <v>18337</v>
      </c>
      <c r="D19" s="26">
        <f t="shared" si="33"/>
        <v>1627</v>
      </c>
      <c r="E19" s="25">
        <f t="shared" si="27"/>
        <v>300</v>
      </c>
      <c r="F19" s="25">
        <f t="shared" si="27"/>
        <v>312</v>
      </c>
      <c r="G19" s="25">
        <f t="shared" si="27"/>
        <v>339</v>
      </c>
      <c r="H19" s="25">
        <f t="shared" si="27"/>
        <v>342</v>
      </c>
      <c r="I19" s="25">
        <f t="shared" si="27"/>
        <v>334</v>
      </c>
      <c r="J19" s="26">
        <f t="shared" si="34"/>
        <v>1702</v>
      </c>
      <c r="K19" s="25">
        <f t="shared" si="28"/>
        <v>306</v>
      </c>
      <c r="L19" s="25">
        <f t="shared" si="28"/>
        <v>342</v>
      </c>
      <c r="M19" s="25">
        <f t="shared" si="28"/>
        <v>350</v>
      </c>
      <c r="N19" s="25">
        <f t="shared" si="28"/>
        <v>334</v>
      </c>
      <c r="O19" s="25">
        <f t="shared" si="28"/>
        <v>370</v>
      </c>
      <c r="P19" s="30" t="s">
        <v>35</v>
      </c>
      <c r="Q19" s="26">
        <f t="shared" si="35"/>
        <v>1944</v>
      </c>
      <c r="R19" s="25">
        <f t="shared" si="29"/>
        <v>360</v>
      </c>
      <c r="S19" s="25">
        <f t="shared" si="29"/>
        <v>373</v>
      </c>
      <c r="T19" s="25">
        <f t="shared" si="29"/>
        <v>394</v>
      </c>
      <c r="U19" s="25">
        <f t="shared" si="29"/>
        <v>384</v>
      </c>
      <c r="V19" s="25">
        <f t="shared" si="29"/>
        <v>433</v>
      </c>
      <c r="W19" s="26">
        <f t="shared" si="36"/>
        <v>2121</v>
      </c>
      <c r="X19" s="25">
        <f t="shared" si="30"/>
        <v>432</v>
      </c>
      <c r="Y19" s="25">
        <f t="shared" si="30"/>
        <v>436</v>
      </c>
      <c r="Z19" s="25">
        <f t="shared" si="30"/>
        <v>417</v>
      </c>
      <c r="AA19" s="25">
        <f t="shared" si="30"/>
        <v>432</v>
      </c>
      <c r="AB19" s="25">
        <f t="shared" si="30"/>
        <v>404</v>
      </c>
      <c r="AC19" s="30" t="s">
        <v>35</v>
      </c>
      <c r="AD19" s="26">
        <f t="shared" si="37"/>
        <v>1749</v>
      </c>
      <c r="AE19" s="25">
        <f t="shared" si="31"/>
        <v>404</v>
      </c>
      <c r="AF19" s="25">
        <f t="shared" si="31"/>
        <v>344</v>
      </c>
      <c r="AG19" s="25">
        <f t="shared" si="31"/>
        <v>359</v>
      </c>
      <c r="AH19" s="25">
        <f t="shared" si="31"/>
        <v>332</v>
      </c>
      <c r="AI19" s="25">
        <f t="shared" si="31"/>
        <v>310</v>
      </c>
      <c r="AJ19" s="26">
        <f t="shared" si="31"/>
        <v>1326</v>
      </c>
      <c r="AK19" s="26">
        <f t="shared" si="31"/>
        <v>1134</v>
      </c>
      <c r="AL19" s="26">
        <f t="shared" si="31"/>
        <v>1048</v>
      </c>
      <c r="AM19" s="26">
        <f t="shared" si="31"/>
        <v>917</v>
      </c>
      <c r="AN19" s="30" t="s">
        <v>35</v>
      </c>
      <c r="AO19" s="26">
        <f t="shared" si="31"/>
        <v>891</v>
      </c>
      <c r="AP19" s="26">
        <f t="shared" si="31"/>
        <v>845</v>
      </c>
      <c r="AQ19" s="26">
        <f t="shared" si="31"/>
        <v>746</v>
      </c>
      <c r="AR19" s="26">
        <f t="shared" si="31"/>
        <v>682</v>
      </c>
      <c r="AS19" s="26">
        <f t="shared" si="31"/>
        <v>550</v>
      </c>
      <c r="AT19" s="26">
        <f t="shared" si="31"/>
        <v>421</v>
      </c>
      <c r="AU19" s="26">
        <f t="shared" si="31"/>
        <v>281</v>
      </c>
      <c r="AV19" s="26">
        <f t="shared" si="31"/>
        <v>353</v>
      </c>
      <c r="AW19" s="15"/>
    </row>
    <row r="20" spans="2:49" ht="21.95" customHeight="1">
      <c r="B20" s="33"/>
      <c r="C20" s="14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33"/>
      <c r="Q20" s="14"/>
      <c r="R20" s="15"/>
      <c r="S20" s="15"/>
      <c r="T20" s="15"/>
      <c r="U20" s="15"/>
      <c r="V20" s="15"/>
      <c r="W20" s="14"/>
      <c r="X20" s="15"/>
      <c r="Y20" s="15"/>
      <c r="Z20" s="15"/>
      <c r="AA20" s="15"/>
      <c r="AB20" s="15"/>
      <c r="AC20" s="33"/>
      <c r="AD20" s="14"/>
      <c r="AE20" s="15"/>
      <c r="AF20" s="15"/>
      <c r="AG20" s="15"/>
      <c r="AH20" s="15"/>
      <c r="AI20" s="15"/>
      <c r="AJ20" s="14"/>
      <c r="AK20" s="14"/>
      <c r="AL20" s="14"/>
      <c r="AM20" s="14"/>
      <c r="AN20" s="35"/>
      <c r="AO20" s="14"/>
      <c r="AP20" s="14"/>
      <c r="AQ20" s="14"/>
      <c r="AR20" s="14"/>
      <c r="AS20" s="14"/>
      <c r="AT20" s="14"/>
      <c r="AU20" s="14"/>
      <c r="AV20" s="14"/>
      <c r="AW20" s="15"/>
    </row>
    <row r="21" spans="2:49" s="5" customFormat="1" ht="21.95" customHeight="1">
      <c r="B21" s="26" t="s">
        <v>17</v>
      </c>
      <c r="C21" s="26">
        <f>SUM(C22+C23+C24+C25+C26+C27+C28+C29+C30+C31+C32+C33+C34)</f>
        <v>278713</v>
      </c>
      <c r="D21" s="26">
        <f t="shared" ref="D21:Q21" si="38">SUM(D22+D23+D24+D25+D26+D27+D28+D29+D30+D31+D32+D33+D34)</f>
        <v>24807</v>
      </c>
      <c r="E21" s="26">
        <f t="shared" si="38"/>
        <v>4952</v>
      </c>
      <c r="F21" s="26">
        <f t="shared" si="38"/>
        <v>4942</v>
      </c>
      <c r="G21" s="26">
        <f t="shared" si="38"/>
        <v>4956</v>
      </c>
      <c r="H21" s="26">
        <f t="shared" si="38"/>
        <v>4973</v>
      </c>
      <c r="I21" s="26">
        <f t="shared" si="38"/>
        <v>4984</v>
      </c>
      <c r="J21" s="26">
        <f t="shared" si="38"/>
        <v>25455</v>
      </c>
      <c r="K21" s="26">
        <f t="shared" si="38"/>
        <v>5008</v>
      </c>
      <c r="L21" s="26">
        <f t="shared" si="38"/>
        <v>5033</v>
      </c>
      <c r="M21" s="26">
        <f t="shared" si="38"/>
        <v>5074</v>
      </c>
      <c r="N21" s="26">
        <f t="shared" si="38"/>
        <v>5132</v>
      </c>
      <c r="O21" s="26">
        <f t="shared" si="38"/>
        <v>5208</v>
      </c>
      <c r="P21" s="26" t="s">
        <v>17</v>
      </c>
      <c r="Q21" s="26">
        <f t="shared" si="38"/>
        <v>27600</v>
      </c>
      <c r="R21" s="26">
        <f t="shared" ref="R21" si="39">SUM(R22+R23+R24+R25+R26+R27+R28+R29+R30+R31+R32+R33+R34)</f>
        <v>5303</v>
      </c>
      <c r="S21" s="26">
        <f t="shared" ref="S21" si="40">SUM(S22+S23+S24+S25+S26+S27+S28+S29+S30+S31+S32+S33+S34)</f>
        <v>5410</v>
      </c>
      <c r="T21" s="26">
        <f t="shared" ref="T21" si="41">SUM(T22+T23+T24+T25+T26+T27+T28+T29+T30+T31+T32+T33+T34)</f>
        <v>5565</v>
      </c>
      <c r="U21" s="26">
        <f t="shared" ref="U21" si="42">SUM(U22+U23+U24+U25+U26+U27+U28+U29+U30+U31+U32+U33+U34)</f>
        <v>5650</v>
      </c>
      <c r="V21" s="26">
        <f t="shared" ref="V21" si="43">SUM(V22+V23+V24+V25+V26+V27+V28+V29+V30+V31+V32+V33+V34)</f>
        <v>5672</v>
      </c>
      <c r="W21" s="26">
        <f t="shared" ref="W21" si="44">SUM(W22+W23+W24+W25+W26+W27+W28+W29+W30+W31+W32+W33+W34)</f>
        <v>31271</v>
      </c>
      <c r="X21" s="26">
        <f t="shared" ref="X21" si="45">SUM(X22+X23+X24+X25+X26+X27+X28+X29+X30+X31+X32+X33+X34)</f>
        <v>5880</v>
      </c>
      <c r="Y21" s="26">
        <f t="shared" ref="Y21" si="46">SUM(Y22+Y23+Y24+Y25+Y26+Y27+Y28+Y29+Y30+Y31+Y32+Y33+Y34)</f>
        <v>6084</v>
      </c>
      <c r="Z21" s="26">
        <f t="shared" ref="Z21" si="47">SUM(Z22+Z23+Z24+Z25+Z26+Z27+Z28+Z29+Z30+Z31+Z32+Z33+Z34)</f>
        <v>6309</v>
      </c>
      <c r="AA21" s="26">
        <f t="shared" ref="AA21" si="48">SUM(AA22+AA23+AA24+AA25+AA26+AA27+AA28+AA29+AA30+AA31+AA32+AA33+AA34)</f>
        <v>6483</v>
      </c>
      <c r="AB21" s="26">
        <f t="shared" ref="AB21:AD21" si="49">SUM(AB22+AB23+AB24+AB25+AB26+AB27+AB28+AB29+AB30+AB31+AB32+AB33+AB34)</f>
        <v>6515</v>
      </c>
      <c r="AC21" s="26" t="s">
        <v>17</v>
      </c>
      <c r="AD21" s="26">
        <f t="shared" si="49"/>
        <v>31247</v>
      </c>
      <c r="AE21" s="26">
        <f t="shared" ref="AE21" si="50">SUM(AE22+AE23+AE24+AE25+AE26+AE27+AE28+AE29+AE30+AE31+AE32+AE33+AE34)</f>
        <v>6504</v>
      </c>
      <c r="AF21" s="26">
        <f t="shared" ref="AF21" si="51">SUM(AF22+AF23+AF24+AF25+AF26+AF27+AF28+AF29+AF30+AF31+AF32+AF33+AF34)</f>
        <v>6427</v>
      </c>
      <c r="AG21" s="26">
        <f t="shared" ref="AG21" si="52">SUM(AG22+AG23+AG24+AG25+AG26+AG27+AG28+AG29+AG30+AG31+AG32+AG33+AG34)</f>
        <v>6318</v>
      </c>
      <c r="AH21" s="26">
        <f t="shared" ref="AH21" si="53">SUM(AH22+AH23+AH24+AH25+AH26+AH27+AH28+AH29+AH30+AH31+AH32+AH33+AH34)</f>
        <v>6122</v>
      </c>
      <c r="AI21" s="26">
        <f t="shared" ref="AI21" si="54">SUM(AI22+AI23+AI24+AI25+AI26+AI27+AI28+AI29+AI30+AI31+AI32+AI33+AI34)</f>
        <v>5876</v>
      </c>
      <c r="AJ21" s="26">
        <f t="shared" ref="AJ21" si="55">SUM(AJ22+AJ23+AJ24+AJ25+AJ26+AJ27+AJ28+AJ29+AJ30+AJ31+AJ32+AJ33+AJ34)</f>
        <v>24524</v>
      </c>
      <c r="AK21" s="26">
        <f t="shared" ref="AK21" si="56">SUM(AK22+AK23+AK24+AK25+AK26+AK27+AK28+AK29+AK30+AK31+AK32+AK33+AK34)</f>
        <v>18054</v>
      </c>
      <c r="AL21" s="26">
        <f t="shared" ref="AL21" si="57">SUM(AL22+AL23+AL24+AL25+AL26+AL27+AL28+AL29+AL30+AL31+AL32+AL33+AL34)</f>
        <v>15773</v>
      </c>
      <c r="AM21" s="26">
        <f t="shared" ref="AM21:AO21" si="58">SUM(AM22+AM23+AM24+AM25+AM26+AM27+AM28+AM29+AM30+AM31+AM32+AM33+AM34)</f>
        <v>14908</v>
      </c>
      <c r="AN21" s="26" t="s">
        <v>17</v>
      </c>
      <c r="AO21" s="26">
        <f t="shared" si="58"/>
        <v>13728</v>
      </c>
      <c r="AP21" s="26">
        <f t="shared" ref="AP21" si="59">SUM(AP22+AP23+AP24+AP25+AP26+AP27+AP28+AP29+AP30+AP31+AP32+AP33+AP34)</f>
        <v>12070</v>
      </c>
      <c r="AQ21" s="26">
        <f t="shared" ref="AQ21" si="60">SUM(AQ22+AQ23+AQ24+AQ25+AQ26+AQ27+AQ28+AQ29+AQ30+AQ31+AQ32+AQ33+AQ34)</f>
        <v>10079</v>
      </c>
      <c r="AR21" s="26">
        <f t="shared" ref="AR21" si="61">SUM(AR22+AR23+AR24+AR25+AR26+AR27+AR28+AR29+AR30+AR31+AR32+AR33+AR34)</f>
        <v>8432</v>
      </c>
      <c r="AS21" s="26">
        <f t="shared" ref="AS21" si="62">SUM(AS22+AS23+AS24+AS25+AS26+AS27+AS28+AS29+AS30+AS31+AS32+AS33+AS34)</f>
        <v>6903</v>
      </c>
      <c r="AT21" s="26">
        <f t="shared" ref="AT21" si="63">SUM(AT22+AT23+AT24+AT25+AT26+AT27+AT28+AT29+AT30+AT31+AT32+AT33+AT34)</f>
        <v>5391</v>
      </c>
      <c r="AU21" s="26">
        <f t="shared" ref="AU21" si="64">SUM(AU22+AU23+AU24+AU25+AU26+AU27+AU28+AU29+AU30+AU31+AU32+AU33+AU34)</f>
        <v>4057</v>
      </c>
      <c r="AV21" s="26">
        <f t="shared" ref="AV21" si="65">SUM(AV22+AV23+AV24+AV25+AV26+AV27+AV28+AV29+AV30+AV31+AV32+AV33+AV34)</f>
        <v>4414</v>
      </c>
      <c r="AW21" s="14"/>
    </row>
    <row r="22" spans="2:49" ht="21.95" customHeight="1">
      <c r="B22" s="30" t="s">
        <v>23</v>
      </c>
      <c r="C22" s="24">
        <f>SUM(D22+J22+Q22+W22+AD22+AJ22+AK22+AL22+AM22+AO22+AP22+AQ22+AR22+AS22+AT22+AU22+AV22)</f>
        <v>129805</v>
      </c>
      <c r="D22" s="26">
        <f>SUM(I22+H22+G22+F22+E22)</f>
        <v>10875</v>
      </c>
      <c r="E22" s="25">
        <v>2274</v>
      </c>
      <c r="F22" s="25">
        <v>2176</v>
      </c>
      <c r="G22" s="25">
        <v>2119</v>
      </c>
      <c r="H22" s="25">
        <v>2157</v>
      </c>
      <c r="I22" s="25">
        <v>2149</v>
      </c>
      <c r="J22" s="26">
        <f>SUM(O22+N22+M22+L22+K22)</f>
        <v>10714</v>
      </c>
      <c r="K22" s="25">
        <v>2141</v>
      </c>
      <c r="L22" s="25">
        <v>2084</v>
      </c>
      <c r="M22" s="25">
        <v>2142</v>
      </c>
      <c r="N22" s="25">
        <v>2136</v>
      </c>
      <c r="O22" s="25">
        <v>2211</v>
      </c>
      <c r="P22" s="30" t="s">
        <v>23</v>
      </c>
      <c r="Q22" s="26">
        <f>SUM(V22+U22+T22+S22+R22)</f>
        <v>11899</v>
      </c>
      <c r="R22" s="25">
        <v>2331</v>
      </c>
      <c r="S22" s="25">
        <v>2315</v>
      </c>
      <c r="T22" s="25">
        <v>2435</v>
      </c>
      <c r="U22" s="25">
        <v>2425</v>
      </c>
      <c r="V22" s="25">
        <v>2393</v>
      </c>
      <c r="W22" s="26">
        <f>SUM(AB22+AA22+Z22+Y22+X22)</f>
        <v>13877</v>
      </c>
      <c r="X22" s="25">
        <v>2542</v>
      </c>
      <c r="Y22" s="25">
        <v>2704</v>
      </c>
      <c r="Z22" s="25">
        <v>2729</v>
      </c>
      <c r="AA22" s="25">
        <v>2943</v>
      </c>
      <c r="AB22" s="25">
        <v>2959</v>
      </c>
      <c r="AC22" s="30" t="s">
        <v>23</v>
      </c>
      <c r="AD22" s="26">
        <f>SUM(AI22+AH22+AG22+AF22+AE22)</f>
        <v>15047</v>
      </c>
      <c r="AE22" s="25">
        <v>3018</v>
      </c>
      <c r="AF22" s="25">
        <v>3088</v>
      </c>
      <c r="AG22" s="25">
        <v>3046</v>
      </c>
      <c r="AH22" s="25">
        <v>2961</v>
      </c>
      <c r="AI22" s="25">
        <v>2934</v>
      </c>
      <c r="AJ22" s="26">
        <v>12357</v>
      </c>
      <c r="AK22" s="26">
        <v>9135</v>
      </c>
      <c r="AL22" s="26">
        <v>7796</v>
      </c>
      <c r="AM22" s="26">
        <v>7504</v>
      </c>
      <c r="AN22" s="30" t="s">
        <v>23</v>
      </c>
      <c r="AO22" s="26">
        <v>6561</v>
      </c>
      <c r="AP22" s="26">
        <v>5867</v>
      </c>
      <c r="AQ22" s="26">
        <v>4781</v>
      </c>
      <c r="AR22" s="26">
        <v>3892</v>
      </c>
      <c r="AS22" s="26">
        <v>3228</v>
      </c>
      <c r="AT22" s="26">
        <v>2424</v>
      </c>
      <c r="AU22" s="26">
        <v>1847</v>
      </c>
      <c r="AV22" s="26">
        <v>2001</v>
      </c>
      <c r="AW22" s="15"/>
    </row>
    <row r="23" spans="2:49" ht="21.95" customHeight="1">
      <c r="B23" s="30" t="s">
        <v>24</v>
      </c>
      <c r="C23" s="24">
        <f t="shared" ref="C23:C34" si="66">SUM(D23+J23+Q23+W23+AD23+AJ23+AK23+AL23+AM23+AO23+AP23+AQ23+AR23+AS23+AT23+AU23+AV23)</f>
        <v>12791</v>
      </c>
      <c r="D23" s="26">
        <f t="shared" ref="D23:D34" si="67">SUM(I23+H23+G23+F23+E23)</f>
        <v>1252</v>
      </c>
      <c r="E23" s="25">
        <v>235</v>
      </c>
      <c r="F23" s="25">
        <v>261</v>
      </c>
      <c r="G23" s="25">
        <v>231</v>
      </c>
      <c r="H23" s="25">
        <v>252</v>
      </c>
      <c r="I23" s="25">
        <v>273</v>
      </c>
      <c r="J23" s="26">
        <f t="shared" ref="J23:J34" si="68">SUM(O23+N23+M23+L23+K23)</f>
        <v>1253</v>
      </c>
      <c r="K23" s="25">
        <v>252</v>
      </c>
      <c r="L23" s="25">
        <v>275</v>
      </c>
      <c r="M23" s="25">
        <v>243</v>
      </c>
      <c r="N23" s="25">
        <v>252</v>
      </c>
      <c r="O23" s="25">
        <v>231</v>
      </c>
      <c r="P23" s="30" t="s">
        <v>24</v>
      </c>
      <c r="Q23" s="26">
        <f t="shared" ref="Q23:Q34" si="69">SUM(V23+U23+T23+S23+R23)</f>
        <v>1307</v>
      </c>
      <c r="R23" s="25">
        <v>244</v>
      </c>
      <c r="S23" s="25">
        <v>269</v>
      </c>
      <c r="T23" s="25">
        <v>248</v>
      </c>
      <c r="U23" s="25">
        <v>274</v>
      </c>
      <c r="V23" s="25">
        <v>272</v>
      </c>
      <c r="W23" s="26">
        <f t="shared" ref="W23:W34" si="70">SUM(AB23+AA23+Z23+Y23+X23)</f>
        <v>1568</v>
      </c>
      <c r="X23" s="25">
        <v>290</v>
      </c>
      <c r="Y23" s="25">
        <v>300</v>
      </c>
      <c r="Z23" s="25">
        <v>336</v>
      </c>
      <c r="AA23" s="25">
        <v>344</v>
      </c>
      <c r="AB23" s="25">
        <v>298</v>
      </c>
      <c r="AC23" s="30" t="s">
        <v>24</v>
      </c>
      <c r="AD23" s="26">
        <f t="shared" ref="AD23:AD34" si="71">SUM(AI23+AH23+AG23+AF23+AE23)</f>
        <v>1411</v>
      </c>
      <c r="AE23" s="25">
        <v>287</v>
      </c>
      <c r="AF23" s="25">
        <v>279</v>
      </c>
      <c r="AG23" s="25">
        <v>293</v>
      </c>
      <c r="AH23" s="25">
        <v>286</v>
      </c>
      <c r="AI23" s="25">
        <v>266</v>
      </c>
      <c r="AJ23" s="26">
        <v>1009</v>
      </c>
      <c r="AK23" s="26">
        <v>707</v>
      </c>
      <c r="AL23" s="26">
        <v>650</v>
      </c>
      <c r="AM23" s="26">
        <v>608</v>
      </c>
      <c r="AN23" s="30" t="s">
        <v>24</v>
      </c>
      <c r="AO23" s="26">
        <v>628</v>
      </c>
      <c r="AP23" s="26">
        <v>560</v>
      </c>
      <c r="AQ23" s="26">
        <v>442</v>
      </c>
      <c r="AR23" s="26">
        <v>395</v>
      </c>
      <c r="AS23" s="26">
        <v>326</v>
      </c>
      <c r="AT23" s="26">
        <v>263</v>
      </c>
      <c r="AU23" s="26">
        <v>196</v>
      </c>
      <c r="AV23" s="26">
        <v>216</v>
      </c>
      <c r="AW23" s="15"/>
    </row>
    <row r="24" spans="2:49" ht="21.95" customHeight="1">
      <c r="B24" s="30" t="s">
        <v>25</v>
      </c>
      <c r="C24" s="24">
        <f t="shared" si="66"/>
        <v>18572</v>
      </c>
      <c r="D24" s="26">
        <f t="shared" si="67"/>
        <v>1793</v>
      </c>
      <c r="E24" s="25">
        <v>310</v>
      </c>
      <c r="F24" s="25">
        <v>364</v>
      </c>
      <c r="G24" s="25">
        <v>369</v>
      </c>
      <c r="H24" s="25">
        <v>385</v>
      </c>
      <c r="I24" s="25">
        <v>365</v>
      </c>
      <c r="J24" s="26">
        <f t="shared" si="68"/>
        <v>1930</v>
      </c>
      <c r="K24" s="25">
        <v>371</v>
      </c>
      <c r="L24" s="25">
        <v>371</v>
      </c>
      <c r="M24" s="25">
        <v>398</v>
      </c>
      <c r="N24" s="25">
        <v>403</v>
      </c>
      <c r="O24" s="25">
        <v>387</v>
      </c>
      <c r="P24" s="30" t="s">
        <v>25</v>
      </c>
      <c r="Q24" s="26">
        <f t="shared" si="69"/>
        <v>2097</v>
      </c>
      <c r="R24" s="25">
        <v>408</v>
      </c>
      <c r="S24" s="25">
        <v>364</v>
      </c>
      <c r="T24" s="25">
        <v>432</v>
      </c>
      <c r="U24" s="25">
        <v>437</v>
      </c>
      <c r="V24" s="25">
        <v>456</v>
      </c>
      <c r="W24" s="26">
        <f t="shared" si="70"/>
        <v>2298</v>
      </c>
      <c r="X24" s="25">
        <v>454</v>
      </c>
      <c r="Y24" s="25">
        <v>416</v>
      </c>
      <c r="Z24" s="25">
        <v>487</v>
      </c>
      <c r="AA24" s="25">
        <v>439</v>
      </c>
      <c r="AB24" s="25">
        <v>502</v>
      </c>
      <c r="AC24" s="30" t="s">
        <v>25</v>
      </c>
      <c r="AD24" s="26">
        <f t="shared" si="71"/>
        <v>2103</v>
      </c>
      <c r="AE24" s="25">
        <v>444</v>
      </c>
      <c r="AF24" s="25">
        <v>491</v>
      </c>
      <c r="AG24" s="25">
        <v>400</v>
      </c>
      <c r="AH24" s="25">
        <v>398</v>
      </c>
      <c r="AI24" s="25">
        <v>370</v>
      </c>
      <c r="AJ24" s="26">
        <v>1499</v>
      </c>
      <c r="AK24" s="26">
        <v>1071</v>
      </c>
      <c r="AL24" s="26">
        <v>912</v>
      </c>
      <c r="AM24" s="26">
        <v>892</v>
      </c>
      <c r="AN24" s="30" t="s">
        <v>25</v>
      </c>
      <c r="AO24" s="26">
        <v>825</v>
      </c>
      <c r="AP24" s="26">
        <v>690</v>
      </c>
      <c r="AQ24" s="26">
        <v>573</v>
      </c>
      <c r="AR24" s="26">
        <v>507</v>
      </c>
      <c r="AS24" s="26">
        <v>427</v>
      </c>
      <c r="AT24" s="26">
        <v>360</v>
      </c>
      <c r="AU24" s="26">
        <v>280</v>
      </c>
      <c r="AV24" s="26">
        <v>315</v>
      </c>
      <c r="AW24" s="15"/>
    </row>
    <row r="25" spans="2:49" ht="21.95" customHeight="1">
      <c r="B25" s="30" t="s">
        <v>26</v>
      </c>
      <c r="C25" s="24">
        <f t="shared" si="66"/>
        <v>40026</v>
      </c>
      <c r="D25" s="26">
        <f t="shared" si="67"/>
        <v>3525</v>
      </c>
      <c r="E25" s="25">
        <v>698</v>
      </c>
      <c r="F25" s="25">
        <v>714</v>
      </c>
      <c r="G25" s="25">
        <v>728</v>
      </c>
      <c r="H25" s="25">
        <v>691</v>
      </c>
      <c r="I25" s="25">
        <v>694</v>
      </c>
      <c r="J25" s="26">
        <f t="shared" si="68"/>
        <v>3630</v>
      </c>
      <c r="K25" s="25">
        <v>732</v>
      </c>
      <c r="L25" s="25">
        <v>733</v>
      </c>
      <c r="M25" s="25">
        <v>709</v>
      </c>
      <c r="N25" s="25">
        <v>715</v>
      </c>
      <c r="O25" s="25">
        <v>741</v>
      </c>
      <c r="P25" s="30" t="s">
        <v>26</v>
      </c>
      <c r="Q25" s="26">
        <f t="shared" si="69"/>
        <v>3781</v>
      </c>
      <c r="R25" s="25">
        <v>704</v>
      </c>
      <c r="S25" s="25">
        <v>759</v>
      </c>
      <c r="T25" s="25">
        <v>798</v>
      </c>
      <c r="U25" s="25">
        <v>760</v>
      </c>
      <c r="V25" s="25">
        <v>760</v>
      </c>
      <c r="W25" s="26">
        <f t="shared" si="70"/>
        <v>4439</v>
      </c>
      <c r="X25" s="25">
        <v>800</v>
      </c>
      <c r="Y25" s="25">
        <v>800</v>
      </c>
      <c r="Z25" s="25">
        <v>958</v>
      </c>
      <c r="AA25" s="25">
        <v>925</v>
      </c>
      <c r="AB25" s="25">
        <v>956</v>
      </c>
      <c r="AC25" s="30" t="s">
        <v>26</v>
      </c>
      <c r="AD25" s="26">
        <f t="shared" si="71"/>
        <v>4539</v>
      </c>
      <c r="AE25" s="25">
        <v>964</v>
      </c>
      <c r="AF25" s="25">
        <v>883</v>
      </c>
      <c r="AG25" s="25">
        <v>925</v>
      </c>
      <c r="AH25" s="25">
        <v>905</v>
      </c>
      <c r="AI25" s="25">
        <v>862</v>
      </c>
      <c r="AJ25" s="26">
        <v>3554</v>
      </c>
      <c r="AK25" s="26">
        <v>2601</v>
      </c>
      <c r="AL25" s="26">
        <v>2291</v>
      </c>
      <c r="AM25" s="26">
        <v>2161</v>
      </c>
      <c r="AN25" s="30" t="s">
        <v>26</v>
      </c>
      <c r="AO25" s="26">
        <v>2103</v>
      </c>
      <c r="AP25" s="26">
        <v>1724</v>
      </c>
      <c r="AQ25" s="26">
        <v>1507</v>
      </c>
      <c r="AR25" s="26">
        <v>1215</v>
      </c>
      <c r="AS25" s="26">
        <v>931</v>
      </c>
      <c r="AT25" s="26">
        <v>794</v>
      </c>
      <c r="AU25" s="26">
        <v>601</v>
      </c>
      <c r="AV25" s="26">
        <v>630</v>
      </c>
      <c r="AW25" s="15"/>
    </row>
    <row r="26" spans="2:49" ht="21.95" customHeight="1">
      <c r="B26" s="30" t="s">
        <v>27</v>
      </c>
      <c r="C26" s="24">
        <f t="shared" si="66"/>
        <v>13128</v>
      </c>
      <c r="D26" s="26">
        <f t="shared" si="67"/>
        <v>1301</v>
      </c>
      <c r="E26" s="25">
        <v>242</v>
      </c>
      <c r="F26" s="25">
        <v>258</v>
      </c>
      <c r="G26" s="25">
        <v>271</v>
      </c>
      <c r="H26" s="25">
        <v>237</v>
      </c>
      <c r="I26" s="25">
        <v>293</v>
      </c>
      <c r="J26" s="26">
        <f t="shared" si="68"/>
        <v>1336</v>
      </c>
      <c r="K26" s="25">
        <v>265</v>
      </c>
      <c r="L26" s="25">
        <v>255</v>
      </c>
      <c r="M26" s="25">
        <v>269</v>
      </c>
      <c r="N26" s="25">
        <v>282</v>
      </c>
      <c r="O26" s="25">
        <v>265</v>
      </c>
      <c r="P26" s="30" t="s">
        <v>27</v>
      </c>
      <c r="Q26" s="26">
        <f t="shared" si="69"/>
        <v>1430</v>
      </c>
      <c r="R26" s="25">
        <v>286</v>
      </c>
      <c r="S26" s="25">
        <v>314</v>
      </c>
      <c r="T26" s="25">
        <v>263</v>
      </c>
      <c r="U26" s="25">
        <v>290</v>
      </c>
      <c r="V26" s="25">
        <v>277</v>
      </c>
      <c r="W26" s="26">
        <f t="shared" si="70"/>
        <v>1520</v>
      </c>
      <c r="X26" s="25">
        <v>296</v>
      </c>
      <c r="Y26" s="25">
        <v>322</v>
      </c>
      <c r="Z26" s="25">
        <v>287</v>
      </c>
      <c r="AA26" s="25">
        <v>307</v>
      </c>
      <c r="AB26" s="25">
        <v>308</v>
      </c>
      <c r="AC26" s="30" t="s">
        <v>27</v>
      </c>
      <c r="AD26" s="26">
        <f t="shared" si="71"/>
        <v>1580</v>
      </c>
      <c r="AE26" s="25">
        <v>319</v>
      </c>
      <c r="AF26" s="25">
        <v>335</v>
      </c>
      <c r="AG26" s="25">
        <v>320</v>
      </c>
      <c r="AH26" s="25">
        <v>318</v>
      </c>
      <c r="AI26" s="25">
        <v>288</v>
      </c>
      <c r="AJ26" s="26">
        <v>1125</v>
      </c>
      <c r="AK26" s="26">
        <v>806</v>
      </c>
      <c r="AL26" s="26">
        <v>699</v>
      </c>
      <c r="AM26" s="26">
        <v>580</v>
      </c>
      <c r="AN26" s="30" t="s">
        <v>27</v>
      </c>
      <c r="AO26" s="26">
        <v>597</v>
      </c>
      <c r="AP26" s="26">
        <v>492</v>
      </c>
      <c r="AQ26" s="26">
        <v>425</v>
      </c>
      <c r="AR26" s="26">
        <v>332</v>
      </c>
      <c r="AS26" s="26">
        <v>260</v>
      </c>
      <c r="AT26" s="26">
        <v>256</v>
      </c>
      <c r="AU26" s="26">
        <v>190</v>
      </c>
      <c r="AV26" s="26">
        <v>199</v>
      </c>
      <c r="AW26" s="15"/>
    </row>
    <row r="27" spans="2:49" s="4" customFormat="1" ht="21.95" customHeight="1">
      <c r="B27" s="30" t="s">
        <v>28</v>
      </c>
      <c r="C27" s="24">
        <f t="shared" si="66"/>
        <v>4717</v>
      </c>
      <c r="D27" s="26">
        <f t="shared" si="67"/>
        <v>456</v>
      </c>
      <c r="E27" s="25">
        <v>91</v>
      </c>
      <c r="F27" s="25">
        <v>73</v>
      </c>
      <c r="G27" s="25">
        <v>98</v>
      </c>
      <c r="H27" s="25">
        <v>105</v>
      </c>
      <c r="I27" s="25">
        <v>89</v>
      </c>
      <c r="J27" s="26">
        <f t="shared" si="68"/>
        <v>474</v>
      </c>
      <c r="K27" s="25">
        <v>77</v>
      </c>
      <c r="L27" s="25">
        <v>95</v>
      </c>
      <c r="M27" s="25">
        <v>102</v>
      </c>
      <c r="N27" s="25">
        <v>94</v>
      </c>
      <c r="O27" s="25">
        <v>106</v>
      </c>
      <c r="P27" s="30" t="s">
        <v>28</v>
      </c>
      <c r="Q27" s="26">
        <f t="shared" si="69"/>
        <v>475</v>
      </c>
      <c r="R27" s="25">
        <v>84</v>
      </c>
      <c r="S27" s="25">
        <v>102</v>
      </c>
      <c r="T27" s="25">
        <v>93</v>
      </c>
      <c r="U27" s="25">
        <v>98</v>
      </c>
      <c r="V27" s="25">
        <v>98</v>
      </c>
      <c r="W27" s="26">
        <f t="shared" si="70"/>
        <v>522</v>
      </c>
      <c r="X27" s="25">
        <v>110</v>
      </c>
      <c r="Y27" s="25">
        <v>112</v>
      </c>
      <c r="Z27" s="25">
        <v>109</v>
      </c>
      <c r="AA27" s="25">
        <v>87</v>
      </c>
      <c r="AB27" s="25">
        <v>104</v>
      </c>
      <c r="AC27" s="30" t="s">
        <v>28</v>
      </c>
      <c r="AD27" s="26">
        <f t="shared" si="71"/>
        <v>552</v>
      </c>
      <c r="AE27" s="25">
        <v>107</v>
      </c>
      <c r="AF27" s="25">
        <v>122</v>
      </c>
      <c r="AG27" s="25">
        <v>139</v>
      </c>
      <c r="AH27" s="25">
        <v>102</v>
      </c>
      <c r="AI27" s="25">
        <v>82</v>
      </c>
      <c r="AJ27" s="26">
        <v>424</v>
      </c>
      <c r="AK27" s="26">
        <v>289</v>
      </c>
      <c r="AL27" s="26">
        <v>266</v>
      </c>
      <c r="AM27" s="26">
        <v>232</v>
      </c>
      <c r="AN27" s="30" t="s">
        <v>28</v>
      </c>
      <c r="AO27" s="26">
        <v>214</v>
      </c>
      <c r="AP27" s="26">
        <v>188</v>
      </c>
      <c r="AQ27" s="26">
        <v>153</v>
      </c>
      <c r="AR27" s="26">
        <v>138</v>
      </c>
      <c r="AS27" s="26">
        <v>129</v>
      </c>
      <c r="AT27" s="26">
        <v>75</v>
      </c>
      <c r="AU27" s="26">
        <v>59</v>
      </c>
      <c r="AV27" s="26">
        <v>71</v>
      </c>
      <c r="AW27" s="15"/>
    </row>
    <row r="28" spans="2:49" s="5" customFormat="1" ht="21.95" customHeight="1">
      <c r="B28" s="30" t="s">
        <v>29</v>
      </c>
      <c r="C28" s="24">
        <f t="shared" si="66"/>
        <v>1625</v>
      </c>
      <c r="D28" s="26">
        <f t="shared" si="67"/>
        <v>162</v>
      </c>
      <c r="E28" s="25">
        <v>22</v>
      </c>
      <c r="F28" s="25">
        <v>35</v>
      </c>
      <c r="G28" s="25">
        <v>37</v>
      </c>
      <c r="H28" s="25">
        <v>37</v>
      </c>
      <c r="I28" s="25">
        <v>31</v>
      </c>
      <c r="J28" s="26">
        <f t="shared" si="68"/>
        <v>184</v>
      </c>
      <c r="K28" s="25">
        <v>27</v>
      </c>
      <c r="L28" s="25">
        <v>39</v>
      </c>
      <c r="M28" s="25">
        <v>43</v>
      </c>
      <c r="N28" s="25">
        <v>34</v>
      </c>
      <c r="O28" s="25">
        <v>41</v>
      </c>
      <c r="P28" s="30" t="s">
        <v>29</v>
      </c>
      <c r="Q28" s="26">
        <f t="shared" si="69"/>
        <v>208</v>
      </c>
      <c r="R28" s="25">
        <v>33</v>
      </c>
      <c r="S28" s="25">
        <v>46</v>
      </c>
      <c r="T28" s="25">
        <v>36</v>
      </c>
      <c r="U28" s="25">
        <v>42</v>
      </c>
      <c r="V28" s="25">
        <v>51</v>
      </c>
      <c r="W28" s="26">
        <f t="shared" si="70"/>
        <v>234</v>
      </c>
      <c r="X28" s="25">
        <v>48</v>
      </c>
      <c r="Y28" s="25">
        <v>53</v>
      </c>
      <c r="Z28" s="25">
        <v>56</v>
      </c>
      <c r="AA28" s="25">
        <v>40</v>
      </c>
      <c r="AB28" s="25">
        <v>37</v>
      </c>
      <c r="AC28" s="30" t="s">
        <v>29</v>
      </c>
      <c r="AD28" s="26">
        <f t="shared" si="71"/>
        <v>194</v>
      </c>
      <c r="AE28" s="25">
        <v>58</v>
      </c>
      <c r="AF28" s="25">
        <v>42</v>
      </c>
      <c r="AG28" s="25">
        <v>34</v>
      </c>
      <c r="AH28" s="25">
        <v>27</v>
      </c>
      <c r="AI28" s="25">
        <v>33</v>
      </c>
      <c r="AJ28" s="26">
        <v>106</v>
      </c>
      <c r="AK28" s="26">
        <v>72</v>
      </c>
      <c r="AL28" s="26">
        <v>65</v>
      </c>
      <c r="AM28" s="26">
        <v>61</v>
      </c>
      <c r="AN28" s="30" t="s">
        <v>29</v>
      </c>
      <c r="AO28" s="26">
        <v>56</v>
      </c>
      <c r="AP28" s="26">
        <v>64</v>
      </c>
      <c r="AQ28" s="26">
        <v>66</v>
      </c>
      <c r="AR28" s="26">
        <v>44</v>
      </c>
      <c r="AS28" s="26">
        <v>57</v>
      </c>
      <c r="AT28" s="26">
        <v>24</v>
      </c>
      <c r="AU28" s="26">
        <v>13</v>
      </c>
      <c r="AV28" s="26">
        <v>15</v>
      </c>
      <c r="AW28" s="14"/>
    </row>
    <row r="29" spans="2:49" s="4" customFormat="1" ht="21.95" customHeight="1">
      <c r="B29" s="30" t="s">
        <v>30</v>
      </c>
      <c r="C29" s="24">
        <f t="shared" si="66"/>
        <v>29674</v>
      </c>
      <c r="D29" s="26">
        <f t="shared" si="67"/>
        <v>2692</v>
      </c>
      <c r="E29" s="25">
        <v>562</v>
      </c>
      <c r="F29" s="25">
        <v>506</v>
      </c>
      <c r="G29" s="25">
        <v>523</v>
      </c>
      <c r="H29" s="25">
        <v>554</v>
      </c>
      <c r="I29" s="25">
        <v>547</v>
      </c>
      <c r="J29" s="26">
        <f t="shared" si="68"/>
        <v>3097</v>
      </c>
      <c r="K29" s="25">
        <v>612</v>
      </c>
      <c r="L29" s="25">
        <v>611</v>
      </c>
      <c r="M29" s="25">
        <v>617</v>
      </c>
      <c r="N29" s="25">
        <v>638</v>
      </c>
      <c r="O29" s="25">
        <v>619</v>
      </c>
      <c r="P29" s="30" t="s">
        <v>30</v>
      </c>
      <c r="Q29" s="26">
        <f t="shared" si="69"/>
        <v>3443</v>
      </c>
      <c r="R29" s="25">
        <v>650</v>
      </c>
      <c r="S29" s="25">
        <v>655</v>
      </c>
      <c r="T29" s="25">
        <v>679</v>
      </c>
      <c r="U29" s="25">
        <v>711</v>
      </c>
      <c r="V29" s="25">
        <v>748</v>
      </c>
      <c r="W29" s="26">
        <f t="shared" si="70"/>
        <v>3598</v>
      </c>
      <c r="X29" s="25">
        <v>683</v>
      </c>
      <c r="Y29" s="25">
        <v>769</v>
      </c>
      <c r="Z29" s="25">
        <v>702</v>
      </c>
      <c r="AA29" s="25">
        <v>747</v>
      </c>
      <c r="AB29" s="25">
        <v>697</v>
      </c>
      <c r="AC29" s="30" t="s">
        <v>30</v>
      </c>
      <c r="AD29" s="26">
        <f t="shared" si="71"/>
        <v>2936</v>
      </c>
      <c r="AE29" s="25">
        <v>676</v>
      </c>
      <c r="AF29" s="25">
        <v>583</v>
      </c>
      <c r="AG29" s="25">
        <v>610</v>
      </c>
      <c r="AH29" s="25">
        <v>553</v>
      </c>
      <c r="AI29" s="25">
        <v>514</v>
      </c>
      <c r="AJ29" s="26">
        <v>1960</v>
      </c>
      <c r="AK29" s="26">
        <v>1502</v>
      </c>
      <c r="AL29" s="26">
        <v>1463</v>
      </c>
      <c r="AM29" s="26">
        <v>1459</v>
      </c>
      <c r="AN29" s="30" t="s">
        <v>30</v>
      </c>
      <c r="AO29" s="26">
        <v>1486</v>
      </c>
      <c r="AP29" s="26">
        <v>1400</v>
      </c>
      <c r="AQ29" s="26">
        <v>1175</v>
      </c>
      <c r="AR29" s="26">
        <v>1015</v>
      </c>
      <c r="AS29" s="26">
        <v>819</v>
      </c>
      <c r="AT29" s="26">
        <v>657</v>
      </c>
      <c r="AU29" s="26">
        <v>468</v>
      </c>
      <c r="AV29" s="26">
        <v>504</v>
      </c>
      <c r="AW29" s="15"/>
    </row>
    <row r="30" spans="2:49" s="4" customFormat="1" ht="21.95" customHeight="1">
      <c r="B30" s="30" t="s">
        <v>31</v>
      </c>
      <c r="C30" s="24">
        <f t="shared" si="66"/>
        <v>1567</v>
      </c>
      <c r="D30" s="26">
        <f t="shared" si="67"/>
        <v>125</v>
      </c>
      <c r="E30" s="25">
        <v>22</v>
      </c>
      <c r="F30" s="25">
        <v>24</v>
      </c>
      <c r="G30" s="25">
        <v>30</v>
      </c>
      <c r="H30" s="25">
        <v>25</v>
      </c>
      <c r="I30" s="25">
        <v>24</v>
      </c>
      <c r="J30" s="26">
        <f t="shared" si="68"/>
        <v>137</v>
      </c>
      <c r="K30" s="25">
        <v>23</v>
      </c>
      <c r="L30" s="25">
        <v>24</v>
      </c>
      <c r="M30" s="25">
        <v>28</v>
      </c>
      <c r="N30" s="25">
        <v>28</v>
      </c>
      <c r="O30" s="25">
        <v>34</v>
      </c>
      <c r="P30" s="30" t="s">
        <v>31</v>
      </c>
      <c r="Q30" s="26">
        <f t="shared" si="69"/>
        <v>155</v>
      </c>
      <c r="R30" s="25">
        <v>31</v>
      </c>
      <c r="S30" s="25">
        <v>40</v>
      </c>
      <c r="T30" s="25">
        <v>23</v>
      </c>
      <c r="U30" s="25">
        <v>33</v>
      </c>
      <c r="V30" s="25">
        <v>28</v>
      </c>
      <c r="W30" s="26">
        <f t="shared" si="70"/>
        <v>170</v>
      </c>
      <c r="X30" s="25">
        <v>37</v>
      </c>
      <c r="Y30" s="25">
        <v>40</v>
      </c>
      <c r="Z30" s="25">
        <v>35</v>
      </c>
      <c r="AA30" s="25">
        <v>21</v>
      </c>
      <c r="AB30" s="25">
        <v>37</v>
      </c>
      <c r="AC30" s="30" t="s">
        <v>31</v>
      </c>
      <c r="AD30" s="26">
        <f t="shared" si="71"/>
        <v>159</v>
      </c>
      <c r="AE30" s="25">
        <v>39</v>
      </c>
      <c r="AF30" s="25">
        <v>34</v>
      </c>
      <c r="AG30" s="25">
        <v>28</v>
      </c>
      <c r="AH30" s="25">
        <v>32</v>
      </c>
      <c r="AI30" s="25">
        <v>26</v>
      </c>
      <c r="AJ30" s="26">
        <v>102</v>
      </c>
      <c r="AK30" s="26">
        <v>92</v>
      </c>
      <c r="AL30" s="26">
        <v>81</v>
      </c>
      <c r="AM30" s="26">
        <v>73</v>
      </c>
      <c r="AN30" s="30" t="s">
        <v>31</v>
      </c>
      <c r="AO30" s="26">
        <v>72</v>
      </c>
      <c r="AP30" s="26">
        <v>77</v>
      </c>
      <c r="AQ30" s="26">
        <v>58</v>
      </c>
      <c r="AR30" s="26">
        <v>77</v>
      </c>
      <c r="AS30" s="26">
        <v>69</v>
      </c>
      <c r="AT30" s="26">
        <v>42</v>
      </c>
      <c r="AU30" s="26">
        <v>27</v>
      </c>
      <c r="AV30" s="26">
        <v>51</v>
      </c>
      <c r="AW30" s="15"/>
    </row>
    <row r="31" spans="2:49" ht="21.95" customHeight="1">
      <c r="B31" s="30" t="s">
        <v>32</v>
      </c>
      <c r="C31" s="24">
        <f t="shared" si="66"/>
        <v>13321</v>
      </c>
      <c r="D31" s="26">
        <f t="shared" si="67"/>
        <v>1394</v>
      </c>
      <c r="E31" s="25">
        <v>274</v>
      </c>
      <c r="F31" s="25">
        <v>289</v>
      </c>
      <c r="G31" s="25">
        <v>296</v>
      </c>
      <c r="H31" s="25">
        <v>285</v>
      </c>
      <c r="I31" s="25">
        <v>250</v>
      </c>
      <c r="J31" s="26">
        <f t="shared" si="68"/>
        <v>1356</v>
      </c>
      <c r="K31" s="25">
        <v>267</v>
      </c>
      <c r="L31" s="25">
        <v>282</v>
      </c>
      <c r="M31" s="25">
        <v>265</v>
      </c>
      <c r="N31" s="25">
        <v>262</v>
      </c>
      <c r="O31" s="25">
        <v>280</v>
      </c>
      <c r="P31" s="30" t="s">
        <v>32</v>
      </c>
      <c r="Q31" s="26">
        <f t="shared" si="69"/>
        <v>1276</v>
      </c>
      <c r="R31" s="25">
        <v>242</v>
      </c>
      <c r="S31" s="25">
        <v>250</v>
      </c>
      <c r="T31" s="25">
        <v>257</v>
      </c>
      <c r="U31" s="25">
        <v>257</v>
      </c>
      <c r="V31" s="25">
        <v>270</v>
      </c>
      <c r="W31" s="26">
        <f t="shared" si="70"/>
        <v>1304</v>
      </c>
      <c r="X31" s="25">
        <v>260</v>
      </c>
      <c r="Y31" s="25">
        <v>238</v>
      </c>
      <c r="Z31" s="25">
        <v>261</v>
      </c>
      <c r="AA31" s="25">
        <v>267</v>
      </c>
      <c r="AB31" s="25">
        <v>278</v>
      </c>
      <c r="AC31" s="30" t="s">
        <v>32</v>
      </c>
      <c r="AD31" s="26">
        <f t="shared" si="71"/>
        <v>1496</v>
      </c>
      <c r="AE31" s="25">
        <v>311</v>
      </c>
      <c r="AF31" s="25">
        <v>294</v>
      </c>
      <c r="AG31" s="25">
        <v>279</v>
      </c>
      <c r="AH31" s="25">
        <v>322</v>
      </c>
      <c r="AI31" s="25">
        <v>290</v>
      </c>
      <c r="AJ31" s="26">
        <v>1463</v>
      </c>
      <c r="AK31" s="26">
        <v>1089</v>
      </c>
      <c r="AL31" s="26">
        <v>869</v>
      </c>
      <c r="AM31" s="26">
        <v>728</v>
      </c>
      <c r="AN31" s="30" t="s">
        <v>32</v>
      </c>
      <c r="AO31" s="26">
        <v>553</v>
      </c>
      <c r="AP31" s="26">
        <v>431</v>
      </c>
      <c r="AQ31" s="26">
        <v>351</v>
      </c>
      <c r="AR31" s="26">
        <v>313</v>
      </c>
      <c r="AS31" s="26">
        <v>235</v>
      </c>
      <c r="AT31" s="26">
        <v>182</v>
      </c>
      <c r="AU31" s="26">
        <v>134</v>
      </c>
      <c r="AV31" s="26">
        <v>147</v>
      </c>
      <c r="AW31" s="15"/>
    </row>
    <row r="32" spans="2:49" ht="21.95" customHeight="1">
      <c r="B32" s="31" t="s">
        <v>33</v>
      </c>
      <c r="C32" s="24">
        <f t="shared" si="66"/>
        <v>2253</v>
      </c>
      <c r="D32" s="26">
        <f t="shared" si="67"/>
        <v>193</v>
      </c>
      <c r="E32" s="25">
        <v>35</v>
      </c>
      <c r="F32" s="25">
        <v>34</v>
      </c>
      <c r="G32" s="25">
        <v>39</v>
      </c>
      <c r="H32" s="25">
        <v>34</v>
      </c>
      <c r="I32" s="25">
        <v>51</v>
      </c>
      <c r="J32" s="26">
        <f t="shared" si="68"/>
        <v>238</v>
      </c>
      <c r="K32" s="25">
        <v>41</v>
      </c>
      <c r="L32" s="25">
        <v>45</v>
      </c>
      <c r="M32" s="25">
        <v>41</v>
      </c>
      <c r="N32" s="25">
        <v>52</v>
      </c>
      <c r="O32" s="25">
        <v>59</v>
      </c>
      <c r="P32" s="31" t="s">
        <v>33</v>
      </c>
      <c r="Q32" s="26">
        <f t="shared" si="69"/>
        <v>264</v>
      </c>
      <c r="R32" s="25">
        <v>54</v>
      </c>
      <c r="S32" s="25">
        <v>49</v>
      </c>
      <c r="T32" s="25">
        <v>51</v>
      </c>
      <c r="U32" s="25">
        <v>60</v>
      </c>
      <c r="V32" s="25">
        <v>50</v>
      </c>
      <c r="W32" s="26">
        <f t="shared" si="70"/>
        <v>343</v>
      </c>
      <c r="X32" s="25">
        <v>76</v>
      </c>
      <c r="Y32" s="25">
        <v>68</v>
      </c>
      <c r="Z32" s="25">
        <v>60</v>
      </c>
      <c r="AA32" s="25">
        <v>74</v>
      </c>
      <c r="AB32" s="25">
        <v>65</v>
      </c>
      <c r="AC32" s="31" t="s">
        <v>33</v>
      </c>
      <c r="AD32" s="26">
        <f t="shared" si="71"/>
        <v>185</v>
      </c>
      <c r="AE32" s="25">
        <v>44</v>
      </c>
      <c r="AF32" s="25">
        <v>50</v>
      </c>
      <c r="AG32" s="25">
        <v>38</v>
      </c>
      <c r="AH32" s="25">
        <v>21</v>
      </c>
      <c r="AI32" s="25">
        <v>32</v>
      </c>
      <c r="AJ32" s="26">
        <v>139</v>
      </c>
      <c r="AK32" s="26">
        <v>89</v>
      </c>
      <c r="AL32" s="26">
        <v>107</v>
      </c>
      <c r="AM32" s="26">
        <v>101</v>
      </c>
      <c r="AN32" s="31" t="s">
        <v>33</v>
      </c>
      <c r="AO32" s="26">
        <v>120</v>
      </c>
      <c r="AP32" s="26">
        <v>96</v>
      </c>
      <c r="AQ32" s="26">
        <v>84</v>
      </c>
      <c r="AR32" s="26">
        <v>94</v>
      </c>
      <c r="AS32" s="26">
        <v>67</v>
      </c>
      <c r="AT32" s="26">
        <v>50</v>
      </c>
      <c r="AU32" s="26">
        <v>42</v>
      </c>
      <c r="AV32" s="26">
        <v>41</v>
      </c>
      <c r="AW32" s="15"/>
    </row>
    <row r="33" spans="2:49" ht="21.95" customHeight="1">
      <c r="B33" s="30" t="s">
        <v>34</v>
      </c>
      <c r="C33" s="24">
        <f t="shared" si="66"/>
        <v>2552</v>
      </c>
      <c r="D33" s="26">
        <f t="shared" si="67"/>
        <v>222</v>
      </c>
      <c r="E33" s="25">
        <v>47</v>
      </c>
      <c r="F33" s="25">
        <v>41</v>
      </c>
      <c r="G33" s="25">
        <v>48</v>
      </c>
      <c r="H33" s="25">
        <v>44</v>
      </c>
      <c r="I33" s="25">
        <v>42</v>
      </c>
      <c r="J33" s="26">
        <f t="shared" si="68"/>
        <v>239</v>
      </c>
      <c r="K33" s="25">
        <v>43</v>
      </c>
      <c r="L33" s="25">
        <v>38</v>
      </c>
      <c r="M33" s="25">
        <v>51</v>
      </c>
      <c r="N33" s="25">
        <v>56</v>
      </c>
      <c r="O33" s="25">
        <v>51</v>
      </c>
      <c r="P33" s="30" t="s">
        <v>34</v>
      </c>
      <c r="Q33" s="26">
        <f t="shared" si="69"/>
        <v>296</v>
      </c>
      <c r="R33" s="25">
        <v>57</v>
      </c>
      <c r="S33" s="25">
        <v>57</v>
      </c>
      <c r="T33" s="25">
        <v>57</v>
      </c>
      <c r="U33" s="25">
        <v>69</v>
      </c>
      <c r="V33" s="25">
        <v>56</v>
      </c>
      <c r="W33" s="26">
        <f t="shared" si="70"/>
        <v>300</v>
      </c>
      <c r="X33" s="25">
        <v>54</v>
      </c>
      <c r="Y33" s="25">
        <v>56</v>
      </c>
      <c r="Z33" s="25">
        <v>60</v>
      </c>
      <c r="AA33" s="25">
        <v>69</v>
      </c>
      <c r="AB33" s="25">
        <v>61</v>
      </c>
      <c r="AC33" s="30" t="s">
        <v>34</v>
      </c>
      <c r="AD33" s="26">
        <f t="shared" si="71"/>
        <v>250</v>
      </c>
      <c r="AE33" s="25">
        <v>45</v>
      </c>
      <c r="AF33" s="25">
        <v>56</v>
      </c>
      <c r="AG33" s="25">
        <v>53</v>
      </c>
      <c r="AH33" s="25">
        <v>48</v>
      </c>
      <c r="AI33" s="25">
        <v>48</v>
      </c>
      <c r="AJ33" s="26">
        <v>175</v>
      </c>
      <c r="AK33" s="26">
        <v>115</v>
      </c>
      <c r="AL33" s="26">
        <v>110</v>
      </c>
      <c r="AM33" s="26">
        <v>114</v>
      </c>
      <c r="AN33" s="30" t="s">
        <v>34</v>
      </c>
      <c r="AO33" s="26">
        <v>104</v>
      </c>
      <c r="AP33" s="26">
        <v>125</v>
      </c>
      <c r="AQ33" s="26">
        <v>125</v>
      </c>
      <c r="AR33" s="26">
        <v>101</v>
      </c>
      <c r="AS33" s="26">
        <v>89</v>
      </c>
      <c r="AT33" s="26">
        <v>68</v>
      </c>
      <c r="AU33" s="26">
        <v>60</v>
      </c>
      <c r="AV33" s="26">
        <v>59</v>
      </c>
      <c r="AW33" s="15"/>
    </row>
    <row r="34" spans="2:49" ht="21.95" customHeight="1">
      <c r="B34" s="30" t="s">
        <v>35</v>
      </c>
      <c r="C34" s="24">
        <f t="shared" si="66"/>
        <v>8682</v>
      </c>
      <c r="D34" s="26">
        <f t="shared" si="67"/>
        <v>817</v>
      </c>
      <c r="E34" s="25">
        <v>140</v>
      </c>
      <c r="F34" s="25">
        <v>167</v>
      </c>
      <c r="G34" s="25">
        <v>167</v>
      </c>
      <c r="H34" s="25">
        <v>167</v>
      </c>
      <c r="I34" s="25">
        <v>176</v>
      </c>
      <c r="J34" s="26">
        <f t="shared" si="68"/>
        <v>867</v>
      </c>
      <c r="K34" s="25">
        <v>157</v>
      </c>
      <c r="L34" s="25">
        <v>181</v>
      </c>
      <c r="M34" s="25">
        <v>166</v>
      </c>
      <c r="N34" s="25">
        <v>180</v>
      </c>
      <c r="O34" s="25">
        <v>183</v>
      </c>
      <c r="P34" s="30" t="s">
        <v>35</v>
      </c>
      <c r="Q34" s="26">
        <f t="shared" si="69"/>
        <v>969</v>
      </c>
      <c r="R34" s="25">
        <v>179</v>
      </c>
      <c r="S34" s="25">
        <v>190</v>
      </c>
      <c r="T34" s="25">
        <v>193</v>
      </c>
      <c r="U34" s="25">
        <v>194</v>
      </c>
      <c r="V34" s="25">
        <v>213</v>
      </c>
      <c r="W34" s="26">
        <f t="shared" si="70"/>
        <v>1098</v>
      </c>
      <c r="X34" s="25">
        <v>230</v>
      </c>
      <c r="Y34" s="25">
        <v>206</v>
      </c>
      <c r="Z34" s="25">
        <v>229</v>
      </c>
      <c r="AA34" s="25">
        <v>220</v>
      </c>
      <c r="AB34" s="25">
        <v>213</v>
      </c>
      <c r="AC34" s="30" t="s">
        <v>35</v>
      </c>
      <c r="AD34" s="26">
        <f t="shared" si="71"/>
        <v>795</v>
      </c>
      <c r="AE34" s="25">
        <v>192</v>
      </c>
      <c r="AF34" s="25">
        <v>170</v>
      </c>
      <c r="AG34" s="25">
        <v>153</v>
      </c>
      <c r="AH34" s="25">
        <v>149</v>
      </c>
      <c r="AI34" s="25">
        <v>131</v>
      </c>
      <c r="AJ34" s="26">
        <v>611</v>
      </c>
      <c r="AK34" s="26">
        <v>486</v>
      </c>
      <c r="AL34" s="26">
        <v>464</v>
      </c>
      <c r="AM34" s="26">
        <v>395</v>
      </c>
      <c r="AN34" s="30" t="s">
        <v>35</v>
      </c>
      <c r="AO34" s="26">
        <v>409</v>
      </c>
      <c r="AP34" s="26">
        <v>356</v>
      </c>
      <c r="AQ34" s="26">
        <v>339</v>
      </c>
      <c r="AR34" s="26">
        <v>309</v>
      </c>
      <c r="AS34" s="26">
        <v>266</v>
      </c>
      <c r="AT34" s="26">
        <v>196</v>
      </c>
      <c r="AU34" s="26">
        <v>140</v>
      </c>
      <c r="AV34" s="26">
        <v>165</v>
      </c>
      <c r="AW34" s="15"/>
    </row>
    <row r="35" spans="2:49" s="4" customFormat="1" ht="21.95" customHeight="1">
      <c r="B35" s="26"/>
      <c r="C35" s="34"/>
      <c r="D35" s="14"/>
      <c r="E35" s="15"/>
      <c r="F35" s="15"/>
      <c r="G35" s="15"/>
      <c r="H35" s="15"/>
      <c r="I35" s="15"/>
      <c r="J35" s="14"/>
      <c r="K35" s="15"/>
      <c r="L35" s="15"/>
      <c r="M35" s="15"/>
      <c r="N35" s="15"/>
      <c r="O35" s="15"/>
      <c r="P35" s="26"/>
      <c r="Q35" s="14"/>
      <c r="R35" s="15"/>
      <c r="S35" s="15"/>
      <c r="T35" s="15"/>
      <c r="U35" s="15"/>
      <c r="V35" s="15"/>
      <c r="W35" s="14"/>
      <c r="X35" s="15"/>
      <c r="Y35" s="15"/>
      <c r="Z35" s="15"/>
      <c r="AA35" s="15"/>
      <c r="AB35" s="15"/>
      <c r="AC35" s="33"/>
      <c r="AD35" s="14"/>
      <c r="AE35" s="15"/>
      <c r="AF35" s="15"/>
      <c r="AG35" s="15"/>
      <c r="AH35" s="15"/>
      <c r="AI35" s="15"/>
      <c r="AJ35" s="14"/>
      <c r="AK35" s="14"/>
      <c r="AL35" s="14"/>
      <c r="AM35" s="14"/>
      <c r="AN35" s="32"/>
      <c r="AO35" s="14"/>
      <c r="AP35" s="14"/>
      <c r="AQ35" s="14"/>
      <c r="AR35" s="14"/>
      <c r="AS35" s="14"/>
      <c r="AT35" s="14"/>
      <c r="AU35" s="14"/>
      <c r="AV35" s="14"/>
      <c r="AW35" s="15"/>
    </row>
    <row r="36" spans="2:49" s="5" customFormat="1" ht="21.95" customHeight="1">
      <c r="B36" s="26" t="s">
        <v>19</v>
      </c>
      <c r="C36" s="26">
        <f>SUM(C37+C38+C39+C40+C41+C42+C43+C44+C45+C46+C47+C48+C49)</f>
        <v>310553</v>
      </c>
      <c r="D36" s="26">
        <f t="shared" ref="D36:O36" si="72">SUM(D37+D38+D39+D40+D41+D42+D43+D44+D45+D46+D47+D48+D49)</f>
        <v>23732</v>
      </c>
      <c r="E36" s="26">
        <f t="shared" si="72"/>
        <v>4726</v>
      </c>
      <c r="F36" s="26">
        <f t="shared" si="72"/>
        <v>4732</v>
      </c>
      <c r="G36" s="26">
        <f t="shared" si="72"/>
        <v>4745</v>
      </c>
      <c r="H36" s="26">
        <f t="shared" si="72"/>
        <v>4759</v>
      </c>
      <c r="I36" s="26">
        <f t="shared" si="72"/>
        <v>4770</v>
      </c>
      <c r="J36" s="26">
        <f t="shared" si="72"/>
        <v>24359</v>
      </c>
      <c r="K36" s="26">
        <f t="shared" si="72"/>
        <v>4793</v>
      </c>
      <c r="L36" s="26">
        <f t="shared" si="72"/>
        <v>4817</v>
      </c>
      <c r="M36" s="26">
        <f t="shared" si="72"/>
        <v>4857</v>
      </c>
      <c r="N36" s="26">
        <f t="shared" si="72"/>
        <v>4910</v>
      </c>
      <c r="O36" s="26">
        <f t="shared" si="72"/>
        <v>4982</v>
      </c>
      <c r="P36" s="26" t="s">
        <v>19</v>
      </c>
      <c r="Q36" s="26">
        <f>SUM(Q37+Q38+Q39+Q40+Q41+Q42+Q43+Q44+Q45+Q46+Q47+Q48+Q49)</f>
        <v>26136</v>
      </c>
      <c r="R36" s="26">
        <f t="shared" ref="R36" si="73">SUM(R37+R38+R39+R40+R41+R42+R43+R44+R45+R46+R47+R48+R49)</f>
        <v>5076</v>
      </c>
      <c r="S36" s="26">
        <f t="shared" ref="S36" si="74">SUM(S37+S38+S39+S40+S41+S42+S43+S44+S45+S46+S47+S48+S49)</f>
        <v>5175</v>
      </c>
      <c r="T36" s="26">
        <f t="shared" ref="T36" si="75">SUM(T37+T38+T39+T40+T41+T42+T43+T44+T45+T46+T47+T48+T49)</f>
        <v>5198</v>
      </c>
      <c r="U36" s="26">
        <f t="shared" ref="U36" si="76">SUM(U37+U38+U39+U40+U41+U42+U43+U44+U45+U46+U47+U48+U49)</f>
        <v>5327</v>
      </c>
      <c r="V36" s="26">
        <f t="shared" ref="V36" si="77">SUM(V37+V38+V39+V40+V41+V42+V43+V44+V45+V46+V47+V48+V49)</f>
        <v>5360</v>
      </c>
      <c r="W36" s="26">
        <f t="shared" ref="W36" si="78">SUM(W37+W38+W39+W40+W41+W42+W43+W44+W45+W46+W47+W48+W49)</f>
        <v>29905</v>
      </c>
      <c r="X36" s="26">
        <f t="shared" ref="X36" si="79">SUM(X37+X38+X39+X40+X41+X42+X43+X44+X45+X46+X47+X48+X49)</f>
        <v>5576</v>
      </c>
      <c r="Y36" s="26">
        <f t="shared" ref="Y36" si="80">SUM(Y37+Y38+Y39+Y40+Y41+Y42+Y43+Y44+Y45+Y46+Y47+Y48+Y49)</f>
        <v>5787</v>
      </c>
      <c r="Z36" s="26">
        <f t="shared" ref="Z36" si="81">SUM(Z37+Z38+Z39+Z40+Z41+Z42+Z43+Z44+Z45+Z46+Z47+Z48+Z49)</f>
        <v>6025</v>
      </c>
      <c r="AA36" s="26">
        <f t="shared" ref="AA36" si="82">SUM(AA37+AA38+AA39+AA40+AA41+AA42+AA43+AA44+AA45+AA46+AA47+AA48+AA49)</f>
        <v>6223</v>
      </c>
      <c r="AB36" s="26">
        <f t="shared" ref="AB36:AD36" si="83">SUM(AB37+AB38+AB39+AB40+AB41+AB42+AB43+AB44+AB45+AB46+AB47+AB48+AB49)</f>
        <v>6294</v>
      </c>
      <c r="AC36" s="26" t="s">
        <v>19</v>
      </c>
      <c r="AD36" s="26">
        <f t="shared" si="83"/>
        <v>31106</v>
      </c>
      <c r="AE36" s="26">
        <f t="shared" ref="AE36" si="84">SUM(AE37+AE38+AE39+AE40+AE41+AE42+AE43+AE44+AE45+AE46+AE47+AE48+AE49)</f>
        <v>6331</v>
      </c>
      <c r="AF36" s="26">
        <f t="shared" ref="AF36" si="85">SUM(AF37+AF38+AF39+AF40+AF41+AF42+AF43+AF44+AF45+AF46+AF47+AF48+AF49)</f>
        <v>6314</v>
      </c>
      <c r="AG36" s="26">
        <f t="shared" ref="AG36" si="86">SUM(AG37+AG38+AG39+AG40+AG41+AG42+AG43+AG44+AG45+AG46+AG47+AG48+AG49)</f>
        <v>6273</v>
      </c>
      <c r="AH36" s="26">
        <f t="shared" ref="AH36" si="87">SUM(AH37+AH38+AH39+AH40+AH41+AH42+AH43+AH44+AH45+AH46+AH47+AH48+AH49)</f>
        <v>6165</v>
      </c>
      <c r="AI36" s="26">
        <f t="shared" ref="AI36" si="88">SUM(AI37+AI38+AI39+AI40+AI41+AI42+AI43+AI44+AI45+AI46+AI47+AI48+AI49)</f>
        <v>6023</v>
      </c>
      <c r="AJ36" s="26">
        <f t="shared" ref="AJ36" si="89">SUM(AJ37+AJ38+AJ39+AJ40+AJ41+AJ42+AJ43+AJ44+AJ45+AJ46+AJ47+AJ48+AJ49)</f>
        <v>27136</v>
      </c>
      <c r="AK36" s="26">
        <f t="shared" ref="AK36" si="90">SUM(AK37+AK38+AK39+AK40+AK41+AK42+AK43+AK44+AK45+AK46+AK47+AK48+AK49)</f>
        <v>22739</v>
      </c>
      <c r="AL36" s="26">
        <f t="shared" ref="AL36" si="91">SUM(AL37+AL38+AL39+AL40+AL41+AL42+AL43+AL44+AL45+AL46+AL47+AL48+AL49)</f>
        <v>21084</v>
      </c>
      <c r="AM36" s="26">
        <f t="shared" ref="AM36:AO36" si="92">SUM(AM37+AM38+AM39+AM40+AM41+AM42+AM43+AM44+AM45+AM46+AM47+AM48+AM49)</f>
        <v>19794</v>
      </c>
      <c r="AN36" s="26" t="s">
        <v>19</v>
      </c>
      <c r="AO36" s="26">
        <f t="shared" si="92"/>
        <v>17949</v>
      </c>
      <c r="AP36" s="26">
        <f t="shared" ref="AP36" si="93">SUM(AP37+AP38+AP39+AP40+AP41+AP42+AP43+AP44+AP45+AP46+AP47+AP48+AP49)</f>
        <v>15722</v>
      </c>
      <c r="AQ36" s="26">
        <f t="shared" ref="AQ36" si="94">SUM(AQ37+AQ38+AQ39+AQ40+AQ41+AQ42+AQ43+AQ44+AQ45+AQ46+AQ47+AQ48+AQ49)</f>
        <v>12969</v>
      </c>
      <c r="AR36" s="26">
        <f t="shared" ref="AR36" si="95">SUM(AR37+AR38+AR39+AR40+AR41+AR42+AR43+AR44+AR45+AR46+AR47+AR48+AR49)</f>
        <v>10700</v>
      </c>
      <c r="AS36" s="26">
        <f t="shared" ref="AS36" si="96">SUM(AS37+AS38+AS39+AS40+AS41+AS42+AS43+AS44+AS45+AS46+AS47+AS48+AS49)</f>
        <v>8770</v>
      </c>
      <c r="AT36" s="26">
        <f t="shared" ref="AT36" si="97">SUM(AT37+AT38+AT39+AT40+AT41+AT42+AT43+AT44+AT45+AT46+AT47+AT48+AT49)</f>
        <v>6934</v>
      </c>
      <c r="AU36" s="26">
        <f t="shared" ref="AU36" si="98">SUM(AU37+AU38+AU39+AU40+AU41+AU42+AU43+AU44+AU45+AU46+AU47+AU48+AU49)</f>
        <v>5342</v>
      </c>
      <c r="AV36" s="26">
        <f t="shared" ref="AV36" si="99">SUM(AV37+AV38+AV39+AV40+AV41+AV42+AV43+AV44+AV45+AV46+AV47+AV48+AV49)</f>
        <v>6176</v>
      </c>
      <c r="AW36" s="14"/>
    </row>
    <row r="37" spans="2:49" ht="21.95" customHeight="1">
      <c r="B37" s="30" t="s">
        <v>23</v>
      </c>
      <c r="C37" s="24">
        <f t="shared" ref="C37:C48" si="100">SUM(D37+J37+Q37+W37+AD37+AJ37+AK37+AL37+AM37+AO37+AP37+AQ37+AR37+AS37+AT37+AU37+AV37)</f>
        <v>142749</v>
      </c>
      <c r="D37" s="26">
        <f t="shared" ref="D37:D48" si="101">SUM(I37+H37+G37+F37+E37)</f>
        <v>10221</v>
      </c>
      <c r="E37" s="25">
        <v>2026</v>
      </c>
      <c r="F37" s="25">
        <v>2081</v>
      </c>
      <c r="G37" s="25">
        <v>2067</v>
      </c>
      <c r="H37" s="25">
        <v>2072</v>
      </c>
      <c r="I37" s="25">
        <v>1975</v>
      </c>
      <c r="J37" s="26">
        <f>SUM(O37+N37+M37+L37+K37)</f>
        <v>9967</v>
      </c>
      <c r="K37" s="25">
        <v>1966</v>
      </c>
      <c r="L37" s="25">
        <v>1956</v>
      </c>
      <c r="M37" s="25">
        <v>1995</v>
      </c>
      <c r="N37" s="25">
        <v>2032</v>
      </c>
      <c r="O37" s="25">
        <v>2018</v>
      </c>
      <c r="P37" s="30" t="s">
        <v>23</v>
      </c>
      <c r="Q37" s="26">
        <f t="shared" ref="Q37:Q49" si="102">SUM(V37+U37+T37+S37+R37)</f>
        <v>10926</v>
      </c>
      <c r="R37" s="25">
        <v>2115</v>
      </c>
      <c r="S37" s="25">
        <v>2107</v>
      </c>
      <c r="T37" s="25">
        <v>2194</v>
      </c>
      <c r="U37" s="25">
        <v>2288</v>
      </c>
      <c r="V37" s="25">
        <v>2222</v>
      </c>
      <c r="W37" s="26">
        <f t="shared" ref="W37:W49" si="103">SUM(AB37+AA37+Z37+Y37+X37)</f>
        <v>12854</v>
      </c>
      <c r="X37" s="25">
        <v>2350</v>
      </c>
      <c r="Y37" s="25">
        <v>2488</v>
      </c>
      <c r="Z37" s="25">
        <v>2596</v>
      </c>
      <c r="AA37" s="25">
        <v>2690</v>
      </c>
      <c r="AB37" s="25">
        <v>2730</v>
      </c>
      <c r="AC37" s="30" t="s">
        <v>23</v>
      </c>
      <c r="AD37" s="26">
        <f t="shared" ref="AD37:AD49" si="104">SUM(AI37+AH37+AG37+AF37+AE37)</f>
        <v>13841</v>
      </c>
      <c r="AE37" s="25">
        <v>2739</v>
      </c>
      <c r="AF37" s="25">
        <v>2850</v>
      </c>
      <c r="AG37" s="25">
        <v>2720</v>
      </c>
      <c r="AH37" s="25">
        <v>2772</v>
      </c>
      <c r="AI37" s="25">
        <v>2760</v>
      </c>
      <c r="AJ37" s="26">
        <v>12664</v>
      </c>
      <c r="AK37" s="26">
        <v>10810</v>
      </c>
      <c r="AL37" s="26">
        <v>10261</v>
      </c>
      <c r="AM37" s="26">
        <v>9559</v>
      </c>
      <c r="AN37" s="30" t="s">
        <v>23</v>
      </c>
      <c r="AO37" s="26">
        <v>8771</v>
      </c>
      <c r="AP37" s="26">
        <v>7560</v>
      </c>
      <c r="AQ37" s="26">
        <v>6284</v>
      </c>
      <c r="AR37" s="26">
        <v>5199</v>
      </c>
      <c r="AS37" s="26">
        <v>4341</v>
      </c>
      <c r="AT37" s="26">
        <v>3510</v>
      </c>
      <c r="AU37" s="26">
        <v>2696</v>
      </c>
      <c r="AV37" s="26">
        <v>3285</v>
      </c>
      <c r="AW37" s="15"/>
    </row>
    <row r="38" spans="2:49" ht="21.95" customHeight="1">
      <c r="B38" s="30" t="s">
        <v>24</v>
      </c>
      <c r="C38" s="24">
        <f t="shared" si="100"/>
        <v>13946</v>
      </c>
      <c r="D38" s="26">
        <f t="shared" si="101"/>
        <v>1075</v>
      </c>
      <c r="E38" s="25">
        <v>221</v>
      </c>
      <c r="F38" s="25">
        <v>209</v>
      </c>
      <c r="G38" s="25">
        <v>205</v>
      </c>
      <c r="H38" s="25">
        <v>212</v>
      </c>
      <c r="I38" s="25">
        <v>228</v>
      </c>
      <c r="J38" s="26">
        <f t="shared" ref="J38:J48" si="105">SUM(O38+N38+M38+L38+K38)</f>
        <v>1188</v>
      </c>
      <c r="K38" s="25">
        <v>233</v>
      </c>
      <c r="L38" s="25">
        <v>239</v>
      </c>
      <c r="M38" s="25">
        <v>230</v>
      </c>
      <c r="N38" s="25">
        <v>236</v>
      </c>
      <c r="O38" s="25">
        <v>250</v>
      </c>
      <c r="P38" s="30" t="s">
        <v>24</v>
      </c>
      <c r="Q38" s="26">
        <f t="shared" si="102"/>
        <v>1212</v>
      </c>
      <c r="R38" s="25">
        <v>221</v>
      </c>
      <c r="S38" s="25">
        <v>262</v>
      </c>
      <c r="T38" s="25">
        <v>253</v>
      </c>
      <c r="U38" s="25">
        <v>254</v>
      </c>
      <c r="V38" s="25">
        <v>222</v>
      </c>
      <c r="W38" s="26">
        <f t="shared" si="103"/>
        <v>1438</v>
      </c>
      <c r="X38" s="25">
        <v>268</v>
      </c>
      <c r="Y38" s="25">
        <v>290</v>
      </c>
      <c r="Z38" s="25">
        <v>272</v>
      </c>
      <c r="AA38" s="25">
        <v>308</v>
      </c>
      <c r="AB38" s="25">
        <v>300</v>
      </c>
      <c r="AC38" s="30" t="s">
        <v>24</v>
      </c>
      <c r="AD38" s="26">
        <f t="shared" si="104"/>
        <v>1415</v>
      </c>
      <c r="AE38" s="25">
        <v>296</v>
      </c>
      <c r="AF38" s="25">
        <v>283</v>
      </c>
      <c r="AG38" s="25">
        <v>322</v>
      </c>
      <c r="AH38" s="25">
        <v>288</v>
      </c>
      <c r="AI38" s="25">
        <v>226</v>
      </c>
      <c r="AJ38" s="26">
        <v>1173</v>
      </c>
      <c r="AK38" s="26">
        <v>974</v>
      </c>
      <c r="AL38" s="26">
        <v>961</v>
      </c>
      <c r="AM38" s="26">
        <v>904</v>
      </c>
      <c r="AN38" s="30" t="s">
        <v>24</v>
      </c>
      <c r="AO38" s="26">
        <v>758</v>
      </c>
      <c r="AP38" s="26">
        <v>693</v>
      </c>
      <c r="AQ38" s="26">
        <v>577</v>
      </c>
      <c r="AR38" s="26">
        <v>483</v>
      </c>
      <c r="AS38" s="26">
        <v>340</v>
      </c>
      <c r="AT38" s="26">
        <v>280</v>
      </c>
      <c r="AU38" s="26">
        <v>214</v>
      </c>
      <c r="AV38" s="26">
        <v>261</v>
      </c>
      <c r="AW38" s="15"/>
    </row>
    <row r="39" spans="2:49" ht="21.95" customHeight="1">
      <c r="B39" s="30" t="s">
        <v>25</v>
      </c>
      <c r="C39" s="24">
        <f t="shared" si="100"/>
        <v>20117</v>
      </c>
      <c r="D39" s="26">
        <f t="shared" si="101"/>
        <v>1776</v>
      </c>
      <c r="E39" s="25">
        <v>329</v>
      </c>
      <c r="F39" s="25">
        <v>352</v>
      </c>
      <c r="G39" s="25">
        <v>356</v>
      </c>
      <c r="H39" s="25">
        <v>384</v>
      </c>
      <c r="I39" s="25">
        <v>355</v>
      </c>
      <c r="J39" s="26">
        <f t="shared" si="105"/>
        <v>1865</v>
      </c>
      <c r="K39" s="25">
        <v>360</v>
      </c>
      <c r="L39" s="25">
        <v>369</v>
      </c>
      <c r="M39" s="25">
        <v>391</v>
      </c>
      <c r="N39" s="25">
        <v>366</v>
      </c>
      <c r="O39" s="25">
        <v>379</v>
      </c>
      <c r="P39" s="30" t="s">
        <v>25</v>
      </c>
      <c r="Q39" s="26">
        <f t="shared" si="102"/>
        <v>1961</v>
      </c>
      <c r="R39" s="25">
        <v>389</v>
      </c>
      <c r="S39" s="25">
        <v>373</v>
      </c>
      <c r="T39" s="25">
        <v>375</v>
      </c>
      <c r="U39" s="25">
        <v>428</v>
      </c>
      <c r="V39" s="25">
        <v>396</v>
      </c>
      <c r="W39" s="26">
        <f t="shared" si="103"/>
        <v>2170</v>
      </c>
      <c r="X39" s="25">
        <v>421</v>
      </c>
      <c r="Y39" s="25">
        <v>400</v>
      </c>
      <c r="Z39" s="25">
        <v>425</v>
      </c>
      <c r="AA39" s="25">
        <v>398</v>
      </c>
      <c r="AB39" s="25">
        <v>526</v>
      </c>
      <c r="AC39" s="30" t="s">
        <v>25</v>
      </c>
      <c r="AD39" s="26">
        <f t="shared" si="104"/>
        <v>2018</v>
      </c>
      <c r="AE39" s="25">
        <v>386</v>
      </c>
      <c r="AF39" s="25">
        <v>480</v>
      </c>
      <c r="AG39" s="25">
        <v>381</v>
      </c>
      <c r="AH39" s="25">
        <v>397</v>
      </c>
      <c r="AI39" s="25">
        <v>374</v>
      </c>
      <c r="AJ39" s="26">
        <v>1710</v>
      </c>
      <c r="AK39" s="26">
        <v>1333</v>
      </c>
      <c r="AL39" s="26">
        <v>1203</v>
      </c>
      <c r="AM39" s="26">
        <v>1148</v>
      </c>
      <c r="AN39" s="30" t="s">
        <v>25</v>
      </c>
      <c r="AO39" s="26">
        <v>993</v>
      </c>
      <c r="AP39" s="26">
        <v>918</v>
      </c>
      <c r="AQ39" s="26">
        <v>717</v>
      </c>
      <c r="AR39" s="26">
        <v>629</v>
      </c>
      <c r="AS39" s="26">
        <v>529</v>
      </c>
      <c r="AT39" s="26">
        <v>437</v>
      </c>
      <c r="AU39" s="26">
        <v>357</v>
      </c>
      <c r="AV39" s="26">
        <v>353</v>
      </c>
      <c r="AW39" s="15"/>
    </row>
    <row r="40" spans="2:49" ht="21.95" customHeight="1">
      <c r="B40" s="30" t="s">
        <v>26</v>
      </c>
      <c r="C40" s="24">
        <f t="shared" si="100"/>
        <v>44484</v>
      </c>
      <c r="D40" s="26">
        <f t="shared" si="101"/>
        <v>3362</v>
      </c>
      <c r="E40" s="25">
        <v>647</v>
      </c>
      <c r="F40" s="25">
        <v>664</v>
      </c>
      <c r="G40" s="25">
        <v>718</v>
      </c>
      <c r="H40" s="25">
        <v>657</v>
      </c>
      <c r="I40" s="25">
        <v>676</v>
      </c>
      <c r="J40" s="26">
        <f t="shared" si="105"/>
        <v>3553</v>
      </c>
      <c r="K40" s="25">
        <v>686</v>
      </c>
      <c r="L40" s="25">
        <v>714</v>
      </c>
      <c r="M40" s="25">
        <v>708</v>
      </c>
      <c r="N40" s="25">
        <v>727</v>
      </c>
      <c r="O40" s="25">
        <v>718</v>
      </c>
      <c r="P40" s="30" t="s">
        <v>26</v>
      </c>
      <c r="Q40" s="26">
        <f t="shared" si="102"/>
        <v>3589</v>
      </c>
      <c r="R40" s="25">
        <v>740</v>
      </c>
      <c r="S40" s="25">
        <v>725</v>
      </c>
      <c r="T40" s="25">
        <v>714</v>
      </c>
      <c r="U40" s="25">
        <v>703</v>
      </c>
      <c r="V40" s="25">
        <v>707</v>
      </c>
      <c r="W40" s="26">
        <f t="shared" si="103"/>
        <v>4248</v>
      </c>
      <c r="X40" s="25">
        <v>812</v>
      </c>
      <c r="Y40" s="25">
        <v>823</v>
      </c>
      <c r="Z40" s="25">
        <v>869</v>
      </c>
      <c r="AA40" s="25">
        <v>886</v>
      </c>
      <c r="AB40" s="25">
        <v>858</v>
      </c>
      <c r="AC40" s="30" t="s">
        <v>26</v>
      </c>
      <c r="AD40" s="26">
        <f t="shared" si="104"/>
        <v>4671</v>
      </c>
      <c r="AE40" s="25">
        <v>955</v>
      </c>
      <c r="AF40" s="25">
        <v>918</v>
      </c>
      <c r="AG40" s="25">
        <v>971</v>
      </c>
      <c r="AH40" s="25">
        <v>915</v>
      </c>
      <c r="AI40" s="25">
        <v>912</v>
      </c>
      <c r="AJ40" s="26">
        <v>3950</v>
      </c>
      <c r="AK40" s="26">
        <v>3289</v>
      </c>
      <c r="AL40" s="26">
        <v>2988</v>
      </c>
      <c r="AM40" s="26">
        <v>2884</v>
      </c>
      <c r="AN40" s="30" t="s">
        <v>26</v>
      </c>
      <c r="AO40" s="26">
        <v>2531</v>
      </c>
      <c r="AP40" s="26">
        <v>2292</v>
      </c>
      <c r="AQ40" s="26">
        <v>1888</v>
      </c>
      <c r="AR40" s="26">
        <v>1484</v>
      </c>
      <c r="AS40" s="26">
        <v>1203</v>
      </c>
      <c r="AT40" s="26">
        <v>978</v>
      </c>
      <c r="AU40" s="26">
        <v>751</v>
      </c>
      <c r="AV40" s="26">
        <v>823</v>
      </c>
      <c r="AW40" s="15"/>
    </row>
    <row r="41" spans="2:49" ht="21.95" customHeight="1">
      <c r="B41" s="30" t="s">
        <v>27</v>
      </c>
      <c r="C41" s="24">
        <f t="shared" si="100"/>
        <v>15133</v>
      </c>
      <c r="D41" s="26">
        <f t="shared" si="101"/>
        <v>1303</v>
      </c>
      <c r="E41" s="25">
        <v>255</v>
      </c>
      <c r="F41" s="25">
        <v>244</v>
      </c>
      <c r="G41" s="25">
        <v>249</v>
      </c>
      <c r="H41" s="25">
        <v>266</v>
      </c>
      <c r="I41" s="25">
        <v>289</v>
      </c>
      <c r="J41" s="26">
        <f t="shared" si="105"/>
        <v>1375</v>
      </c>
      <c r="K41" s="25">
        <v>284</v>
      </c>
      <c r="L41" s="25">
        <v>261</v>
      </c>
      <c r="M41" s="25">
        <v>302</v>
      </c>
      <c r="N41" s="25">
        <v>256</v>
      </c>
      <c r="O41" s="25">
        <v>272</v>
      </c>
      <c r="P41" s="30" t="s">
        <v>27</v>
      </c>
      <c r="Q41" s="26">
        <f t="shared" si="102"/>
        <v>1462</v>
      </c>
      <c r="R41" s="25">
        <v>301</v>
      </c>
      <c r="S41" s="25">
        <v>279</v>
      </c>
      <c r="T41" s="25">
        <v>276</v>
      </c>
      <c r="U41" s="25">
        <v>292</v>
      </c>
      <c r="V41" s="25">
        <v>314</v>
      </c>
      <c r="W41" s="26">
        <f t="shared" si="103"/>
        <v>1527</v>
      </c>
      <c r="X41" s="25">
        <v>292</v>
      </c>
      <c r="Y41" s="25">
        <v>310</v>
      </c>
      <c r="Z41" s="25">
        <v>332</v>
      </c>
      <c r="AA41" s="25">
        <v>284</v>
      </c>
      <c r="AB41" s="25">
        <v>309</v>
      </c>
      <c r="AC41" s="30" t="s">
        <v>27</v>
      </c>
      <c r="AD41" s="26">
        <f t="shared" si="104"/>
        <v>1578</v>
      </c>
      <c r="AE41" s="25">
        <v>320</v>
      </c>
      <c r="AF41" s="25">
        <v>306</v>
      </c>
      <c r="AG41" s="25">
        <v>330</v>
      </c>
      <c r="AH41" s="25">
        <v>328</v>
      </c>
      <c r="AI41" s="25">
        <v>294</v>
      </c>
      <c r="AJ41" s="26">
        <v>1381</v>
      </c>
      <c r="AK41" s="26">
        <v>1039</v>
      </c>
      <c r="AL41" s="26">
        <v>944</v>
      </c>
      <c r="AM41" s="26">
        <v>886</v>
      </c>
      <c r="AN41" s="30" t="s">
        <v>27</v>
      </c>
      <c r="AO41" s="26">
        <v>836</v>
      </c>
      <c r="AP41" s="26">
        <v>618</v>
      </c>
      <c r="AQ41" s="26">
        <v>562</v>
      </c>
      <c r="AR41" s="26">
        <v>451</v>
      </c>
      <c r="AS41" s="26">
        <v>383</v>
      </c>
      <c r="AT41" s="26">
        <v>295</v>
      </c>
      <c r="AU41" s="26">
        <v>230</v>
      </c>
      <c r="AV41" s="26">
        <v>263</v>
      </c>
      <c r="AW41" s="15"/>
    </row>
    <row r="42" spans="2:49" s="4" customFormat="1" ht="21.95" customHeight="1">
      <c r="B42" s="30" t="s">
        <v>28</v>
      </c>
      <c r="C42" s="24">
        <f t="shared" si="100"/>
        <v>4964</v>
      </c>
      <c r="D42" s="26">
        <f t="shared" si="101"/>
        <v>451</v>
      </c>
      <c r="E42" s="25">
        <v>95</v>
      </c>
      <c r="F42" s="25">
        <v>99</v>
      </c>
      <c r="G42" s="25">
        <v>72</v>
      </c>
      <c r="H42" s="25">
        <v>84</v>
      </c>
      <c r="I42" s="25">
        <v>101</v>
      </c>
      <c r="J42" s="26">
        <f t="shared" si="105"/>
        <v>452</v>
      </c>
      <c r="K42" s="25">
        <v>113</v>
      </c>
      <c r="L42" s="25">
        <v>99</v>
      </c>
      <c r="M42" s="25">
        <v>72</v>
      </c>
      <c r="N42" s="25">
        <v>88</v>
      </c>
      <c r="O42" s="25">
        <v>80</v>
      </c>
      <c r="P42" s="30" t="s">
        <v>28</v>
      </c>
      <c r="Q42" s="26">
        <f t="shared" si="102"/>
        <v>461</v>
      </c>
      <c r="R42" s="25">
        <v>82</v>
      </c>
      <c r="S42" s="25">
        <v>92</v>
      </c>
      <c r="T42" s="25">
        <v>86</v>
      </c>
      <c r="U42" s="25">
        <v>101</v>
      </c>
      <c r="V42" s="25">
        <v>100</v>
      </c>
      <c r="W42" s="26">
        <f t="shared" si="103"/>
        <v>486</v>
      </c>
      <c r="X42" s="25">
        <v>94</v>
      </c>
      <c r="Y42" s="25">
        <v>94</v>
      </c>
      <c r="Z42" s="25">
        <v>91</v>
      </c>
      <c r="AA42" s="25">
        <v>106</v>
      </c>
      <c r="AB42" s="25">
        <v>101</v>
      </c>
      <c r="AC42" s="30" t="s">
        <v>28</v>
      </c>
      <c r="AD42" s="26">
        <f t="shared" si="104"/>
        <v>560</v>
      </c>
      <c r="AE42" s="25">
        <v>124</v>
      </c>
      <c r="AF42" s="25">
        <v>92</v>
      </c>
      <c r="AG42" s="25">
        <v>114</v>
      </c>
      <c r="AH42" s="25">
        <v>115</v>
      </c>
      <c r="AI42" s="25">
        <v>115</v>
      </c>
      <c r="AJ42" s="26">
        <v>480</v>
      </c>
      <c r="AK42" s="26">
        <v>325</v>
      </c>
      <c r="AL42" s="26">
        <v>349</v>
      </c>
      <c r="AM42" s="26">
        <v>296</v>
      </c>
      <c r="AN42" s="30" t="s">
        <v>28</v>
      </c>
      <c r="AO42" s="26">
        <v>275</v>
      </c>
      <c r="AP42" s="26">
        <v>216</v>
      </c>
      <c r="AQ42" s="26">
        <v>147</v>
      </c>
      <c r="AR42" s="26">
        <v>135</v>
      </c>
      <c r="AS42" s="26">
        <v>111</v>
      </c>
      <c r="AT42" s="26">
        <v>88</v>
      </c>
      <c r="AU42" s="26">
        <v>68</v>
      </c>
      <c r="AV42" s="26">
        <v>64</v>
      </c>
      <c r="AW42" s="15"/>
    </row>
    <row r="43" spans="2:49" s="5" customFormat="1" ht="21.95" customHeight="1">
      <c r="B43" s="30" t="s">
        <v>29</v>
      </c>
      <c r="C43" s="24">
        <f t="shared" si="100"/>
        <v>1763</v>
      </c>
      <c r="D43" s="26">
        <f t="shared" si="101"/>
        <v>145</v>
      </c>
      <c r="E43" s="25">
        <v>23</v>
      </c>
      <c r="F43" s="25">
        <v>41</v>
      </c>
      <c r="G43" s="25">
        <v>25</v>
      </c>
      <c r="H43" s="25">
        <v>24</v>
      </c>
      <c r="I43" s="25">
        <v>32</v>
      </c>
      <c r="J43" s="26">
        <f t="shared" si="105"/>
        <v>146</v>
      </c>
      <c r="K43" s="25">
        <v>31</v>
      </c>
      <c r="L43" s="25">
        <v>28</v>
      </c>
      <c r="M43" s="25">
        <v>25</v>
      </c>
      <c r="N43" s="25">
        <v>35</v>
      </c>
      <c r="O43" s="25">
        <v>27</v>
      </c>
      <c r="P43" s="30" t="s">
        <v>29</v>
      </c>
      <c r="Q43" s="26">
        <f t="shared" si="102"/>
        <v>228</v>
      </c>
      <c r="R43" s="25">
        <v>41</v>
      </c>
      <c r="S43" s="25">
        <v>42</v>
      </c>
      <c r="T43" s="25">
        <v>43</v>
      </c>
      <c r="U43" s="25">
        <v>48</v>
      </c>
      <c r="V43" s="25">
        <v>54</v>
      </c>
      <c r="W43" s="26">
        <f t="shared" si="103"/>
        <v>216</v>
      </c>
      <c r="X43" s="25">
        <v>52</v>
      </c>
      <c r="Y43" s="25">
        <v>48</v>
      </c>
      <c r="Z43" s="25">
        <v>33</v>
      </c>
      <c r="AA43" s="25">
        <v>32</v>
      </c>
      <c r="AB43" s="25">
        <v>51</v>
      </c>
      <c r="AC43" s="30" t="s">
        <v>29</v>
      </c>
      <c r="AD43" s="26">
        <f t="shared" si="104"/>
        <v>207</v>
      </c>
      <c r="AE43" s="25">
        <v>54</v>
      </c>
      <c r="AF43" s="25">
        <v>39</v>
      </c>
      <c r="AG43" s="25">
        <v>48</v>
      </c>
      <c r="AH43" s="25">
        <v>39</v>
      </c>
      <c r="AI43" s="25">
        <v>27</v>
      </c>
      <c r="AJ43" s="26">
        <v>112</v>
      </c>
      <c r="AK43" s="26">
        <v>85</v>
      </c>
      <c r="AL43" s="26">
        <v>100</v>
      </c>
      <c r="AM43" s="26">
        <v>110</v>
      </c>
      <c r="AN43" s="30" t="s">
        <v>29</v>
      </c>
      <c r="AO43" s="26">
        <v>85</v>
      </c>
      <c r="AP43" s="26">
        <v>82</v>
      </c>
      <c r="AQ43" s="26">
        <v>86</v>
      </c>
      <c r="AR43" s="26">
        <v>53</v>
      </c>
      <c r="AS43" s="26">
        <v>42</v>
      </c>
      <c r="AT43" s="26">
        <v>25</v>
      </c>
      <c r="AU43" s="26">
        <v>22</v>
      </c>
      <c r="AV43" s="26">
        <v>19</v>
      </c>
      <c r="AW43" s="14"/>
    </row>
    <row r="44" spans="2:49" s="4" customFormat="1" ht="21.95" customHeight="1">
      <c r="B44" s="30" t="s">
        <v>30</v>
      </c>
      <c r="C44" s="24">
        <f t="shared" si="100"/>
        <v>34959</v>
      </c>
      <c r="D44" s="26">
        <f t="shared" si="101"/>
        <v>2714</v>
      </c>
      <c r="E44" s="25">
        <v>573</v>
      </c>
      <c r="F44" s="25">
        <v>521</v>
      </c>
      <c r="G44" s="25">
        <v>525</v>
      </c>
      <c r="H44" s="25">
        <v>535</v>
      </c>
      <c r="I44" s="25">
        <v>560</v>
      </c>
      <c r="J44" s="26">
        <f t="shared" si="105"/>
        <v>3024</v>
      </c>
      <c r="K44" s="25">
        <v>594</v>
      </c>
      <c r="L44" s="25">
        <v>589</v>
      </c>
      <c r="M44" s="25">
        <v>598</v>
      </c>
      <c r="N44" s="25">
        <v>598</v>
      </c>
      <c r="O44" s="25">
        <v>645</v>
      </c>
      <c r="P44" s="30" t="s">
        <v>30</v>
      </c>
      <c r="Q44" s="26">
        <f t="shared" si="102"/>
        <v>3435</v>
      </c>
      <c r="R44" s="25">
        <v>649</v>
      </c>
      <c r="S44" s="25">
        <v>684</v>
      </c>
      <c r="T44" s="25">
        <v>685</v>
      </c>
      <c r="U44" s="25">
        <v>655</v>
      </c>
      <c r="V44" s="25">
        <v>762</v>
      </c>
      <c r="W44" s="26">
        <f t="shared" si="103"/>
        <v>3773</v>
      </c>
      <c r="X44" s="25">
        <v>701</v>
      </c>
      <c r="Y44" s="25">
        <v>709</v>
      </c>
      <c r="Z44" s="25">
        <v>768</v>
      </c>
      <c r="AA44" s="25">
        <v>839</v>
      </c>
      <c r="AB44" s="25">
        <v>756</v>
      </c>
      <c r="AC44" s="30" t="s">
        <v>30</v>
      </c>
      <c r="AD44" s="26">
        <f t="shared" si="104"/>
        <v>3409</v>
      </c>
      <c r="AE44" s="25">
        <v>785</v>
      </c>
      <c r="AF44" s="25">
        <v>665</v>
      </c>
      <c r="AG44" s="25">
        <v>695</v>
      </c>
      <c r="AH44" s="25">
        <v>650</v>
      </c>
      <c r="AI44" s="25">
        <v>614</v>
      </c>
      <c r="AJ44" s="26">
        <v>2696</v>
      </c>
      <c r="AK44" s="26">
        <v>2312</v>
      </c>
      <c r="AL44" s="26">
        <v>2170</v>
      </c>
      <c r="AM44" s="26">
        <v>2120</v>
      </c>
      <c r="AN44" s="30" t="s">
        <v>30</v>
      </c>
      <c r="AO44" s="26">
        <v>2042</v>
      </c>
      <c r="AP44" s="26">
        <v>1771</v>
      </c>
      <c r="AQ44" s="26">
        <v>1448</v>
      </c>
      <c r="AR44" s="26">
        <v>1232</v>
      </c>
      <c r="AS44" s="26">
        <v>950</v>
      </c>
      <c r="AT44" s="26">
        <v>708</v>
      </c>
      <c r="AU44" s="26">
        <v>546</v>
      </c>
      <c r="AV44" s="26">
        <v>609</v>
      </c>
      <c r="AW44" s="15"/>
    </row>
    <row r="45" spans="2:49" s="4" customFormat="1" ht="21.95" customHeight="1">
      <c r="B45" s="30" t="s">
        <v>31</v>
      </c>
      <c r="C45" s="24">
        <f t="shared" si="100"/>
        <v>1678</v>
      </c>
      <c r="D45" s="26">
        <f t="shared" si="101"/>
        <v>121</v>
      </c>
      <c r="E45" s="25">
        <v>27</v>
      </c>
      <c r="F45" s="25">
        <v>29</v>
      </c>
      <c r="G45" s="25">
        <v>20</v>
      </c>
      <c r="H45" s="25">
        <v>16</v>
      </c>
      <c r="I45" s="25">
        <v>29</v>
      </c>
      <c r="J45" s="26">
        <f t="shared" si="105"/>
        <v>122</v>
      </c>
      <c r="K45" s="25">
        <v>18</v>
      </c>
      <c r="L45" s="25">
        <v>28</v>
      </c>
      <c r="M45" s="25">
        <v>23</v>
      </c>
      <c r="N45" s="25">
        <v>25</v>
      </c>
      <c r="O45" s="25">
        <v>28</v>
      </c>
      <c r="P45" s="30" t="s">
        <v>31</v>
      </c>
      <c r="Q45" s="26">
        <f t="shared" si="102"/>
        <v>138</v>
      </c>
      <c r="R45" s="25">
        <v>25</v>
      </c>
      <c r="S45" s="25">
        <v>37</v>
      </c>
      <c r="T45" s="25">
        <v>13</v>
      </c>
      <c r="U45" s="25">
        <v>24</v>
      </c>
      <c r="V45" s="25">
        <v>39</v>
      </c>
      <c r="W45" s="26">
        <f t="shared" si="103"/>
        <v>165</v>
      </c>
      <c r="X45" s="25">
        <v>28</v>
      </c>
      <c r="Y45" s="25">
        <v>27</v>
      </c>
      <c r="Z45" s="25">
        <v>36</v>
      </c>
      <c r="AA45" s="25">
        <v>38</v>
      </c>
      <c r="AB45" s="25">
        <v>36</v>
      </c>
      <c r="AC45" s="30" t="s">
        <v>31</v>
      </c>
      <c r="AD45" s="26">
        <f t="shared" si="104"/>
        <v>127</v>
      </c>
      <c r="AE45" s="25">
        <v>23</v>
      </c>
      <c r="AF45" s="25">
        <v>39</v>
      </c>
      <c r="AG45" s="25">
        <v>23</v>
      </c>
      <c r="AH45" s="25">
        <v>21</v>
      </c>
      <c r="AI45" s="25">
        <v>21</v>
      </c>
      <c r="AJ45" s="26">
        <v>110</v>
      </c>
      <c r="AK45" s="26">
        <v>126</v>
      </c>
      <c r="AL45" s="26">
        <v>112</v>
      </c>
      <c r="AM45" s="26">
        <v>101</v>
      </c>
      <c r="AN45" s="30" t="s">
        <v>31</v>
      </c>
      <c r="AO45" s="26">
        <v>125</v>
      </c>
      <c r="AP45" s="26">
        <v>85</v>
      </c>
      <c r="AQ45" s="26">
        <v>87</v>
      </c>
      <c r="AR45" s="26">
        <v>60</v>
      </c>
      <c r="AS45" s="26">
        <v>73</v>
      </c>
      <c r="AT45" s="26">
        <v>44</v>
      </c>
      <c r="AU45" s="26">
        <v>38</v>
      </c>
      <c r="AV45" s="26">
        <v>44</v>
      </c>
      <c r="AW45" s="15"/>
    </row>
    <row r="46" spans="2:49" ht="21.95" customHeight="1">
      <c r="B46" s="30" t="s">
        <v>32</v>
      </c>
      <c r="C46" s="24">
        <f t="shared" si="100"/>
        <v>15612</v>
      </c>
      <c r="D46" s="26">
        <f t="shared" si="101"/>
        <v>1312</v>
      </c>
      <c r="E46" s="25">
        <v>281</v>
      </c>
      <c r="F46" s="25">
        <v>263</v>
      </c>
      <c r="G46" s="25">
        <v>249</v>
      </c>
      <c r="H46" s="25">
        <v>247</v>
      </c>
      <c r="I46" s="25">
        <v>272</v>
      </c>
      <c r="J46" s="26">
        <f t="shared" si="105"/>
        <v>1325</v>
      </c>
      <c r="K46" s="25">
        <v>270</v>
      </c>
      <c r="L46" s="25">
        <v>261</v>
      </c>
      <c r="M46" s="25">
        <v>243</v>
      </c>
      <c r="N46" s="25">
        <v>288</v>
      </c>
      <c r="O46" s="25">
        <v>263</v>
      </c>
      <c r="P46" s="30" t="s">
        <v>32</v>
      </c>
      <c r="Q46" s="26">
        <f t="shared" si="102"/>
        <v>1210</v>
      </c>
      <c r="R46" s="25">
        <v>234</v>
      </c>
      <c r="S46" s="25">
        <v>280</v>
      </c>
      <c r="T46" s="25">
        <v>255</v>
      </c>
      <c r="U46" s="25">
        <v>233</v>
      </c>
      <c r="V46" s="25">
        <v>208</v>
      </c>
      <c r="W46" s="26">
        <f t="shared" si="103"/>
        <v>1401</v>
      </c>
      <c r="X46" s="25">
        <v>238</v>
      </c>
      <c r="Y46" s="25">
        <v>242</v>
      </c>
      <c r="Z46" s="25">
        <v>284</v>
      </c>
      <c r="AA46" s="25">
        <v>311</v>
      </c>
      <c r="AB46" s="25">
        <v>326</v>
      </c>
      <c r="AC46" s="30" t="s">
        <v>32</v>
      </c>
      <c r="AD46" s="26">
        <f t="shared" si="104"/>
        <v>1828</v>
      </c>
      <c r="AE46" s="25">
        <v>321</v>
      </c>
      <c r="AF46" s="25">
        <v>376</v>
      </c>
      <c r="AG46" s="25">
        <v>357</v>
      </c>
      <c r="AH46" s="25">
        <v>353</v>
      </c>
      <c r="AI46" s="25">
        <v>421</v>
      </c>
      <c r="AJ46" s="26">
        <v>1784</v>
      </c>
      <c r="AK46" s="26">
        <v>1462</v>
      </c>
      <c r="AL46" s="26">
        <v>1060</v>
      </c>
      <c r="AM46" s="26">
        <v>951</v>
      </c>
      <c r="AN46" s="30" t="s">
        <v>32</v>
      </c>
      <c r="AO46" s="26">
        <v>721</v>
      </c>
      <c r="AP46" s="26">
        <v>716</v>
      </c>
      <c r="AQ46" s="26">
        <v>521</v>
      </c>
      <c r="AR46" s="26">
        <v>424</v>
      </c>
      <c r="AS46" s="26">
        <v>332</v>
      </c>
      <c r="AT46" s="26">
        <v>227</v>
      </c>
      <c r="AU46" s="26">
        <v>167</v>
      </c>
      <c r="AV46" s="26">
        <v>171</v>
      </c>
      <c r="AW46" s="15"/>
    </row>
    <row r="47" spans="2:49" ht="21.95" customHeight="1">
      <c r="B47" s="31" t="s">
        <v>33</v>
      </c>
      <c r="C47" s="24">
        <f t="shared" si="100"/>
        <v>2672</v>
      </c>
      <c r="D47" s="26">
        <f t="shared" si="101"/>
        <v>224</v>
      </c>
      <c r="E47" s="25">
        <v>46</v>
      </c>
      <c r="F47" s="25">
        <v>38</v>
      </c>
      <c r="G47" s="25">
        <v>51</v>
      </c>
      <c r="H47" s="25">
        <v>42</v>
      </c>
      <c r="I47" s="25">
        <v>47</v>
      </c>
      <c r="J47" s="26">
        <f t="shared" si="105"/>
        <v>266</v>
      </c>
      <c r="K47" s="25">
        <v>49</v>
      </c>
      <c r="L47" s="25">
        <v>50</v>
      </c>
      <c r="M47" s="25">
        <v>46</v>
      </c>
      <c r="N47" s="25">
        <v>53</v>
      </c>
      <c r="O47" s="25">
        <v>68</v>
      </c>
      <c r="P47" s="31" t="s">
        <v>33</v>
      </c>
      <c r="Q47" s="26">
        <f t="shared" si="102"/>
        <v>277</v>
      </c>
      <c r="R47" s="25">
        <v>52</v>
      </c>
      <c r="S47" s="25">
        <v>62</v>
      </c>
      <c r="T47" s="25">
        <v>61</v>
      </c>
      <c r="U47" s="25">
        <v>49</v>
      </c>
      <c r="V47" s="25">
        <v>53</v>
      </c>
      <c r="W47" s="26">
        <f t="shared" si="103"/>
        <v>317</v>
      </c>
      <c r="X47" s="25">
        <v>69</v>
      </c>
      <c r="Y47" s="25">
        <v>62</v>
      </c>
      <c r="Z47" s="25">
        <v>59</v>
      </c>
      <c r="AA47" s="25">
        <v>67</v>
      </c>
      <c r="AB47" s="25">
        <v>60</v>
      </c>
      <c r="AC47" s="31" t="s">
        <v>33</v>
      </c>
      <c r="AD47" s="26">
        <f t="shared" si="104"/>
        <v>224</v>
      </c>
      <c r="AE47" s="25">
        <v>53</v>
      </c>
      <c r="AF47" s="25">
        <v>38</v>
      </c>
      <c r="AG47" s="25">
        <v>47</v>
      </c>
      <c r="AH47" s="25">
        <v>42</v>
      </c>
      <c r="AI47" s="25">
        <v>44</v>
      </c>
      <c r="AJ47" s="26">
        <v>179</v>
      </c>
      <c r="AK47" s="26">
        <v>158</v>
      </c>
      <c r="AL47" s="26">
        <v>167</v>
      </c>
      <c r="AM47" s="26">
        <v>157</v>
      </c>
      <c r="AN47" s="31" t="s">
        <v>33</v>
      </c>
      <c r="AO47" s="26">
        <v>165</v>
      </c>
      <c r="AP47" s="26">
        <v>127</v>
      </c>
      <c r="AQ47" s="26">
        <v>108</v>
      </c>
      <c r="AR47" s="26">
        <v>75</v>
      </c>
      <c r="AS47" s="26">
        <v>81</v>
      </c>
      <c r="AT47" s="26">
        <v>53</v>
      </c>
      <c r="AU47" s="26">
        <v>54</v>
      </c>
      <c r="AV47" s="26">
        <v>40</v>
      </c>
      <c r="AW47" s="15"/>
    </row>
    <row r="48" spans="2:49" ht="21.95" customHeight="1">
      <c r="B48" s="30" t="s">
        <v>34</v>
      </c>
      <c r="C48" s="24">
        <f t="shared" si="100"/>
        <v>2821</v>
      </c>
      <c r="D48" s="26">
        <f t="shared" si="101"/>
        <v>218</v>
      </c>
      <c r="E48" s="25">
        <v>43</v>
      </c>
      <c r="F48" s="25">
        <v>46</v>
      </c>
      <c r="G48" s="25">
        <v>36</v>
      </c>
      <c r="H48" s="25">
        <v>45</v>
      </c>
      <c r="I48" s="25">
        <v>48</v>
      </c>
      <c r="J48" s="26">
        <f t="shared" si="105"/>
        <v>241</v>
      </c>
      <c r="K48" s="25">
        <v>40</v>
      </c>
      <c r="L48" s="25">
        <v>62</v>
      </c>
      <c r="M48" s="25">
        <v>40</v>
      </c>
      <c r="N48" s="25">
        <v>52</v>
      </c>
      <c r="O48" s="25">
        <v>47</v>
      </c>
      <c r="P48" s="30" t="s">
        <v>34</v>
      </c>
      <c r="Q48" s="26">
        <f t="shared" si="102"/>
        <v>262</v>
      </c>
      <c r="R48" s="25">
        <v>46</v>
      </c>
      <c r="S48" s="25">
        <v>49</v>
      </c>
      <c r="T48" s="25">
        <v>42</v>
      </c>
      <c r="U48" s="25">
        <v>62</v>
      </c>
      <c r="V48" s="25">
        <v>63</v>
      </c>
      <c r="W48" s="26">
        <f t="shared" si="103"/>
        <v>287</v>
      </c>
      <c r="X48" s="25">
        <v>49</v>
      </c>
      <c r="Y48" s="25">
        <v>64</v>
      </c>
      <c r="Z48" s="25">
        <v>72</v>
      </c>
      <c r="AA48" s="25">
        <v>52</v>
      </c>
      <c r="AB48" s="25">
        <v>50</v>
      </c>
      <c r="AC48" s="30" t="s">
        <v>34</v>
      </c>
      <c r="AD48" s="26">
        <f t="shared" si="104"/>
        <v>274</v>
      </c>
      <c r="AE48" s="25">
        <v>63</v>
      </c>
      <c r="AF48" s="25">
        <v>54</v>
      </c>
      <c r="AG48" s="25">
        <v>59</v>
      </c>
      <c r="AH48" s="25">
        <v>62</v>
      </c>
      <c r="AI48" s="25">
        <v>36</v>
      </c>
      <c r="AJ48" s="26">
        <v>182</v>
      </c>
      <c r="AK48" s="26">
        <v>178</v>
      </c>
      <c r="AL48" s="26">
        <v>185</v>
      </c>
      <c r="AM48" s="26">
        <v>156</v>
      </c>
      <c r="AN48" s="30" t="s">
        <v>34</v>
      </c>
      <c r="AO48" s="26">
        <v>165</v>
      </c>
      <c r="AP48" s="26">
        <v>155</v>
      </c>
      <c r="AQ48" s="26">
        <v>137</v>
      </c>
      <c r="AR48" s="26">
        <v>102</v>
      </c>
      <c r="AS48" s="26">
        <v>101</v>
      </c>
      <c r="AT48" s="26">
        <v>64</v>
      </c>
      <c r="AU48" s="26">
        <v>58</v>
      </c>
      <c r="AV48" s="26">
        <v>56</v>
      </c>
      <c r="AW48" s="15"/>
    </row>
    <row r="49" spans="2:49" ht="21.95" customHeight="1">
      <c r="B49" s="30" t="s">
        <v>35</v>
      </c>
      <c r="C49" s="24">
        <f>SUM(D49+J49+Q49+W49+AD49+AJ49+AK49+AL49+AM49+AO49+AP49+AQ49+AR49+AS49+AT49+AU49+AV49)</f>
        <v>9655</v>
      </c>
      <c r="D49" s="26">
        <f>SUM(I49+H49+G49+F49+E49)</f>
        <v>810</v>
      </c>
      <c r="E49" s="25">
        <v>160</v>
      </c>
      <c r="F49" s="25">
        <v>145</v>
      </c>
      <c r="G49" s="25">
        <v>172</v>
      </c>
      <c r="H49" s="25">
        <v>175</v>
      </c>
      <c r="I49" s="25">
        <v>158</v>
      </c>
      <c r="J49" s="26">
        <f>SUM(O49+N49+M49+L49+K49)</f>
        <v>835</v>
      </c>
      <c r="K49" s="25">
        <v>149</v>
      </c>
      <c r="L49" s="25">
        <v>161</v>
      </c>
      <c r="M49" s="25">
        <v>184</v>
      </c>
      <c r="N49" s="25">
        <v>154</v>
      </c>
      <c r="O49" s="25">
        <v>187</v>
      </c>
      <c r="P49" s="30" t="s">
        <v>35</v>
      </c>
      <c r="Q49" s="26">
        <f t="shared" si="102"/>
        <v>975</v>
      </c>
      <c r="R49" s="25">
        <v>181</v>
      </c>
      <c r="S49" s="25">
        <v>183</v>
      </c>
      <c r="T49" s="25">
        <v>201</v>
      </c>
      <c r="U49" s="25">
        <v>190</v>
      </c>
      <c r="V49" s="25">
        <v>220</v>
      </c>
      <c r="W49" s="26">
        <f t="shared" si="103"/>
        <v>1023</v>
      </c>
      <c r="X49" s="25">
        <v>202</v>
      </c>
      <c r="Y49" s="25">
        <v>230</v>
      </c>
      <c r="Z49" s="25">
        <v>188</v>
      </c>
      <c r="AA49" s="25">
        <v>212</v>
      </c>
      <c r="AB49" s="25">
        <v>191</v>
      </c>
      <c r="AC49" s="30" t="s">
        <v>35</v>
      </c>
      <c r="AD49" s="26">
        <f t="shared" si="104"/>
        <v>954</v>
      </c>
      <c r="AE49" s="25">
        <v>212</v>
      </c>
      <c r="AF49" s="25">
        <v>174</v>
      </c>
      <c r="AG49" s="25">
        <v>206</v>
      </c>
      <c r="AH49" s="25">
        <v>183</v>
      </c>
      <c r="AI49" s="25">
        <v>179</v>
      </c>
      <c r="AJ49" s="26">
        <v>715</v>
      </c>
      <c r="AK49" s="26">
        <v>648</v>
      </c>
      <c r="AL49" s="26">
        <v>584</v>
      </c>
      <c r="AM49" s="26">
        <v>522</v>
      </c>
      <c r="AN49" s="30" t="s">
        <v>35</v>
      </c>
      <c r="AO49" s="26">
        <v>482</v>
      </c>
      <c r="AP49" s="26">
        <v>489</v>
      </c>
      <c r="AQ49" s="26">
        <v>407</v>
      </c>
      <c r="AR49" s="26">
        <v>373</v>
      </c>
      <c r="AS49" s="26">
        <v>284</v>
      </c>
      <c r="AT49" s="26">
        <v>225</v>
      </c>
      <c r="AU49" s="26">
        <v>141</v>
      </c>
      <c r="AV49" s="26">
        <v>188</v>
      </c>
      <c r="AW49" s="15"/>
    </row>
    <row r="50" spans="2:49" ht="15" customHeight="1">
      <c r="B50" s="13"/>
      <c r="C50" s="13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</row>
    <row r="51" spans="2:49" s="4" customFormat="1" ht="24.95" customHeight="1"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</row>
  </sheetData>
  <printOptions horizontalCentered="1"/>
  <pageMargins left="0.19685039370078741" right="0.35433070866141736" top="0.64" bottom="0.51181102362204722" header="0" footer="0.39370078740157483"/>
  <pageSetup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AY51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O14" sqref="AO14:AV14"/>
    </sheetView>
  </sheetViews>
  <sheetFormatPr baseColWidth="10" defaultColWidth="11.5703125" defaultRowHeight="12.75"/>
  <cols>
    <col min="1" max="1" width="1.42578125" style="3" customWidth="1"/>
    <col min="2" max="2" width="28.42578125" style="4" customWidth="1"/>
    <col min="3" max="3" width="11" style="4" customWidth="1"/>
    <col min="4" max="15" width="9.7109375" style="2" customWidth="1"/>
    <col min="16" max="16" width="27.85546875" style="2" customWidth="1"/>
    <col min="17" max="22" width="9.7109375" style="2" customWidth="1"/>
    <col min="23" max="28" width="9.7109375" style="3" customWidth="1"/>
    <col min="29" max="29" width="28.28515625" style="3" customWidth="1"/>
    <col min="30" max="30" width="9.7109375" style="3" customWidth="1"/>
    <col min="31" max="39" width="11.5703125" style="3"/>
    <col min="40" max="40" width="30.140625" style="3" customWidth="1"/>
    <col min="41" max="48" width="13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8" t="s">
        <v>36</v>
      </c>
      <c r="C2" s="29" t="s">
        <v>39</v>
      </c>
      <c r="E2" s="9"/>
      <c r="F2" s="9"/>
      <c r="G2" s="9"/>
      <c r="H2" s="9"/>
      <c r="I2" s="8"/>
      <c r="P2" s="28" t="s">
        <v>36</v>
      </c>
      <c r="Q2" s="29" t="s">
        <v>39</v>
      </c>
      <c r="R2"/>
      <c r="S2"/>
      <c r="T2"/>
      <c r="U2"/>
      <c r="V2"/>
      <c r="W2"/>
      <c r="X2" s="2"/>
      <c r="Y2" s="2"/>
      <c r="Z2" s="2"/>
      <c r="AA2" s="2"/>
      <c r="AB2" s="2"/>
      <c r="AC2" s="28" t="s">
        <v>36</v>
      </c>
      <c r="AD2" s="29" t="s">
        <v>39</v>
      </c>
      <c r="AE2"/>
      <c r="AF2" s="9"/>
      <c r="AG2" s="9"/>
      <c r="AH2" s="9"/>
      <c r="AI2" s="9"/>
      <c r="AJ2" s="2"/>
      <c r="AK2" s="2"/>
      <c r="AL2" s="2"/>
      <c r="AN2" s="28" t="s">
        <v>36</v>
      </c>
      <c r="AO2" s="29" t="s">
        <v>39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1.95" customHeight="1">
      <c r="B6" s="26" t="s">
        <v>0</v>
      </c>
      <c r="C6" s="26">
        <f>SUM(C7+C8+C9+C10+C11+C12+C13+C14+C15+C16+C17+C18+C19)</f>
        <v>593725</v>
      </c>
      <c r="D6" s="26">
        <f t="shared" ref="D6:Q6" si="0">SUM(D7+D8+D9+D10+D11+D12+D13+D14+D15+D16+D17+D18+D19)</f>
        <v>48340</v>
      </c>
      <c r="E6" s="26">
        <f t="shared" si="0"/>
        <v>9625</v>
      </c>
      <c r="F6" s="26">
        <f t="shared" si="0"/>
        <v>9631</v>
      </c>
      <c r="G6" s="26">
        <f t="shared" si="0"/>
        <v>9664</v>
      </c>
      <c r="H6" s="26">
        <f t="shared" si="0"/>
        <v>9695</v>
      </c>
      <c r="I6" s="26">
        <f t="shared" si="0"/>
        <v>9725</v>
      </c>
      <c r="J6" s="26">
        <f t="shared" si="0"/>
        <v>49353</v>
      </c>
      <c r="K6" s="26">
        <f t="shared" si="0"/>
        <v>9748</v>
      </c>
      <c r="L6" s="26">
        <f t="shared" si="0"/>
        <v>9795</v>
      </c>
      <c r="M6" s="26">
        <f t="shared" si="0"/>
        <v>9845</v>
      </c>
      <c r="N6" s="26">
        <f t="shared" si="0"/>
        <v>9926</v>
      </c>
      <c r="O6" s="26">
        <f t="shared" si="0"/>
        <v>10039</v>
      </c>
      <c r="P6" s="26" t="s">
        <v>0</v>
      </c>
      <c r="Q6" s="26">
        <f t="shared" si="0"/>
        <v>52858</v>
      </c>
      <c r="R6" s="26">
        <f t="shared" ref="R6" si="1">SUM(R7+R8+R9+R10+R11+R12+R13+R14+R15+R16+R17+R18+R19)</f>
        <v>10186</v>
      </c>
      <c r="S6" s="26">
        <f t="shared" ref="S6" si="2">SUM(S7+S8+S9+S10+S11+S12+S13+S14+S15+S16+S17+S18+S19)</f>
        <v>10376</v>
      </c>
      <c r="T6" s="26">
        <f t="shared" ref="T6" si="3">SUM(T7+T8+T9+T10+T11+T12+T13+T14+T15+T16+T17+T18+T19)</f>
        <v>10580</v>
      </c>
      <c r="U6" s="26">
        <f t="shared" ref="U6" si="4">SUM(U7+U8+U9+U10+U11+U12+U13+U14+U15+U16+U17+U18+U19)</f>
        <v>10754</v>
      </c>
      <c r="V6" s="26">
        <f t="shared" ref="V6" si="5">SUM(V7+V8+V9+V10+V11+V12+V13+V14+V15+V16+V17+V18+V19)</f>
        <v>10962</v>
      </c>
      <c r="W6" s="26">
        <f t="shared" ref="W6" si="6">SUM(W7+W8+W9+W10+W11+W12+W13+W14+W15+W16+W17+W18+W19)</f>
        <v>59209</v>
      </c>
      <c r="X6" s="26">
        <f t="shared" ref="X6" si="7">SUM(X7+X8+X9+X10+X11+X12+X13+X14+X15+X16+X17+X18+X19)</f>
        <v>11011</v>
      </c>
      <c r="Y6" s="26">
        <f t="shared" ref="Y6" si="8">SUM(Y7+Y8+Y9+Y10+Y11+Y12+Y13+Y14+Y15+Y16+Y17+Y18+Y19)</f>
        <v>11426</v>
      </c>
      <c r="Z6" s="26">
        <f t="shared" ref="Z6" si="9">SUM(Z7+Z8+Z9+Z10+Z11+Z12+Z13+Z14+Z15+Z16+Z17+Z18+Z19)</f>
        <v>11833</v>
      </c>
      <c r="AA6" s="26">
        <f t="shared" ref="AA6" si="10">SUM(AA7+AA8+AA9+AA10+AA11+AA12+AA13+AA14+AA15+AA16+AA17+AA18+AA19)</f>
        <v>12287</v>
      </c>
      <c r="AB6" s="26">
        <f t="shared" ref="AB6:AD6" si="11">SUM(AB7+AB8+AB9+AB10+AB11+AB12+AB13+AB14+AB15+AB16+AB17+AB18+AB19)</f>
        <v>12652</v>
      </c>
      <c r="AC6" s="26" t="s">
        <v>0</v>
      </c>
      <c r="AD6" s="26">
        <f t="shared" si="11"/>
        <v>62919</v>
      </c>
      <c r="AE6" s="26">
        <f t="shared" ref="AE6" si="12">SUM(AE7+AE8+AE9+AE10+AE11+AE12+AE13+AE14+AE15+AE16+AE17+AE18+AE19)</f>
        <v>12748</v>
      </c>
      <c r="AF6" s="26">
        <f t="shared" ref="AF6" si="13">SUM(AF7+AF8+AF9+AF10+AF11+AF12+AF13+AF14+AF15+AF16+AF17+AF18+AF19)</f>
        <v>12769</v>
      </c>
      <c r="AG6" s="26">
        <f t="shared" ref="AG6" si="14">SUM(AG7+AG8+AG9+AG10+AG11+AG12+AG13+AG14+AG15+AG16+AG17+AG18+AG19)</f>
        <v>12671</v>
      </c>
      <c r="AH6" s="26">
        <f t="shared" ref="AH6" si="15">SUM(AH7+AH8+AH9+AH10+AH11+AH12+AH13+AH14+AH15+AH16+AH17+AH18+AH19)</f>
        <v>12518</v>
      </c>
      <c r="AI6" s="26">
        <f t="shared" ref="AI6" si="16">SUM(AI7+AI8+AI9+AI10+AI11+AI12+AI13+AI14+AI15+AI16+AI17+AI18+AI19)</f>
        <v>12213</v>
      </c>
      <c r="AJ6" s="26">
        <f t="shared" ref="AJ6" si="17">SUM(AJ7+AJ8+AJ9+AJ10+AJ11+AJ12+AJ13+AJ14+AJ15+AJ16+AJ17+AJ18+AJ19)</f>
        <v>53928</v>
      </c>
      <c r="AK6" s="26">
        <f t="shared" ref="AK6" si="18">SUM(AK7+AK8+AK9+AK10+AK11+AK12+AK13+AK14+AK15+AK16+AK17+AK18+AK19)</f>
        <v>42285</v>
      </c>
      <c r="AL6" s="26">
        <f t="shared" ref="AL6" si="19">SUM(AL7+AL8+AL9+AL10+AL11+AL12+AL13+AL14+AL15+AL16+AL17+AL18+AL19)</f>
        <v>36957</v>
      </c>
      <c r="AM6" s="26">
        <f t="shared" ref="AM6:AO6" si="20">SUM(AM7+AM8+AM9+AM10+AM11+AM12+AM13+AM14+AM15+AM16+AM17+AM18+AM19)</f>
        <v>34997</v>
      </c>
      <c r="AN6" s="26" t="s">
        <v>20</v>
      </c>
      <c r="AO6" s="26">
        <f t="shared" si="20"/>
        <v>32198</v>
      </c>
      <c r="AP6" s="26">
        <f t="shared" ref="AP6" si="21">SUM(AP7+AP8+AP9+AP10+AP11+AP12+AP13+AP14+AP15+AP16+AP17+AP18+AP19)</f>
        <v>28389</v>
      </c>
      <c r="AQ6" s="26">
        <f t="shared" ref="AQ6" si="22">SUM(AQ7+AQ8+AQ9+AQ10+AQ11+AQ12+AQ13+AQ14+AQ15+AQ16+AQ17+AQ18+AQ19)</f>
        <v>23710</v>
      </c>
      <c r="AR6" s="26">
        <f t="shared" ref="AR6" si="23">SUM(AR7+AR8+AR9+AR10+AR11+AR12+AR13+AR14+AR15+AR16+AR17+AR18+AR19)</f>
        <v>19497</v>
      </c>
      <c r="AS6" s="26">
        <f t="shared" ref="AS6" si="24">SUM(AS7+AS8+AS9+AS10+AS11+AS12+AS13+AS14+AS15+AS16+AS17+AS18+AS19)</f>
        <v>16058</v>
      </c>
      <c r="AT6" s="26">
        <f t="shared" ref="AT6" si="25">SUM(AT7+AT8+AT9+AT10+AT11+AT12+AT13+AT14+AT15+AT16+AT17+AT18+AT19)</f>
        <v>12563</v>
      </c>
      <c r="AU6" s="26">
        <f t="shared" ref="AU6" si="26">SUM(AU7+AU8+AU9+AU10+AU11+AU12+AU13+AU14+AU15+AU16+AU17+AU18+AU19)</f>
        <v>9533</v>
      </c>
      <c r="AV6" s="26">
        <f t="shared" ref="AV6" si="27">SUM(AV7+AV8+AV9+AV10+AV11+AV12+AV13+AV14+AV15+AV16+AV17+AV18+AV19)</f>
        <v>10931</v>
      </c>
      <c r="AW6" s="14"/>
      <c r="AY6" s="5">
        <f>SUM(D6+J6+Q6+W6+AD6+AJ6+AK6+AL6+AM6+AO6+AP6+AQ6+AR6+AS6+AT6+AU6+AV6)</f>
        <v>593725</v>
      </c>
    </row>
    <row r="7" spans="2:51" ht="21.95" customHeight="1">
      <c r="B7" s="30" t="s">
        <v>23</v>
      </c>
      <c r="C7" s="24">
        <f>SUM(D7+J7+Q7+W7+AD7+AJ7+AK7+AL7+AM7+AO7+AP7+AQ7+AR7+AS7+AT7+AU7+AV7)</f>
        <v>274152</v>
      </c>
      <c r="D7" s="26">
        <f>SUM(I7+H7+G7+F7+E7)</f>
        <v>20947</v>
      </c>
      <c r="E7" s="25">
        <f t="shared" ref="E7:I19" si="28">SUM(E22+E37)</f>
        <v>4264</v>
      </c>
      <c r="F7" s="25">
        <f t="shared" si="28"/>
        <v>4225</v>
      </c>
      <c r="G7" s="25">
        <f t="shared" si="28"/>
        <v>4158</v>
      </c>
      <c r="H7" s="25">
        <f t="shared" si="28"/>
        <v>4200</v>
      </c>
      <c r="I7" s="25">
        <f t="shared" si="28"/>
        <v>4100</v>
      </c>
      <c r="J7" s="26">
        <f>SUM(O7+N7+M7+L7+K7)</f>
        <v>20433</v>
      </c>
      <c r="K7" s="25">
        <f t="shared" ref="K7:O19" si="29">+K22+K37</f>
        <v>4072</v>
      </c>
      <c r="L7" s="25">
        <f t="shared" si="29"/>
        <v>4007</v>
      </c>
      <c r="M7" s="25">
        <f t="shared" si="29"/>
        <v>4091</v>
      </c>
      <c r="N7" s="25">
        <f t="shared" si="29"/>
        <v>4107</v>
      </c>
      <c r="O7" s="25">
        <f t="shared" si="29"/>
        <v>4156</v>
      </c>
      <c r="P7" s="30" t="s">
        <v>23</v>
      </c>
      <c r="Q7" s="26">
        <f>SUM(V7+U7+T7+S7+R7)</f>
        <v>22393</v>
      </c>
      <c r="R7" s="25">
        <f t="shared" ref="R7:V19" si="30">SUM(R22+R37)</f>
        <v>4351</v>
      </c>
      <c r="S7" s="25">
        <f t="shared" si="30"/>
        <v>4322</v>
      </c>
      <c r="T7" s="25">
        <f t="shared" si="30"/>
        <v>4539</v>
      </c>
      <c r="U7" s="25">
        <f t="shared" si="30"/>
        <v>4607</v>
      </c>
      <c r="V7" s="25">
        <f t="shared" si="30"/>
        <v>4574</v>
      </c>
      <c r="W7" s="26">
        <f>+X7+Y7+Z7+AA7+AB7</f>
        <v>25803</v>
      </c>
      <c r="X7" s="25">
        <f t="shared" ref="X7:AB19" si="31">+X22+X37</f>
        <v>4686</v>
      </c>
      <c r="Y7" s="25">
        <f t="shared" si="31"/>
        <v>4985</v>
      </c>
      <c r="Z7" s="25">
        <f t="shared" si="31"/>
        <v>5095</v>
      </c>
      <c r="AA7" s="25">
        <f t="shared" si="31"/>
        <v>5433</v>
      </c>
      <c r="AB7" s="25">
        <f t="shared" si="31"/>
        <v>5604</v>
      </c>
      <c r="AC7" s="30" t="s">
        <v>23</v>
      </c>
      <c r="AD7" s="26">
        <f>SUM(AI7+AH7+AG7+AF7+AE7)</f>
        <v>29076</v>
      </c>
      <c r="AE7" s="25">
        <f t="shared" ref="AE7:AV19" si="32">SUM(AE22+AE37)</f>
        <v>5702</v>
      </c>
      <c r="AF7" s="25">
        <f t="shared" si="32"/>
        <v>5934</v>
      </c>
      <c r="AG7" s="25">
        <f t="shared" si="32"/>
        <v>5787</v>
      </c>
      <c r="AH7" s="25">
        <f t="shared" si="32"/>
        <v>5824</v>
      </c>
      <c r="AI7" s="25">
        <f t="shared" si="32"/>
        <v>5829</v>
      </c>
      <c r="AJ7" s="26">
        <f t="shared" si="32"/>
        <v>26042</v>
      </c>
      <c r="AK7" s="26">
        <f t="shared" si="32"/>
        <v>20612</v>
      </c>
      <c r="AL7" s="26">
        <f t="shared" si="32"/>
        <v>18051</v>
      </c>
      <c r="AM7" s="26">
        <f t="shared" si="32"/>
        <v>17157</v>
      </c>
      <c r="AN7" s="30" t="s">
        <v>23</v>
      </c>
      <c r="AO7" s="26">
        <f t="shared" si="32"/>
        <v>15544</v>
      </c>
      <c r="AP7" s="26">
        <f t="shared" si="32"/>
        <v>13679</v>
      </c>
      <c r="AQ7" s="26">
        <f t="shared" si="32"/>
        <v>11356</v>
      </c>
      <c r="AR7" s="26">
        <f t="shared" si="32"/>
        <v>9241</v>
      </c>
      <c r="AS7" s="26">
        <f t="shared" si="32"/>
        <v>7737</v>
      </c>
      <c r="AT7" s="26">
        <f t="shared" si="32"/>
        <v>6036</v>
      </c>
      <c r="AU7" s="26">
        <f t="shared" si="32"/>
        <v>4598</v>
      </c>
      <c r="AV7" s="26">
        <f t="shared" si="32"/>
        <v>5447</v>
      </c>
      <c r="AW7" s="15"/>
    </row>
    <row r="8" spans="2:51" ht="21.95" customHeight="1">
      <c r="B8" s="30" t="s">
        <v>24</v>
      </c>
      <c r="C8" s="24">
        <f t="shared" ref="C8:C19" si="33">SUM(D8+J8+Q8+W8+AD8+AJ8+AK8+AL8+AM8+AO8+AP8+AQ8+AR8+AS8+AT8+AU8+AV8)</f>
        <v>27057</v>
      </c>
      <c r="D8" s="26">
        <f t="shared" ref="D8:D19" si="34">SUM(I8+H8+G8+F8+E8)</f>
        <v>2329</v>
      </c>
      <c r="E8" s="25">
        <f t="shared" si="28"/>
        <v>456</v>
      </c>
      <c r="F8" s="25">
        <f t="shared" si="28"/>
        <v>470</v>
      </c>
      <c r="G8" s="25">
        <f t="shared" si="28"/>
        <v>436</v>
      </c>
      <c r="H8" s="25">
        <f t="shared" si="28"/>
        <v>464</v>
      </c>
      <c r="I8" s="25">
        <f t="shared" si="28"/>
        <v>503</v>
      </c>
      <c r="J8" s="26">
        <f t="shared" ref="J8:J19" si="35">SUM(O8+N8+M8+L8+K8)</f>
        <v>2431</v>
      </c>
      <c r="K8" s="25">
        <f t="shared" si="29"/>
        <v>485</v>
      </c>
      <c r="L8" s="25">
        <f t="shared" si="29"/>
        <v>514</v>
      </c>
      <c r="M8" s="25">
        <f t="shared" si="29"/>
        <v>470</v>
      </c>
      <c r="N8" s="25">
        <f t="shared" si="29"/>
        <v>485</v>
      </c>
      <c r="O8" s="25">
        <f t="shared" si="29"/>
        <v>477</v>
      </c>
      <c r="P8" s="30" t="s">
        <v>24</v>
      </c>
      <c r="Q8" s="26">
        <f t="shared" ref="Q8:Q19" si="36">SUM(V8+U8+T8+S8+R8)</f>
        <v>2492</v>
      </c>
      <c r="R8" s="25">
        <f t="shared" si="30"/>
        <v>459</v>
      </c>
      <c r="S8" s="25">
        <f t="shared" si="30"/>
        <v>523</v>
      </c>
      <c r="T8" s="25">
        <f t="shared" si="30"/>
        <v>496</v>
      </c>
      <c r="U8" s="25">
        <f t="shared" si="30"/>
        <v>520</v>
      </c>
      <c r="V8" s="25">
        <f t="shared" si="30"/>
        <v>494</v>
      </c>
      <c r="W8" s="26">
        <f t="shared" ref="W8:W19" si="37">+X8+Y8+Z8+AA8+AB8</f>
        <v>2926</v>
      </c>
      <c r="X8" s="25">
        <f t="shared" si="31"/>
        <v>540</v>
      </c>
      <c r="Y8" s="25">
        <f t="shared" si="31"/>
        <v>572</v>
      </c>
      <c r="Z8" s="25">
        <f t="shared" si="31"/>
        <v>586</v>
      </c>
      <c r="AA8" s="25">
        <f t="shared" si="31"/>
        <v>634</v>
      </c>
      <c r="AB8" s="25">
        <f t="shared" si="31"/>
        <v>594</v>
      </c>
      <c r="AC8" s="30" t="s">
        <v>24</v>
      </c>
      <c r="AD8" s="26">
        <f t="shared" ref="AD8:AD19" si="38">SUM(AI8+AH8+AG8+AF8+AE8)</f>
        <v>2866</v>
      </c>
      <c r="AE8" s="25">
        <f t="shared" si="32"/>
        <v>582</v>
      </c>
      <c r="AF8" s="25">
        <f t="shared" si="32"/>
        <v>566</v>
      </c>
      <c r="AG8" s="25">
        <f t="shared" si="32"/>
        <v>622</v>
      </c>
      <c r="AH8" s="25">
        <f t="shared" si="32"/>
        <v>588</v>
      </c>
      <c r="AI8" s="25">
        <f t="shared" si="32"/>
        <v>508</v>
      </c>
      <c r="AJ8" s="26">
        <f t="shared" si="32"/>
        <v>2289</v>
      </c>
      <c r="AK8" s="26">
        <f t="shared" si="32"/>
        <v>1751</v>
      </c>
      <c r="AL8" s="26">
        <f t="shared" si="32"/>
        <v>1624</v>
      </c>
      <c r="AM8" s="26">
        <f t="shared" si="32"/>
        <v>1534</v>
      </c>
      <c r="AN8" s="30" t="s">
        <v>24</v>
      </c>
      <c r="AO8" s="26">
        <f t="shared" si="32"/>
        <v>1416</v>
      </c>
      <c r="AP8" s="26">
        <f t="shared" si="32"/>
        <v>1288</v>
      </c>
      <c r="AQ8" s="26">
        <f t="shared" si="32"/>
        <v>1054</v>
      </c>
      <c r="AR8" s="26">
        <f t="shared" si="32"/>
        <v>900</v>
      </c>
      <c r="AS8" s="26">
        <f t="shared" si="32"/>
        <v>687</v>
      </c>
      <c r="AT8" s="26">
        <f t="shared" si="32"/>
        <v>557</v>
      </c>
      <c r="AU8" s="26">
        <f t="shared" si="32"/>
        <v>418</v>
      </c>
      <c r="AV8" s="26">
        <f t="shared" si="32"/>
        <v>495</v>
      </c>
      <c r="AW8" s="15"/>
    </row>
    <row r="9" spans="2:51" ht="21.95" customHeight="1">
      <c r="B9" s="30" t="s">
        <v>25</v>
      </c>
      <c r="C9" s="24">
        <f t="shared" si="33"/>
        <v>38704</v>
      </c>
      <c r="D9" s="26">
        <f t="shared" si="34"/>
        <v>3534</v>
      </c>
      <c r="E9" s="25">
        <f t="shared" si="28"/>
        <v>631</v>
      </c>
      <c r="F9" s="25">
        <f t="shared" si="28"/>
        <v>709</v>
      </c>
      <c r="G9" s="25">
        <f t="shared" si="28"/>
        <v>718</v>
      </c>
      <c r="H9" s="25">
        <f t="shared" si="28"/>
        <v>762</v>
      </c>
      <c r="I9" s="25">
        <f t="shared" si="28"/>
        <v>714</v>
      </c>
      <c r="J9" s="26">
        <f t="shared" si="35"/>
        <v>3739</v>
      </c>
      <c r="K9" s="25">
        <f t="shared" si="29"/>
        <v>723</v>
      </c>
      <c r="L9" s="25">
        <f t="shared" si="29"/>
        <v>732</v>
      </c>
      <c r="M9" s="25">
        <f t="shared" si="29"/>
        <v>778</v>
      </c>
      <c r="N9" s="25">
        <f t="shared" si="29"/>
        <v>756</v>
      </c>
      <c r="O9" s="25">
        <f t="shared" si="29"/>
        <v>750</v>
      </c>
      <c r="P9" s="30" t="s">
        <v>25</v>
      </c>
      <c r="Q9" s="26">
        <f t="shared" si="36"/>
        <v>3970</v>
      </c>
      <c r="R9" s="25">
        <f t="shared" si="30"/>
        <v>778</v>
      </c>
      <c r="S9" s="25">
        <f t="shared" si="30"/>
        <v>719</v>
      </c>
      <c r="T9" s="25">
        <f t="shared" si="30"/>
        <v>788</v>
      </c>
      <c r="U9" s="25">
        <f t="shared" si="30"/>
        <v>843</v>
      </c>
      <c r="V9" s="25">
        <f t="shared" si="30"/>
        <v>842</v>
      </c>
      <c r="W9" s="26">
        <f t="shared" si="37"/>
        <v>4304</v>
      </c>
      <c r="X9" s="25">
        <f t="shared" si="31"/>
        <v>837</v>
      </c>
      <c r="Y9" s="25">
        <f t="shared" si="31"/>
        <v>782</v>
      </c>
      <c r="Z9" s="25">
        <f t="shared" si="31"/>
        <v>870</v>
      </c>
      <c r="AA9" s="25">
        <f t="shared" si="31"/>
        <v>805</v>
      </c>
      <c r="AB9" s="25">
        <f t="shared" si="31"/>
        <v>1010</v>
      </c>
      <c r="AC9" s="30" t="s">
        <v>25</v>
      </c>
      <c r="AD9" s="26">
        <f t="shared" si="38"/>
        <v>4134</v>
      </c>
      <c r="AE9" s="25">
        <f t="shared" si="32"/>
        <v>820</v>
      </c>
      <c r="AF9" s="25">
        <f t="shared" si="32"/>
        <v>967</v>
      </c>
      <c r="AG9" s="25">
        <f t="shared" si="32"/>
        <v>781</v>
      </c>
      <c r="AH9" s="25">
        <f t="shared" si="32"/>
        <v>806</v>
      </c>
      <c r="AI9" s="25">
        <f t="shared" si="32"/>
        <v>760</v>
      </c>
      <c r="AJ9" s="26">
        <f t="shared" si="32"/>
        <v>3330</v>
      </c>
      <c r="AK9" s="26">
        <f t="shared" si="32"/>
        <v>2478</v>
      </c>
      <c r="AL9" s="26">
        <f t="shared" si="32"/>
        <v>2110</v>
      </c>
      <c r="AM9" s="26">
        <f t="shared" si="32"/>
        <v>2046</v>
      </c>
      <c r="AN9" s="30" t="s">
        <v>25</v>
      </c>
      <c r="AO9" s="26">
        <f t="shared" si="32"/>
        <v>1839</v>
      </c>
      <c r="AP9" s="26">
        <f t="shared" si="32"/>
        <v>1635</v>
      </c>
      <c r="AQ9" s="26">
        <f t="shared" si="32"/>
        <v>1321</v>
      </c>
      <c r="AR9" s="26">
        <f t="shared" si="32"/>
        <v>1152</v>
      </c>
      <c r="AS9" s="26">
        <f t="shared" si="32"/>
        <v>975</v>
      </c>
      <c r="AT9" s="26">
        <f t="shared" si="32"/>
        <v>808</v>
      </c>
      <c r="AU9" s="26">
        <f t="shared" si="32"/>
        <v>643</v>
      </c>
      <c r="AV9" s="26">
        <f t="shared" si="32"/>
        <v>686</v>
      </c>
      <c r="AW9" s="15"/>
    </row>
    <row r="10" spans="2:51" ht="21.95" customHeight="1">
      <c r="B10" s="30" t="s">
        <v>26</v>
      </c>
      <c r="C10" s="24">
        <f t="shared" si="33"/>
        <v>85245</v>
      </c>
      <c r="D10" s="26">
        <f t="shared" si="34"/>
        <v>6862</v>
      </c>
      <c r="E10" s="25">
        <f t="shared" si="28"/>
        <v>1339</v>
      </c>
      <c r="F10" s="25">
        <f t="shared" si="28"/>
        <v>1372</v>
      </c>
      <c r="G10" s="25">
        <f t="shared" si="28"/>
        <v>1442</v>
      </c>
      <c r="H10" s="25">
        <f t="shared" si="28"/>
        <v>1344</v>
      </c>
      <c r="I10" s="25">
        <f t="shared" si="28"/>
        <v>1365</v>
      </c>
      <c r="J10" s="26">
        <f t="shared" si="35"/>
        <v>7122</v>
      </c>
      <c r="K10" s="25">
        <f t="shared" si="29"/>
        <v>1412</v>
      </c>
      <c r="L10" s="25">
        <f t="shared" si="29"/>
        <v>1440</v>
      </c>
      <c r="M10" s="25">
        <f t="shared" si="29"/>
        <v>1406</v>
      </c>
      <c r="N10" s="25">
        <f t="shared" si="29"/>
        <v>1426</v>
      </c>
      <c r="O10" s="25">
        <f t="shared" si="29"/>
        <v>1438</v>
      </c>
      <c r="P10" s="30" t="s">
        <v>26</v>
      </c>
      <c r="Q10" s="26">
        <f t="shared" si="36"/>
        <v>7258</v>
      </c>
      <c r="R10" s="25">
        <f t="shared" si="30"/>
        <v>1419</v>
      </c>
      <c r="S10" s="25">
        <f t="shared" si="30"/>
        <v>1456</v>
      </c>
      <c r="T10" s="25">
        <f t="shared" si="30"/>
        <v>1487</v>
      </c>
      <c r="U10" s="25">
        <f t="shared" si="30"/>
        <v>1435</v>
      </c>
      <c r="V10" s="25">
        <f t="shared" si="30"/>
        <v>1461</v>
      </c>
      <c r="W10" s="26">
        <f t="shared" si="37"/>
        <v>8418</v>
      </c>
      <c r="X10" s="25">
        <f t="shared" si="31"/>
        <v>1552</v>
      </c>
      <c r="Y10" s="25">
        <f t="shared" si="31"/>
        <v>1564</v>
      </c>
      <c r="Z10" s="25">
        <f t="shared" si="31"/>
        <v>1755</v>
      </c>
      <c r="AA10" s="25">
        <f t="shared" si="31"/>
        <v>1753</v>
      </c>
      <c r="AB10" s="25">
        <f t="shared" si="31"/>
        <v>1794</v>
      </c>
      <c r="AC10" s="30" t="s">
        <v>26</v>
      </c>
      <c r="AD10" s="26">
        <f t="shared" si="38"/>
        <v>9300</v>
      </c>
      <c r="AE10" s="25">
        <f t="shared" si="32"/>
        <v>1908</v>
      </c>
      <c r="AF10" s="25">
        <f t="shared" si="32"/>
        <v>1807</v>
      </c>
      <c r="AG10" s="25">
        <f t="shared" si="32"/>
        <v>1909</v>
      </c>
      <c r="AH10" s="25">
        <f t="shared" si="32"/>
        <v>1855</v>
      </c>
      <c r="AI10" s="25">
        <f t="shared" si="32"/>
        <v>1821</v>
      </c>
      <c r="AJ10" s="26">
        <f t="shared" si="32"/>
        <v>7836</v>
      </c>
      <c r="AK10" s="26">
        <f t="shared" si="32"/>
        <v>6108</v>
      </c>
      <c r="AL10" s="26">
        <f t="shared" si="32"/>
        <v>5298</v>
      </c>
      <c r="AM10" s="26">
        <f t="shared" si="32"/>
        <v>5093</v>
      </c>
      <c r="AN10" s="30" t="s">
        <v>26</v>
      </c>
      <c r="AO10" s="26">
        <f t="shared" si="32"/>
        <v>4716</v>
      </c>
      <c r="AP10" s="26">
        <f t="shared" si="32"/>
        <v>4108</v>
      </c>
      <c r="AQ10" s="26">
        <f t="shared" si="32"/>
        <v>3497</v>
      </c>
      <c r="AR10" s="26">
        <f t="shared" si="32"/>
        <v>2754</v>
      </c>
      <c r="AS10" s="26">
        <f t="shared" si="32"/>
        <v>2190</v>
      </c>
      <c r="AT10" s="26">
        <f t="shared" si="32"/>
        <v>1809</v>
      </c>
      <c r="AU10" s="26">
        <f t="shared" si="32"/>
        <v>1374</v>
      </c>
      <c r="AV10" s="26">
        <f t="shared" si="32"/>
        <v>1502</v>
      </c>
      <c r="AW10" s="15"/>
    </row>
    <row r="11" spans="2:51" ht="21.95" customHeight="1">
      <c r="B11" s="30" t="s">
        <v>27</v>
      </c>
      <c r="C11" s="24">
        <f t="shared" si="33"/>
        <v>28570</v>
      </c>
      <c r="D11" s="26">
        <f t="shared" si="34"/>
        <v>2604</v>
      </c>
      <c r="E11" s="25">
        <f t="shared" si="28"/>
        <v>496</v>
      </c>
      <c r="F11" s="25">
        <f t="shared" si="28"/>
        <v>502</v>
      </c>
      <c r="G11" s="25">
        <f t="shared" si="28"/>
        <v>520</v>
      </c>
      <c r="H11" s="25">
        <f t="shared" si="28"/>
        <v>503</v>
      </c>
      <c r="I11" s="25">
        <f t="shared" si="28"/>
        <v>583</v>
      </c>
      <c r="J11" s="26">
        <f t="shared" si="35"/>
        <v>2697</v>
      </c>
      <c r="K11" s="25">
        <f t="shared" si="29"/>
        <v>548</v>
      </c>
      <c r="L11" s="25">
        <f t="shared" si="29"/>
        <v>515</v>
      </c>
      <c r="M11" s="25">
        <f t="shared" si="29"/>
        <v>569</v>
      </c>
      <c r="N11" s="25">
        <f t="shared" si="29"/>
        <v>534</v>
      </c>
      <c r="O11" s="25">
        <f t="shared" si="29"/>
        <v>531</v>
      </c>
      <c r="P11" s="30" t="s">
        <v>27</v>
      </c>
      <c r="Q11" s="26">
        <f t="shared" si="36"/>
        <v>2859</v>
      </c>
      <c r="R11" s="25">
        <f t="shared" si="30"/>
        <v>579</v>
      </c>
      <c r="S11" s="25">
        <f t="shared" si="30"/>
        <v>584</v>
      </c>
      <c r="T11" s="25">
        <f t="shared" si="30"/>
        <v>533</v>
      </c>
      <c r="U11" s="25">
        <f t="shared" si="30"/>
        <v>572</v>
      </c>
      <c r="V11" s="25">
        <f t="shared" si="30"/>
        <v>591</v>
      </c>
      <c r="W11" s="26">
        <f t="shared" si="37"/>
        <v>2962</v>
      </c>
      <c r="X11" s="25">
        <f t="shared" si="31"/>
        <v>568</v>
      </c>
      <c r="Y11" s="25">
        <f t="shared" si="31"/>
        <v>611</v>
      </c>
      <c r="Z11" s="25">
        <f t="shared" si="31"/>
        <v>597</v>
      </c>
      <c r="AA11" s="25">
        <f t="shared" si="31"/>
        <v>574</v>
      </c>
      <c r="AB11" s="25">
        <f t="shared" si="31"/>
        <v>612</v>
      </c>
      <c r="AC11" s="30" t="s">
        <v>27</v>
      </c>
      <c r="AD11" s="26">
        <f t="shared" si="38"/>
        <v>3201</v>
      </c>
      <c r="AE11" s="25">
        <f t="shared" si="32"/>
        <v>638</v>
      </c>
      <c r="AF11" s="25">
        <f t="shared" si="32"/>
        <v>646</v>
      </c>
      <c r="AG11" s="25">
        <f t="shared" si="32"/>
        <v>657</v>
      </c>
      <c r="AH11" s="25">
        <f t="shared" si="32"/>
        <v>661</v>
      </c>
      <c r="AI11" s="25">
        <f t="shared" si="32"/>
        <v>599</v>
      </c>
      <c r="AJ11" s="26">
        <f t="shared" si="32"/>
        <v>2626</v>
      </c>
      <c r="AK11" s="26">
        <f t="shared" si="32"/>
        <v>1920</v>
      </c>
      <c r="AL11" s="26">
        <f t="shared" si="32"/>
        <v>1655</v>
      </c>
      <c r="AM11" s="26">
        <f t="shared" si="32"/>
        <v>1486</v>
      </c>
      <c r="AN11" s="30" t="s">
        <v>27</v>
      </c>
      <c r="AO11" s="26">
        <f t="shared" si="32"/>
        <v>1464</v>
      </c>
      <c r="AP11" s="26">
        <f t="shared" si="32"/>
        <v>1139</v>
      </c>
      <c r="AQ11" s="26">
        <f t="shared" si="32"/>
        <v>1021</v>
      </c>
      <c r="AR11" s="26">
        <f t="shared" si="32"/>
        <v>802</v>
      </c>
      <c r="AS11" s="26">
        <f t="shared" si="32"/>
        <v>663</v>
      </c>
      <c r="AT11" s="26">
        <f t="shared" si="32"/>
        <v>564</v>
      </c>
      <c r="AU11" s="26">
        <f t="shared" si="32"/>
        <v>428</v>
      </c>
      <c r="AV11" s="26">
        <f t="shared" si="32"/>
        <v>479</v>
      </c>
      <c r="AW11" s="15"/>
    </row>
    <row r="12" spans="2:51" s="4" customFormat="1" ht="21.95" customHeight="1">
      <c r="B12" s="30" t="s">
        <v>28</v>
      </c>
      <c r="C12" s="24">
        <f t="shared" si="33"/>
        <v>9798</v>
      </c>
      <c r="D12" s="26">
        <f t="shared" si="34"/>
        <v>907</v>
      </c>
      <c r="E12" s="25">
        <f t="shared" si="28"/>
        <v>186</v>
      </c>
      <c r="F12" s="25">
        <f t="shared" si="28"/>
        <v>172</v>
      </c>
      <c r="G12" s="25">
        <f t="shared" si="28"/>
        <v>170</v>
      </c>
      <c r="H12" s="25">
        <f t="shared" si="28"/>
        <v>189</v>
      </c>
      <c r="I12" s="25">
        <f t="shared" si="28"/>
        <v>190</v>
      </c>
      <c r="J12" s="26">
        <f t="shared" si="35"/>
        <v>923</v>
      </c>
      <c r="K12" s="25">
        <f t="shared" si="29"/>
        <v>190</v>
      </c>
      <c r="L12" s="25">
        <f t="shared" si="29"/>
        <v>194</v>
      </c>
      <c r="M12" s="25">
        <f t="shared" si="29"/>
        <v>174</v>
      </c>
      <c r="N12" s="25">
        <f t="shared" si="29"/>
        <v>181</v>
      </c>
      <c r="O12" s="25">
        <f t="shared" si="29"/>
        <v>184</v>
      </c>
      <c r="P12" s="30" t="s">
        <v>28</v>
      </c>
      <c r="Q12" s="26">
        <f t="shared" si="36"/>
        <v>926</v>
      </c>
      <c r="R12" s="25">
        <f t="shared" si="30"/>
        <v>164</v>
      </c>
      <c r="S12" s="25">
        <f t="shared" si="30"/>
        <v>191</v>
      </c>
      <c r="T12" s="25">
        <f t="shared" si="30"/>
        <v>177</v>
      </c>
      <c r="U12" s="25">
        <f t="shared" si="30"/>
        <v>196</v>
      </c>
      <c r="V12" s="25">
        <f t="shared" si="30"/>
        <v>198</v>
      </c>
      <c r="W12" s="26">
        <f t="shared" si="37"/>
        <v>980</v>
      </c>
      <c r="X12" s="25">
        <f t="shared" si="31"/>
        <v>197</v>
      </c>
      <c r="Y12" s="25">
        <f t="shared" si="31"/>
        <v>199</v>
      </c>
      <c r="Z12" s="25">
        <f t="shared" si="31"/>
        <v>193</v>
      </c>
      <c r="AA12" s="25">
        <f t="shared" si="31"/>
        <v>188</v>
      </c>
      <c r="AB12" s="25">
        <f t="shared" si="31"/>
        <v>203</v>
      </c>
      <c r="AC12" s="30" t="s">
        <v>28</v>
      </c>
      <c r="AD12" s="26">
        <f t="shared" si="38"/>
        <v>1128</v>
      </c>
      <c r="AE12" s="25">
        <f t="shared" si="32"/>
        <v>231</v>
      </c>
      <c r="AF12" s="25">
        <f t="shared" si="32"/>
        <v>216</v>
      </c>
      <c r="AG12" s="25">
        <f t="shared" si="32"/>
        <v>256</v>
      </c>
      <c r="AH12" s="25">
        <f t="shared" si="32"/>
        <v>222</v>
      </c>
      <c r="AI12" s="25">
        <f t="shared" si="32"/>
        <v>203</v>
      </c>
      <c r="AJ12" s="26">
        <f t="shared" si="32"/>
        <v>948</v>
      </c>
      <c r="AK12" s="26">
        <f t="shared" si="32"/>
        <v>640</v>
      </c>
      <c r="AL12" s="26">
        <f t="shared" si="32"/>
        <v>620</v>
      </c>
      <c r="AM12" s="26">
        <f t="shared" si="32"/>
        <v>536</v>
      </c>
      <c r="AN12" s="30" t="s">
        <v>28</v>
      </c>
      <c r="AO12" s="26">
        <f t="shared" si="32"/>
        <v>500</v>
      </c>
      <c r="AP12" s="26">
        <f t="shared" si="32"/>
        <v>415</v>
      </c>
      <c r="AQ12" s="26">
        <f t="shared" si="32"/>
        <v>310</v>
      </c>
      <c r="AR12" s="26">
        <f t="shared" si="32"/>
        <v>280</v>
      </c>
      <c r="AS12" s="26">
        <f t="shared" si="32"/>
        <v>247</v>
      </c>
      <c r="AT12" s="26">
        <f t="shared" si="32"/>
        <v>168</v>
      </c>
      <c r="AU12" s="26">
        <f t="shared" si="32"/>
        <v>130</v>
      </c>
      <c r="AV12" s="26">
        <f t="shared" si="32"/>
        <v>140</v>
      </c>
      <c r="AW12" s="15"/>
    </row>
    <row r="13" spans="2:51" s="5" customFormat="1" ht="21.95" customHeight="1">
      <c r="B13" s="30" t="s">
        <v>29</v>
      </c>
      <c r="C13" s="24">
        <f t="shared" si="33"/>
        <v>3373</v>
      </c>
      <c r="D13" s="26">
        <f t="shared" si="34"/>
        <v>307</v>
      </c>
      <c r="E13" s="25">
        <f t="shared" si="28"/>
        <v>45</v>
      </c>
      <c r="F13" s="25">
        <f t="shared" si="28"/>
        <v>76</v>
      </c>
      <c r="G13" s="25">
        <f t="shared" si="28"/>
        <v>62</v>
      </c>
      <c r="H13" s="25">
        <f t="shared" si="28"/>
        <v>61</v>
      </c>
      <c r="I13" s="25">
        <f t="shared" si="28"/>
        <v>63</v>
      </c>
      <c r="J13" s="26">
        <f t="shared" si="35"/>
        <v>324</v>
      </c>
      <c r="K13" s="25">
        <f t="shared" si="29"/>
        <v>58</v>
      </c>
      <c r="L13" s="25">
        <f t="shared" si="29"/>
        <v>66</v>
      </c>
      <c r="M13" s="25">
        <f t="shared" si="29"/>
        <v>67</v>
      </c>
      <c r="N13" s="25">
        <f t="shared" si="29"/>
        <v>67</v>
      </c>
      <c r="O13" s="25">
        <f t="shared" si="29"/>
        <v>66</v>
      </c>
      <c r="P13" s="30" t="s">
        <v>29</v>
      </c>
      <c r="Q13" s="26">
        <f t="shared" si="36"/>
        <v>424</v>
      </c>
      <c r="R13" s="25">
        <f t="shared" si="30"/>
        <v>71</v>
      </c>
      <c r="S13" s="25">
        <f t="shared" si="30"/>
        <v>86</v>
      </c>
      <c r="T13" s="25">
        <f t="shared" si="30"/>
        <v>77</v>
      </c>
      <c r="U13" s="25">
        <f t="shared" si="30"/>
        <v>87</v>
      </c>
      <c r="V13" s="25">
        <f t="shared" si="30"/>
        <v>103</v>
      </c>
      <c r="W13" s="26">
        <f t="shared" si="37"/>
        <v>430</v>
      </c>
      <c r="X13" s="25">
        <f t="shared" si="31"/>
        <v>96</v>
      </c>
      <c r="Y13" s="25">
        <f t="shared" si="31"/>
        <v>95</v>
      </c>
      <c r="Z13" s="25">
        <f t="shared" si="31"/>
        <v>84</v>
      </c>
      <c r="AA13" s="25">
        <f t="shared" si="31"/>
        <v>69</v>
      </c>
      <c r="AB13" s="25">
        <f t="shared" si="31"/>
        <v>86</v>
      </c>
      <c r="AC13" s="30" t="s">
        <v>29</v>
      </c>
      <c r="AD13" s="26">
        <f t="shared" si="38"/>
        <v>400</v>
      </c>
      <c r="AE13" s="25">
        <f t="shared" si="32"/>
        <v>110</v>
      </c>
      <c r="AF13" s="25">
        <f t="shared" si="32"/>
        <v>81</v>
      </c>
      <c r="AG13" s="25">
        <f t="shared" si="32"/>
        <v>82</v>
      </c>
      <c r="AH13" s="25">
        <f t="shared" si="32"/>
        <v>66</v>
      </c>
      <c r="AI13" s="25">
        <f t="shared" si="32"/>
        <v>61</v>
      </c>
      <c r="AJ13" s="26">
        <f t="shared" si="32"/>
        <v>226</v>
      </c>
      <c r="AK13" s="26">
        <f t="shared" si="32"/>
        <v>162</v>
      </c>
      <c r="AL13" s="26">
        <f t="shared" si="32"/>
        <v>165</v>
      </c>
      <c r="AM13" s="26">
        <f t="shared" si="32"/>
        <v>172</v>
      </c>
      <c r="AN13" s="30" t="s">
        <v>29</v>
      </c>
      <c r="AO13" s="26">
        <f t="shared" si="32"/>
        <v>142</v>
      </c>
      <c r="AP13" s="26">
        <f t="shared" si="32"/>
        <v>148</v>
      </c>
      <c r="AQ13" s="26">
        <f t="shared" si="32"/>
        <v>155</v>
      </c>
      <c r="AR13" s="26">
        <f t="shared" si="32"/>
        <v>98</v>
      </c>
      <c r="AS13" s="26">
        <f t="shared" si="32"/>
        <v>101</v>
      </c>
      <c r="AT13" s="26">
        <f t="shared" si="32"/>
        <v>49</v>
      </c>
      <c r="AU13" s="26">
        <f t="shared" si="32"/>
        <v>35</v>
      </c>
      <c r="AV13" s="26">
        <f t="shared" si="32"/>
        <v>35</v>
      </c>
      <c r="AW13" s="14"/>
    </row>
    <row r="14" spans="2:51" s="4" customFormat="1" ht="21.95" customHeight="1">
      <c r="B14" s="30" t="s">
        <v>30</v>
      </c>
      <c r="C14" s="24">
        <f t="shared" si="33"/>
        <v>64921</v>
      </c>
      <c r="D14" s="26">
        <f t="shared" si="34"/>
        <v>5376</v>
      </c>
      <c r="E14" s="25">
        <f t="shared" si="28"/>
        <v>1127</v>
      </c>
      <c r="F14" s="25">
        <f t="shared" si="28"/>
        <v>1021</v>
      </c>
      <c r="G14" s="25">
        <f t="shared" si="28"/>
        <v>1043</v>
      </c>
      <c r="H14" s="25">
        <f t="shared" si="28"/>
        <v>1083</v>
      </c>
      <c r="I14" s="25">
        <f t="shared" si="28"/>
        <v>1102</v>
      </c>
      <c r="J14" s="26">
        <f t="shared" si="35"/>
        <v>6056</v>
      </c>
      <c r="K14" s="25">
        <f t="shared" si="29"/>
        <v>1197</v>
      </c>
      <c r="L14" s="25">
        <f t="shared" si="29"/>
        <v>1191</v>
      </c>
      <c r="M14" s="25">
        <f t="shared" si="29"/>
        <v>1203</v>
      </c>
      <c r="N14" s="25">
        <f t="shared" si="29"/>
        <v>1222</v>
      </c>
      <c r="O14" s="25">
        <f t="shared" si="29"/>
        <v>1243</v>
      </c>
      <c r="P14" s="30" t="s">
        <v>30</v>
      </c>
      <c r="Q14" s="26">
        <f t="shared" si="36"/>
        <v>6758</v>
      </c>
      <c r="R14" s="25">
        <f t="shared" si="30"/>
        <v>1274</v>
      </c>
      <c r="S14" s="25">
        <f t="shared" si="30"/>
        <v>1310</v>
      </c>
      <c r="T14" s="25">
        <f t="shared" si="30"/>
        <v>1339</v>
      </c>
      <c r="U14" s="25">
        <f t="shared" si="30"/>
        <v>1337</v>
      </c>
      <c r="V14" s="25">
        <f t="shared" si="30"/>
        <v>1498</v>
      </c>
      <c r="W14" s="26">
        <f t="shared" si="37"/>
        <v>7124</v>
      </c>
      <c r="X14" s="25">
        <f t="shared" si="31"/>
        <v>1329</v>
      </c>
      <c r="Y14" s="25">
        <f t="shared" si="31"/>
        <v>1421</v>
      </c>
      <c r="Z14" s="25">
        <f t="shared" si="31"/>
        <v>1409</v>
      </c>
      <c r="AA14" s="25">
        <f t="shared" si="31"/>
        <v>1532</v>
      </c>
      <c r="AB14" s="25">
        <f t="shared" si="31"/>
        <v>1433</v>
      </c>
      <c r="AC14" s="30" t="s">
        <v>30</v>
      </c>
      <c r="AD14" s="26">
        <f t="shared" si="38"/>
        <v>6387</v>
      </c>
      <c r="AE14" s="25">
        <f t="shared" si="32"/>
        <v>1449</v>
      </c>
      <c r="AF14" s="25">
        <f t="shared" si="32"/>
        <v>1249</v>
      </c>
      <c r="AG14" s="25">
        <f t="shared" si="32"/>
        <v>1311</v>
      </c>
      <c r="AH14" s="25">
        <f t="shared" si="32"/>
        <v>1223</v>
      </c>
      <c r="AI14" s="25">
        <f t="shared" si="32"/>
        <v>1155</v>
      </c>
      <c r="AJ14" s="26">
        <f t="shared" si="32"/>
        <v>4847</v>
      </c>
      <c r="AK14" s="26">
        <f t="shared" si="32"/>
        <v>3944</v>
      </c>
      <c r="AL14" s="26">
        <f t="shared" si="32"/>
        <v>3639</v>
      </c>
      <c r="AM14" s="26">
        <f t="shared" si="32"/>
        <v>3607</v>
      </c>
      <c r="AN14" s="30" t="s">
        <v>30</v>
      </c>
      <c r="AO14" s="26">
        <f t="shared" si="32"/>
        <v>3584</v>
      </c>
      <c r="AP14" s="26">
        <f t="shared" si="32"/>
        <v>3236</v>
      </c>
      <c r="AQ14" s="26">
        <f t="shared" si="32"/>
        <v>2696</v>
      </c>
      <c r="AR14" s="26">
        <f t="shared" si="32"/>
        <v>2289</v>
      </c>
      <c r="AS14" s="26">
        <f t="shared" si="32"/>
        <v>1811</v>
      </c>
      <c r="AT14" s="26">
        <f t="shared" si="32"/>
        <v>1391</v>
      </c>
      <c r="AU14" s="26">
        <f t="shared" si="32"/>
        <v>1028</v>
      </c>
      <c r="AV14" s="26">
        <f t="shared" si="32"/>
        <v>1148</v>
      </c>
      <c r="AW14" s="15"/>
    </row>
    <row r="15" spans="2:51" s="4" customFormat="1" ht="21.95" customHeight="1">
      <c r="B15" s="30" t="s">
        <v>31</v>
      </c>
      <c r="C15" s="24">
        <f t="shared" si="33"/>
        <v>3227</v>
      </c>
      <c r="D15" s="26">
        <f t="shared" si="34"/>
        <v>243</v>
      </c>
      <c r="E15" s="25">
        <f t="shared" si="28"/>
        <v>48</v>
      </c>
      <c r="F15" s="25">
        <f t="shared" si="28"/>
        <v>52</v>
      </c>
      <c r="G15" s="25">
        <f t="shared" si="28"/>
        <v>49</v>
      </c>
      <c r="H15" s="25">
        <f t="shared" si="28"/>
        <v>41</v>
      </c>
      <c r="I15" s="25">
        <f t="shared" si="28"/>
        <v>53</v>
      </c>
      <c r="J15" s="26">
        <f t="shared" si="35"/>
        <v>252</v>
      </c>
      <c r="K15" s="25">
        <f t="shared" si="29"/>
        <v>41</v>
      </c>
      <c r="L15" s="25">
        <f t="shared" si="29"/>
        <v>51</v>
      </c>
      <c r="M15" s="25">
        <f t="shared" si="29"/>
        <v>49</v>
      </c>
      <c r="N15" s="25">
        <f t="shared" si="29"/>
        <v>51</v>
      </c>
      <c r="O15" s="25">
        <f t="shared" si="29"/>
        <v>60</v>
      </c>
      <c r="P15" s="30" t="s">
        <v>31</v>
      </c>
      <c r="Q15" s="26">
        <f t="shared" si="36"/>
        <v>285</v>
      </c>
      <c r="R15" s="25">
        <f t="shared" si="30"/>
        <v>54</v>
      </c>
      <c r="S15" s="25">
        <f t="shared" si="30"/>
        <v>75</v>
      </c>
      <c r="T15" s="25">
        <f t="shared" si="30"/>
        <v>35</v>
      </c>
      <c r="U15" s="25">
        <f t="shared" si="30"/>
        <v>55</v>
      </c>
      <c r="V15" s="25">
        <f t="shared" si="30"/>
        <v>66</v>
      </c>
      <c r="W15" s="26">
        <f t="shared" si="37"/>
        <v>320</v>
      </c>
      <c r="X15" s="25">
        <f t="shared" si="31"/>
        <v>62</v>
      </c>
      <c r="Y15" s="25">
        <f t="shared" si="31"/>
        <v>64</v>
      </c>
      <c r="Z15" s="25">
        <f t="shared" si="31"/>
        <v>67</v>
      </c>
      <c r="AA15" s="25">
        <f t="shared" si="31"/>
        <v>56</v>
      </c>
      <c r="AB15" s="25">
        <f t="shared" si="31"/>
        <v>71</v>
      </c>
      <c r="AC15" s="30" t="s">
        <v>31</v>
      </c>
      <c r="AD15" s="26">
        <f t="shared" si="38"/>
        <v>283</v>
      </c>
      <c r="AE15" s="25">
        <f t="shared" si="32"/>
        <v>60</v>
      </c>
      <c r="AF15" s="25">
        <f t="shared" si="32"/>
        <v>72</v>
      </c>
      <c r="AG15" s="25">
        <f t="shared" si="32"/>
        <v>51</v>
      </c>
      <c r="AH15" s="25">
        <f t="shared" si="32"/>
        <v>53</v>
      </c>
      <c r="AI15" s="25">
        <f t="shared" si="32"/>
        <v>47</v>
      </c>
      <c r="AJ15" s="26">
        <f t="shared" si="32"/>
        <v>218</v>
      </c>
      <c r="AK15" s="26">
        <f t="shared" si="32"/>
        <v>223</v>
      </c>
      <c r="AL15" s="26">
        <f t="shared" si="32"/>
        <v>191</v>
      </c>
      <c r="AM15" s="26">
        <f t="shared" si="32"/>
        <v>173</v>
      </c>
      <c r="AN15" s="30" t="s">
        <v>31</v>
      </c>
      <c r="AO15" s="26">
        <f t="shared" si="32"/>
        <v>198</v>
      </c>
      <c r="AP15" s="26">
        <f t="shared" si="32"/>
        <v>163</v>
      </c>
      <c r="AQ15" s="26">
        <f t="shared" si="32"/>
        <v>148</v>
      </c>
      <c r="AR15" s="26">
        <f t="shared" si="32"/>
        <v>138</v>
      </c>
      <c r="AS15" s="26">
        <f t="shared" si="32"/>
        <v>144</v>
      </c>
      <c r="AT15" s="26">
        <f t="shared" si="32"/>
        <v>86</v>
      </c>
      <c r="AU15" s="26">
        <f t="shared" si="32"/>
        <v>65</v>
      </c>
      <c r="AV15" s="26">
        <f t="shared" si="32"/>
        <v>97</v>
      </c>
      <c r="AW15" s="15"/>
    </row>
    <row r="16" spans="2:51" ht="21.95" customHeight="1">
      <c r="B16" s="30" t="s">
        <v>32</v>
      </c>
      <c r="C16" s="24">
        <f t="shared" si="33"/>
        <v>30109</v>
      </c>
      <c r="D16" s="26">
        <f t="shared" si="34"/>
        <v>2779</v>
      </c>
      <c r="E16" s="25">
        <f t="shared" si="28"/>
        <v>570</v>
      </c>
      <c r="F16" s="25">
        <f t="shared" si="28"/>
        <v>566</v>
      </c>
      <c r="G16" s="25">
        <f t="shared" si="28"/>
        <v>560</v>
      </c>
      <c r="H16" s="25">
        <f t="shared" si="28"/>
        <v>546</v>
      </c>
      <c r="I16" s="25">
        <f t="shared" si="28"/>
        <v>537</v>
      </c>
      <c r="J16" s="26">
        <f t="shared" si="35"/>
        <v>2741</v>
      </c>
      <c r="K16" s="25">
        <f t="shared" si="29"/>
        <v>551</v>
      </c>
      <c r="L16" s="25">
        <f t="shared" si="29"/>
        <v>557</v>
      </c>
      <c r="M16" s="25">
        <f t="shared" si="29"/>
        <v>520</v>
      </c>
      <c r="N16" s="25">
        <f t="shared" si="29"/>
        <v>561</v>
      </c>
      <c r="O16" s="25">
        <f t="shared" si="29"/>
        <v>552</v>
      </c>
      <c r="P16" s="30" t="s">
        <v>32</v>
      </c>
      <c r="Q16" s="26">
        <f t="shared" si="36"/>
        <v>2523</v>
      </c>
      <c r="R16" s="25">
        <f t="shared" si="30"/>
        <v>482</v>
      </c>
      <c r="S16" s="25">
        <f t="shared" si="30"/>
        <v>536</v>
      </c>
      <c r="T16" s="25">
        <f t="shared" si="30"/>
        <v>519</v>
      </c>
      <c r="U16" s="25">
        <f t="shared" si="30"/>
        <v>496</v>
      </c>
      <c r="V16" s="25">
        <f t="shared" si="30"/>
        <v>490</v>
      </c>
      <c r="W16" s="26">
        <f t="shared" si="37"/>
        <v>2703</v>
      </c>
      <c r="X16" s="25">
        <f t="shared" si="31"/>
        <v>494</v>
      </c>
      <c r="Y16" s="25">
        <f t="shared" si="31"/>
        <v>477</v>
      </c>
      <c r="Z16" s="25">
        <f t="shared" si="31"/>
        <v>541</v>
      </c>
      <c r="AA16" s="25">
        <f t="shared" si="31"/>
        <v>576</v>
      </c>
      <c r="AB16" s="25">
        <f t="shared" si="31"/>
        <v>615</v>
      </c>
      <c r="AC16" s="30" t="s">
        <v>32</v>
      </c>
      <c r="AD16" s="26">
        <f t="shared" si="38"/>
        <v>3461</v>
      </c>
      <c r="AE16" s="25">
        <f t="shared" si="32"/>
        <v>648</v>
      </c>
      <c r="AF16" s="25">
        <f t="shared" si="32"/>
        <v>692</v>
      </c>
      <c r="AG16" s="25">
        <f t="shared" si="32"/>
        <v>660</v>
      </c>
      <c r="AH16" s="25">
        <f t="shared" si="32"/>
        <v>709</v>
      </c>
      <c r="AI16" s="25">
        <f t="shared" si="32"/>
        <v>752</v>
      </c>
      <c r="AJ16" s="26">
        <f t="shared" si="32"/>
        <v>3495</v>
      </c>
      <c r="AK16" s="26">
        <f t="shared" si="32"/>
        <v>2727</v>
      </c>
      <c r="AL16" s="26">
        <f t="shared" si="32"/>
        <v>1996</v>
      </c>
      <c r="AM16" s="26">
        <f t="shared" si="32"/>
        <v>1747</v>
      </c>
      <c r="AN16" s="30" t="s">
        <v>32</v>
      </c>
      <c r="AO16" s="26">
        <f t="shared" si="32"/>
        <v>1337</v>
      </c>
      <c r="AP16" s="26">
        <f t="shared" si="32"/>
        <v>1211</v>
      </c>
      <c r="AQ16" s="26">
        <f t="shared" si="32"/>
        <v>927</v>
      </c>
      <c r="AR16" s="26">
        <f t="shared" si="32"/>
        <v>776</v>
      </c>
      <c r="AS16" s="26">
        <f t="shared" si="32"/>
        <v>600</v>
      </c>
      <c r="AT16" s="26">
        <f t="shared" si="32"/>
        <v>431</v>
      </c>
      <c r="AU16" s="26">
        <f t="shared" si="32"/>
        <v>316</v>
      </c>
      <c r="AV16" s="26">
        <f t="shared" si="32"/>
        <v>339</v>
      </c>
      <c r="AW16" s="15"/>
    </row>
    <row r="17" spans="2:49" ht="21.95" customHeight="1">
      <c r="B17" s="31" t="s">
        <v>33</v>
      </c>
      <c r="C17" s="24">
        <f t="shared" si="33"/>
        <v>4903</v>
      </c>
      <c r="D17" s="26">
        <f t="shared" si="34"/>
        <v>411</v>
      </c>
      <c r="E17" s="25">
        <f t="shared" si="28"/>
        <v>79</v>
      </c>
      <c r="F17" s="25">
        <f t="shared" si="28"/>
        <v>72</v>
      </c>
      <c r="G17" s="25">
        <f t="shared" si="28"/>
        <v>88</v>
      </c>
      <c r="H17" s="25">
        <f t="shared" si="28"/>
        <v>76</v>
      </c>
      <c r="I17" s="25">
        <f t="shared" si="28"/>
        <v>96</v>
      </c>
      <c r="J17" s="26">
        <f t="shared" si="35"/>
        <v>493</v>
      </c>
      <c r="K17" s="25">
        <f t="shared" si="29"/>
        <v>88</v>
      </c>
      <c r="L17" s="25">
        <f t="shared" si="29"/>
        <v>93</v>
      </c>
      <c r="M17" s="25">
        <f t="shared" si="29"/>
        <v>85</v>
      </c>
      <c r="N17" s="25">
        <f t="shared" si="29"/>
        <v>103</v>
      </c>
      <c r="O17" s="25">
        <f t="shared" si="29"/>
        <v>124</v>
      </c>
      <c r="P17" s="31" t="s">
        <v>33</v>
      </c>
      <c r="Q17" s="26">
        <f t="shared" si="36"/>
        <v>527</v>
      </c>
      <c r="R17" s="25">
        <f t="shared" si="30"/>
        <v>104</v>
      </c>
      <c r="S17" s="25">
        <f t="shared" si="30"/>
        <v>108</v>
      </c>
      <c r="T17" s="25">
        <f t="shared" si="30"/>
        <v>109</v>
      </c>
      <c r="U17" s="25">
        <f t="shared" si="30"/>
        <v>105</v>
      </c>
      <c r="V17" s="25">
        <f t="shared" si="30"/>
        <v>101</v>
      </c>
      <c r="W17" s="26">
        <f t="shared" si="37"/>
        <v>634</v>
      </c>
      <c r="X17" s="25">
        <f t="shared" si="31"/>
        <v>138</v>
      </c>
      <c r="Y17" s="25">
        <f t="shared" si="31"/>
        <v>124</v>
      </c>
      <c r="Z17" s="25">
        <f t="shared" si="31"/>
        <v>113</v>
      </c>
      <c r="AA17" s="25">
        <f t="shared" si="31"/>
        <v>136</v>
      </c>
      <c r="AB17" s="25">
        <f t="shared" si="31"/>
        <v>123</v>
      </c>
      <c r="AC17" s="31" t="s">
        <v>33</v>
      </c>
      <c r="AD17" s="26">
        <f t="shared" si="38"/>
        <v>411</v>
      </c>
      <c r="AE17" s="25">
        <f t="shared" si="32"/>
        <v>95</v>
      </c>
      <c r="AF17" s="25">
        <f t="shared" si="32"/>
        <v>88</v>
      </c>
      <c r="AG17" s="25">
        <f t="shared" si="32"/>
        <v>85</v>
      </c>
      <c r="AH17" s="25">
        <f t="shared" si="32"/>
        <v>65</v>
      </c>
      <c r="AI17" s="25">
        <f t="shared" si="32"/>
        <v>78</v>
      </c>
      <c r="AJ17" s="26">
        <f t="shared" si="32"/>
        <v>329</v>
      </c>
      <c r="AK17" s="26">
        <f t="shared" si="32"/>
        <v>253</v>
      </c>
      <c r="AL17" s="26">
        <f t="shared" si="32"/>
        <v>272</v>
      </c>
      <c r="AM17" s="26">
        <f t="shared" si="32"/>
        <v>258</v>
      </c>
      <c r="AN17" s="31" t="s">
        <v>33</v>
      </c>
      <c r="AO17" s="26">
        <f t="shared" si="32"/>
        <v>287</v>
      </c>
      <c r="AP17" s="26">
        <f t="shared" si="32"/>
        <v>226</v>
      </c>
      <c r="AQ17" s="26">
        <f t="shared" si="32"/>
        <v>196</v>
      </c>
      <c r="AR17" s="26">
        <f t="shared" si="32"/>
        <v>171</v>
      </c>
      <c r="AS17" s="26">
        <f t="shared" si="32"/>
        <v>151</v>
      </c>
      <c r="AT17" s="26">
        <f t="shared" si="32"/>
        <v>104</v>
      </c>
      <c r="AU17" s="26">
        <f t="shared" si="32"/>
        <v>97</v>
      </c>
      <c r="AV17" s="26">
        <f t="shared" si="32"/>
        <v>83</v>
      </c>
      <c r="AW17" s="15"/>
    </row>
    <row r="18" spans="2:49" ht="21.95" customHeight="1">
      <c r="B18" s="30" t="s">
        <v>34</v>
      </c>
      <c r="C18" s="24">
        <f t="shared" si="33"/>
        <v>5367</v>
      </c>
      <c r="D18" s="26">
        <f t="shared" si="34"/>
        <v>434</v>
      </c>
      <c r="E18" s="25">
        <f t="shared" si="28"/>
        <v>88</v>
      </c>
      <c r="F18" s="25">
        <f t="shared" si="28"/>
        <v>86</v>
      </c>
      <c r="G18" s="25">
        <f t="shared" si="28"/>
        <v>83</v>
      </c>
      <c r="H18" s="25">
        <f t="shared" si="28"/>
        <v>88</v>
      </c>
      <c r="I18" s="25">
        <f t="shared" si="28"/>
        <v>89</v>
      </c>
      <c r="J18" s="26">
        <f t="shared" si="35"/>
        <v>470</v>
      </c>
      <c r="K18" s="25">
        <f t="shared" si="29"/>
        <v>81</v>
      </c>
      <c r="L18" s="25">
        <f t="shared" si="29"/>
        <v>98</v>
      </c>
      <c r="M18" s="25">
        <f t="shared" si="29"/>
        <v>89</v>
      </c>
      <c r="N18" s="25">
        <f t="shared" si="29"/>
        <v>106</v>
      </c>
      <c r="O18" s="25">
        <f t="shared" si="29"/>
        <v>96</v>
      </c>
      <c r="P18" s="30" t="s">
        <v>34</v>
      </c>
      <c r="Q18" s="26">
        <f t="shared" si="36"/>
        <v>545</v>
      </c>
      <c r="R18" s="25">
        <f t="shared" si="30"/>
        <v>101</v>
      </c>
      <c r="S18" s="25">
        <f t="shared" si="30"/>
        <v>103</v>
      </c>
      <c r="T18" s="25">
        <f t="shared" si="30"/>
        <v>96</v>
      </c>
      <c r="U18" s="25">
        <f t="shared" si="30"/>
        <v>128</v>
      </c>
      <c r="V18" s="25">
        <f t="shared" si="30"/>
        <v>117</v>
      </c>
      <c r="W18" s="26">
        <f t="shared" si="37"/>
        <v>566</v>
      </c>
      <c r="X18" s="25">
        <f t="shared" si="31"/>
        <v>99</v>
      </c>
      <c r="Y18" s="25">
        <f t="shared" si="31"/>
        <v>115</v>
      </c>
      <c r="Z18" s="25">
        <f t="shared" si="31"/>
        <v>126</v>
      </c>
      <c r="AA18" s="25">
        <f t="shared" si="31"/>
        <v>117</v>
      </c>
      <c r="AB18" s="25">
        <f t="shared" si="31"/>
        <v>109</v>
      </c>
      <c r="AC18" s="30" t="s">
        <v>34</v>
      </c>
      <c r="AD18" s="26">
        <f t="shared" si="38"/>
        <v>523</v>
      </c>
      <c r="AE18" s="25">
        <f t="shared" si="32"/>
        <v>106</v>
      </c>
      <c r="AF18" s="25">
        <f t="shared" si="32"/>
        <v>109</v>
      </c>
      <c r="AG18" s="25">
        <f t="shared" si="32"/>
        <v>112</v>
      </c>
      <c r="AH18" s="25">
        <f t="shared" si="32"/>
        <v>111</v>
      </c>
      <c r="AI18" s="25">
        <f t="shared" si="32"/>
        <v>85</v>
      </c>
      <c r="AJ18" s="26">
        <f t="shared" si="32"/>
        <v>370</v>
      </c>
      <c r="AK18" s="26">
        <f t="shared" si="32"/>
        <v>301</v>
      </c>
      <c r="AL18" s="26">
        <f t="shared" si="32"/>
        <v>293</v>
      </c>
      <c r="AM18" s="26">
        <f t="shared" si="32"/>
        <v>271</v>
      </c>
      <c r="AN18" s="30" t="s">
        <v>34</v>
      </c>
      <c r="AO18" s="26">
        <f t="shared" si="32"/>
        <v>272</v>
      </c>
      <c r="AP18" s="26">
        <f t="shared" si="32"/>
        <v>284</v>
      </c>
      <c r="AQ18" s="26">
        <f t="shared" si="32"/>
        <v>268</v>
      </c>
      <c r="AR18" s="26">
        <f t="shared" si="32"/>
        <v>206</v>
      </c>
      <c r="AS18" s="26">
        <f t="shared" si="32"/>
        <v>193</v>
      </c>
      <c r="AT18" s="26">
        <f t="shared" si="32"/>
        <v>134</v>
      </c>
      <c r="AU18" s="26">
        <f t="shared" si="32"/>
        <v>119</v>
      </c>
      <c r="AV18" s="26">
        <f t="shared" si="32"/>
        <v>118</v>
      </c>
      <c r="AW18" s="15"/>
    </row>
    <row r="19" spans="2:49" ht="21.95" customHeight="1">
      <c r="B19" s="30" t="s">
        <v>35</v>
      </c>
      <c r="C19" s="24">
        <f t="shared" si="33"/>
        <v>18299</v>
      </c>
      <c r="D19" s="26">
        <f t="shared" si="34"/>
        <v>1607</v>
      </c>
      <c r="E19" s="25">
        <f t="shared" si="28"/>
        <v>296</v>
      </c>
      <c r="F19" s="25">
        <f t="shared" si="28"/>
        <v>308</v>
      </c>
      <c r="G19" s="25">
        <f t="shared" si="28"/>
        <v>335</v>
      </c>
      <c r="H19" s="25">
        <f t="shared" si="28"/>
        <v>338</v>
      </c>
      <c r="I19" s="25">
        <f t="shared" si="28"/>
        <v>330</v>
      </c>
      <c r="J19" s="26">
        <f t="shared" si="35"/>
        <v>1672</v>
      </c>
      <c r="K19" s="25">
        <f t="shared" si="29"/>
        <v>302</v>
      </c>
      <c r="L19" s="25">
        <f t="shared" si="29"/>
        <v>337</v>
      </c>
      <c r="M19" s="25">
        <f t="shared" si="29"/>
        <v>344</v>
      </c>
      <c r="N19" s="25">
        <f t="shared" si="29"/>
        <v>327</v>
      </c>
      <c r="O19" s="25">
        <f t="shared" si="29"/>
        <v>362</v>
      </c>
      <c r="P19" s="30" t="s">
        <v>35</v>
      </c>
      <c r="Q19" s="26">
        <f t="shared" si="36"/>
        <v>1898</v>
      </c>
      <c r="R19" s="25">
        <f t="shared" si="30"/>
        <v>350</v>
      </c>
      <c r="S19" s="25">
        <f t="shared" si="30"/>
        <v>363</v>
      </c>
      <c r="T19" s="25">
        <f t="shared" si="30"/>
        <v>385</v>
      </c>
      <c r="U19" s="25">
        <f t="shared" si="30"/>
        <v>373</v>
      </c>
      <c r="V19" s="25">
        <f t="shared" si="30"/>
        <v>427</v>
      </c>
      <c r="W19" s="26">
        <f t="shared" si="37"/>
        <v>2039</v>
      </c>
      <c r="X19" s="25">
        <f t="shared" si="31"/>
        <v>413</v>
      </c>
      <c r="Y19" s="25">
        <f t="shared" si="31"/>
        <v>417</v>
      </c>
      <c r="Z19" s="25">
        <f t="shared" si="31"/>
        <v>397</v>
      </c>
      <c r="AA19" s="25">
        <f t="shared" si="31"/>
        <v>414</v>
      </c>
      <c r="AB19" s="25">
        <f t="shared" si="31"/>
        <v>398</v>
      </c>
      <c r="AC19" s="30" t="s">
        <v>35</v>
      </c>
      <c r="AD19" s="26">
        <f t="shared" si="38"/>
        <v>1749</v>
      </c>
      <c r="AE19" s="25">
        <f t="shared" si="32"/>
        <v>399</v>
      </c>
      <c r="AF19" s="25">
        <f t="shared" si="32"/>
        <v>342</v>
      </c>
      <c r="AG19" s="25">
        <f t="shared" si="32"/>
        <v>358</v>
      </c>
      <c r="AH19" s="25">
        <f t="shared" si="32"/>
        <v>335</v>
      </c>
      <c r="AI19" s="25">
        <f t="shared" si="32"/>
        <v>315</v>
      </c>
      <c r="AJ19" s="26">
        <f t="shared" si="32"/>
        <v>1372</v>
      </c>
      <c r="AK19" s="26">
        <f t="shared" si="32"/>
        <v>1166</v>
      </c>
      <c r="AL19" s="26">
        <f t="shared" si="32"/>
        <v>1043</v>
      </c>
      <c r="AM19" s="26">
        <f t="shared" si="32"/>
        <v>917</v>
      </c>
      <c r="AN19" s="30" t="s">
        <v>35</v>
      </c>
      <c r="AO19" s="26">
        <f t="shared" si="32"/>
        <v>899</v>
      </c>
      <c r="AP19" s="26">
        <f t="shared" si="32"/>
        <v>857</v>
      </c>
      <c r="AQ19" s="26">
        <f t="shared" si="32"/>
        <v>761</v>
      </c>
      <c r="AR19" s="26">
        <f t="shared" si="32"/>
        <v>690</v>
      </c>
      <c r="AS19" s="26">
        <f t="shared" si="32"/>
        <v>559</v>
      </c>
      <c r="AT19" s="26">
        <f t="shared" si="32"/>
        <v>426</v>
      </c>
      <c r="AU19" s="26">
        <f t="shared" si="32"/>
        <v>282</v>
      </c>
      <c r="AV19" s="26">
        <f t="shared" si="32"/>
        <v>362</v>
      </c>
      <c r="AW19" s="15"/>
    </row>
    <row r="20" spans="2:49" ht="21.95" customHeight="1">
      <c r="B20" s="33"/>
      <c r="C20" s="14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33"/>
      <c r="Q20" s="14"/>
      <c r="R20" s="15"/>
      <c r="S20" s="15"/>
      <c r="T20" s="15"/>
      <c r="U20" s="15"/>
      <c r="V20" s="15"/>
      <c r="W20" s="14"/>
      <c r="X20" s="15"/>
      <c r="Y20" s="15"/>
      <c r="Z20" s="15"/>
      <c r="AA20" s="15"/>
      <c r="AB20" s="15"/>
      <c r="AC20" s="33"/>
      <c r="AD20" s="14"/>
      <c r="AE20" s="15"/>
      <c r="AF20" s="15"/>
      <c r="AG20" s="15"/>
      <c r="AH20" s="15"/>
      <c r="AI20" s="15"/>
      <c r="AJ20" s="14"/>
      <c r="AK20" s="14"/>
      <c r="AL20" s="14"/>
      <c r="AM20" s="14"/>
      <c r="AN20" s="35"/>
      <c r="AO20" s="14"/>
      <c r="AP20" s="14"/>
      <c r="AQ20" s="14"/>
      <c r="AR20" s="14"/>
      <c r="AS20" s="14"/>
      <c r="AT20" s="14"/>
      <c r="AU20" s="14"/>
      <c r="AV20" s="14"/>
      <c r="AW20" s="15"/>
    </row>
    <row r="21" spans="2:49" s="5" customFormat="1" ht="21.95" customHeight="1">
      <c r="B21" s="26" t="s">
        <v>17</v>
      </c>
      <c r="C21" s="26">
        <f>SUM(C22+C23+C24+C25+C26+C27+C28+C29+C30+C31+C32+C33+C34)</f>
        <v>280703</v>
      </c>
      <c r="D21" s="26">
        <f t="shared" ref="D21:Q21" si="39">SUM(D22+D23+D24+D25+D26+D27+D28+D29+D30+D31+D32+D33+D34)</f>
        <v>24705</v>
      </c>
      <c r="E21" s="26">
        <f t="shared" si="39"/>
        <v>4925</v>
      </c>
      <c r="F21" s="26">
        <f t="shared" si="39"/>
        <v>4921</v>
      </c>
      <c r="G21" s="26">
        <f t="shared" si="39"/>
        <v>4937</v>
      </c>
      <c r="H21" s="26">
        <f t="shared" si="39"/>
        <v>4953</v>
      </c>
      <c r="I21" s="26">
        <f t="shared" si="39"/>
        <v>4969</v>
      </c>
      <c r="J21" s="26">
        <f t="shared" si="39"/>
        <v>25218</v>
      </c>
      <c r="K21" s="26">
        <f t="shared" si="39"/>
        <v>4981</v>
      </c>
      <c r="L21" s="26">
        <f t="shared" si="39"/>
        <v>5005</v>
      </c>
      <c r="M21" s="26">
        <f t="shared" si="39"/>
        <v>5030</v>
      </c>
      <c r="N21" s="26">
        <f t="shared" si="39"/>
        <v>5072</v>
      </c>
      <c r="O21" s="26">
        <f t="shared" si="39"/>
        <v>5130</v>
      </c>
      <c r="P21" s="26" t="s">
        <v>17</v>
      </c>
      <c r="Q21" s="26">
        <f t="shared" si="39"/>
        <v>27113</v>
      </c>
      <c r="R21" s="26">
        <f t="shared" ref="R21" si="40">SUM(R22+R23+R24+R25+R26+R27+R28+R29+R30+R31+R32+R33+R34)</f>
        <v>5205</v>
      </c>
      <c r="S21" s="26">
        <f t="shared" ref="S21" si="41">SUM(S22+S23+S24+S25+S26+S27+S28+S29+S30+S31+S32+S33+S34)</f>
        <v>5301</v>
      </c>
      <c r="T21" s="26">
        <f t="shared" ref="T21" si="42">SUM(T22+T23+T24+T25+T26+T27+T28+T29+T30+T31+T32+T33+T34)</f>
        <v>5407</v>
      </c>
      <c r="U21" s="26">
        <f t="shared" ref="U21" si="43">SUM(U22+U23+U24+U25+U26+U27+U28+U29+U30+U31+U32+U33+U34)</f>
        <v>5559</v>
      </c>
      <c r="V21" s="26">
        <f t="shared" ref="V21" si="44">SUM(V22+V23+V24+V25+V26+V27+V28+V29+V30+V31+V32+V33+V34)</f>
        <v>5641</v>
      </c>
      <c r="W21" s="26">
        <f t="shared" ref="W21" si="45">SUM(W22+W23+W24+W25+W26+W27+W28+W29+W30+W31+W32+W33+W34)</f>
        <v>30295</v>
      </c>
      <c r="X21" s="26">
        <f t="shared" ref="X21" si="46">SUM(X22+X23+X24+X25+X26+X27+X28+X29+X30+X31+X32+X33+X34)</f>
        <v>5658</v>
      </c>
      <c r="Y21" s="26">
        <f t="shared" ref="Y21" si="47">SUM(Y22+Y23+Y24+Y25+Y26+Y27+Y28+Y29+Y30+Y31+Y32+Y33+Y34)</f>
        <v>5859</v>
      </c>
      <c r="Z21" s="26">
        <f t="shared" ref="Z21" si="48">SUM(Z22+Z23+Z24+Z25+Z26+Z27+Z28+Z29+Z30+Z31+Z32+Z33+Z34)</f>
        <v>6058</v>
      </c>
      <c r="AA21" s="26">
        <f t="shared" ref="AA21" si="49">SUM(AA22+AA23+AA24+AA25+AA26+AA27+AA28+AA29+AA30+AA31+AA32+AA33+AA34)</f>
        <v>6276</v>
      </c>
      <c r="AB21" s="26">
        <f t="shared" ref="AB21:AD21" si="50">SUM(AB22+AB23+AB24+AB25+AB26+AB27+AB28+AB29+AB30+AB31+AB32+AB33+AB34)</f>
        <v>6444</v>
      </c>
      <c r="AC21" s="26" t="s">
        <v>17</v>
      </c>
      <c r="AD21" s="26">
        <f t="shared" si="50"/>
        <v>31626</v>
      </c>
      <c r="AE21" s="26">
        <f t="shared" ref="AE21" si="51">SUM(AE22+AE23+AE24+AE25+AE26+AE27+AE28+AE29+AE30+AE31+AE32+AE33+AE34)</f>
        <v>6470</v>
      </c>
      <c r="AF21" s="26">
        <f t="shared" ref="AF21" si="52">SUM(AF22+AF23+AF24+AF25+AF26+AF27+AF28+AF29+AF30+AF31+AF32+AF33+AF34)</f>
        <v>6455</v>
      </c>
      <c r="AG21" s="26">
        <f t="shared" ref="AG21" si="53">SUM(AG22+AG23+AG24+AG25+AG26+AG27+AG28+AG29+AG30+AG31+AG32+AG33+AG34)</f>
        <v>6374</v>
      </c>
      <c r="AH21" s="26">
        <f t="shared" ref="AH21" si="54">SUM(AH22+AH23+AH24+AH25+AH26+AH27+AH28+AH29+AH30+AH31+AH32+AH33+AH34)</f>
        <v>6262</v>
      </c>
      <c r="AI21" s="26">
        <f t="shared" ref="AI21" si="55">SUM(AI22+AI23+AI24+AI25+AI26+AI27+AI28+AI29+AI30+AI31+AI32+AI33+AI34)</f>
        <v>6065</v>
      </c>
      <c r="AJ21" s="26">
        <f t="shared" ref="AJ21" si="56">SUM(AJ22+AJ23+AJ24+AJ25+AJ26+AJ27+AJ28+AJ29+AJ30+AJ31+AJ32+AJ33+AJ34)</f>
        <v>25869</v>
      </c>
      <c r="AK21" s="26">
        <f t="shared" ref="AK21" si="57">SUM(AK22+AK23+AK24+AK25+AK26+AK27+AK28+AK29+AK30+AK31+AK32+AK33+AK34)</f>
        <v>18874</v>
      </c>
      <c r="AL21" s="26">
        <f t="shared" ref="AL21" si="58">SUM(AL22+AL23+AL24+AL25+AL26+AL27+AL28+AL29+AL30+AL31+AL32+AL33+AL34)</f>
        <v>15809</v>
      </c>
      <c r="AM21" s="26">
        <f t="shared" ref="AM21:AO21" si="59">SUM(AM22+AM23+AM24+AM25+AM26+AM27+AM28+AM29+AM30+AM31+AM32+AM33+AM34)</f>
        <v>14965</v>
      </c>
      <c r="AN21" s="26" t="s">
        <v>17</v>
      </c>
      <c r="AO21" s="26">
        <f t="shared" si="59"/>
        <v>13900</v>
      </c>
      <c r="AP21" s="26">
        <f t="shared" ref="AP21" si="60">SUM(AP22+AP23+AP24+AP25+AP26+AP27+AP28+AP29+AP30+AP31+AP32+AP33+AP34)</f>
        <v>12290</v>
      </c>
      <c r="AQ21" s="26">
        <f t="shared" ref="AQ21" si="61">SUM(AQ22+AQ23+AQ24+AQ25+AQ26+AQ27+AQ28+AQ29+AQ30+AQ31+AQ32+AQ33+AQ34)</f>
        <v>10319</v>
      </c>
      <c r="AR21" s="26">
        <f t="shared" ref="AR21" si="62">SUM(AR22+AR23+AR24+AR25+AR26+AR27+AR28+AR29+AR30+AR31+AR32+AR33+AR34)</f>
        <v>8558</v>
      </c>
      <c r="AS21" s="26">
        <f t="shared" ref="AS21" si="63">SUM(AS22+AS23+AS24+AS25+AS26+AS27+AS28+AS29+AS30+AS31+AS32+AS33+AS34)</f>
        <v>7047</v>
      </c>
      <c r="AT21" s="26">
        <f t="shared" ref="AT21" si="64">SUM(AT22+AT23+AT24+AT25+AT26+AT27+AT28+AT29+AT30+AT31+AT32+AT33+AT34)</f>
        <v>5480</v>
      </c>
      <c r="AU21" s="26">
        <f t="shared" ref="AU21" si="65">SUM(AU22+AU23+AU24+AU25+AU26+AU27+AU28+AU29+AU30+AU31+AU32+AU33+AU34)</f>
        <v>4103</v>
      </c>
      <c r="AV21" s="26">
        <f t="shared" ref="AV21" si="66">SUM(AV22+AV23+AV24+AV25+AV26+AV27+AV28+AV29+AV30+AV31+AV32+AV33+AV34)</f>
        <v>4532</v>
      </c>
      <c r="AW21" s="14"/>
    </row>
    <row r="22" spans="2:49" ht="21.95" customHeight="1">
      <c r="B22" s="30" t="s">
        <v>23</v>
      </c>
      <c r="C22" s="24">
        <f>SUM(D22+J22+Q22+W22+AD22+AJ22+AK22+AL22+AM22+AO22+AP22+AQ22+AR22+AS22+AT22+AU22+AV22)</f>
        <v>130609</v>
      </c>
      <c r="D22" s="26">
        <f>SUM(I22+H22+G22+F22+E22)</f>
        <v>10804</v>
      </c>
      <c r="E22" s="25">
        <v>2256</v>
      </c>
      <c r="F22" s="25">
        <v>2161</v>
      </c>
      <c r="G22" s="25">
        <v>2106</v>
      </c>
      <c r="H22" s="25">
        <v>2143</v>
      </c>
      <c r="I22" s="25">
        <v>2138</v>
      </c>
      <c r="J22" s="26">
        <f>SUM(O22+N22+M22+L22+K22)</f>
        <v>10592</v>
      </c>
      <c r="K22" s="25">
        <v>2124</v>
      </c>
      <c r="L22" s="25">
        <v>2069</v>
      </c>
      <c r="M22" s="25">
        <v>2120</v>
      </c>
      <c r="N22" s="25">
        <v>2106</v>
      </c>
      <c r="O22" s="25">
        <v>2173</v>
      </c>
      <c r="P22" s="30" t="s">
        <v>23</v>
      </c>
      <c r="Q22" s="26">
        <f>SUM(V22+U22+T22+S22+R22)</f>
        <v>11664</v>
      </c>
      <c r="R22" s="25">
        <v>2283</v>
      </c>
      <c r="S22" s="25">
        <v>2264</v>
      </c>
      <c r="T22" s="25">
        <v>2361</v>
      </c>
      <c r="U22" s="25">
        <v>2381</v>
      </c>
      <c r="V22" s="25">
        <v>2375</v>
      </c>
      <c r="W22" s="26">
        <f>SUM(AB22+AA22+Z22+Y22+X22)</f>
        <v>13419</v>
      </c>
      <c r="X22" s="25">
        <v>2440</v>
      </c>
      <c r="Y22" s="25">
        <v>2599</v>
      </c>
      <c r="Z22" s="25">
        <v>2615</v>
      </c>
      <c r="AA22" s="25">
        <v>2844</v>
      </c>
      <c r="AB22" s="25">
        <v>2921</v>
      </c>
      <c r="AC22" s="30" t="s">
        <v>23</v>
      </c>
      <c r="AD22" s="26">
        <f>SUM(AI22+AH22+AG22+AF22+AE22)</f>
        <v>15202</v>
      </c>
      <c r="AE22" s="25">
        <v>2996</v>
      </c>
      <c r="AF22" s="25">
        <v>3095</v>
      </c>
      <c r="AG22" s="25">
        <v>3067</v>
      </c>
      <c r="AH22" s="25">
        <v>3021</v>
      </c>
      <c r="AI22" s="25">
        <v>3023</v>
      </c>
      <c r="AJ22" s="26">
        <v>13001</v>
      </c>
      <c r="AK22" s="26">
        <v>9526</v>
      </c>
      <c r="AL22" s="26">
        <v>7795</v>
      </c>
      <c r="AM22" s="26">
        <v>7517</v>
      </c>
      <c r="AN22" s="30" t="s">
        <v>23</v>
      </c>
      <c r="AO22" s="26">
        <v>6630</v>
      </c>
      <c r="AP22" s="26">
        <v>5963</v>
      </c>
      <c r="AQ22" s="26">
        <v>4887</v>
      </c>
      <c r="AR22" s="26">
        <v>3943</v>
      </c>
      <c r="AS22" s="26">
        <v>3290</v>
      </c>
      <c r="AT22" s="26">
        <v>2460</v>
      </c>
      <c r="AU22" s="26">
        <v>1865</v>
      </c>
      <c r="AV22" s="26">
        <v>2051</v>
      </c>
      <c r="AW22" s="15"/>
    </row>
    <row r="23" spans="2:49" ht="21.95" customHeight="1">
      <c r="B23" s="30" t="s">
        <v>24</v>
      </c>
      <c r="C23" s="24">
        <f t="shared" ref="C23:C34" si="67">SUM(D23+J23+Q23+W23+AD23+AJ23+AK23+AL23+AM23+AO23+AP23+AQ23+AR23+AS23+AT23+AU23+AV23)</f>
        <v>12935</v>
      </c>
      <c r="D23" s="26">
        <f t="shared" ref="D23:D34" si="68">SUM(I23+H23+G23+F23+E23)</f>
        <v>1253</v>
      </c>
      <c r="E23" s="25">
        <v>235</v>
      </c>
      <c r="F23" s="25">
        <v>261</v>
      </c>
      <c r="G23" s="25">
        <v>231</v>
      </c>
      <c r="H23" s="25">
        <v>252</v>
      </c>
      <c r="I23" s="25">
        <v>274</v>
      </c>
      <c r="J23" s="26">
        <f t="shared" ref="J23:J34" si="69">SUM(O23+N23+M23+L23+K23)</f>
        <v>1248</v>
      </c>
      <c r="K23" s="25">
        <v>252</v>
      </c>
      <c r="L23" s="25">
        <v>275</v>
      </c>
      <c r="M23" s="25">
        <v>242</v>
      </c>
      <c r="N23" s="25">
        <v>250</v>
      </c>
      <c r="O23" s="25">
        <v>229</v>
      </c>
      <c r="P23" s="30" t="s">
        <v>24</v>
      </c>
      <c r="Q23" s="26">
        <f t="shared" ref="Q23:Q34" si="70">SUM(V23+U23+T23+S23+R23)</f>
        <v>1292</v>
      </c>
      <c r="R23" s="25">
        <v>241</v>
      </c>
      <c r="S23" s="25">
        <v>265</v>
      </c>
      <c r="T23" s="25">
        <v>243</v>
      </c>
      <c r="U23" s="25">
        <v>271</v>
      </c>
      <c r="V23" s="25">
        <v>272</v>
      </c>
      <c r="W23" s="26">
        <f t="shared" ref="W23:W34" si="71">SUM(AB23+AA23+Z23+Y23+X23)</f>
        <v>1527</v>
      </c>
      <c r="X23" s="25">
        <v>281</v>
      </c>
      <c r="Y23" s="25">
        <v>291</v>
      </c>
      <c r="Z23" s="25">
        <v>324</v>
      </c>
      <c r="AA23" s="25">
        <v>335</v>
      </c>
      <c r="AB23" s="25">
        <v>296</v>
      </c>
      <c r="AC23" s="30" t="s">
        <v>24</v>
      </c>
      <c r="AD23" s="26">
        <f t="shared" ref="AD23:AD34" si="72">SUM(AI23+AH23+AG23+AF23+AE23)</f>
        <v>1436</v>
      </c>
      <c r="AE23" s="25">
        <v>287</v>
      </c>
      <c r="AF23" s="25">
        <v>282</v>
      </c>
      <c r="AG23" s="25">
        <v>297</v>
      </c>
      <c r="AH23" s="25">
        <v>294</v>
      </c>
      <c r="AI23" s="25">
        <v>276</v>
      </c>
      <c r="AJ23" s="26">
        <v>1070</v>
      </c>
      <c r="AK23" s="26">
        <v>743</v>
      </c>
      <c r="AL23" s="26">
        <v>655</v>
      </c>
      <c r="AM23" s="26">
        <v>614</v>
      </c>
      <c r="AN23" s="30" t="s">
        <v>24</v>
      </c>
      <c r="AO23" s="26">
        <v>639</v>
      </c>
      <c r="AP23" s="26">
        <v>574</v>
      </c>
      <c r="AQ23" s="26">
        <v>455</v>
      </c>
      <c r="AR23" s="26">
        <v>403</v>
      </c>
      <c r="AS23" s="26">
        <v>335</v>
      </c>
      <c r="AT23" s="26">
        <v>269</v>
      </c>
      <c r="AU23" s="26">
        <v>199</v>
      </c>
      <c r="AV23" s="26">
        <v>223</v>
      </c>
      <c r="AW23" s="15"/>
    </row>
    <row r="24" spans="2:49" ht="21.95" customHeight="1">
      <c r="B24" s="30" t="s">
        <v>25</v>
      </c>
      <c r="C24" s="24">
        <f t="shared" si="67"/>
        <v>18566</v>
      </c>
      <c r="D24" s="26">
        <f t="shared" si="68"/>
        <v>1773</v>
      </c>
      <c r="E24" s="25">
        <v>306</v>
      </c>
      <c r="F24" s="25">
        <v>359</v>
      </c>
      <c r="G24" s="25">
        <v>365</v>
      </c>
      <c r="H24" s="25">
        <v>381</v>
      </c>
      <c r="I24" s="25">
        <v>362</v>
      </c>
      <c r="J24" s="26">
        <f t="shared" si="69"/>
        <v>1901</v>
      </c>
      <c r="K24" s="25">
        <v>367</v>
      </c>
      <c r="L24" s="25">
        <v>367</v>
      </c>
      <c r="M24" s="25">
        <v>392</v>
      </c>
      <c r="N24" s="25">
        <v>396</v>
      </c>
      <c r="O24" s="25">
        <v>379</v>
      </c>
      <c r="P24" s="30" t="s">
        <v>25</v>
      </c>
      <c r="Q24" s="26">
        <f t="shared" si="70"/>
        <v>2049</v>
      </c>
      <c r="R24" s="25">
        <v>398</v>
      </c>
      <c r="S24" s="25">
        <v>355</v>
      </c>
      <c r="T24" s="25">
        <v>417</v>
      </c>
      <c r="U24" s="25">
        <v>428</v>
      </c>
      <c r="V24" s="25">
        <v>451</v>
      </c>
      <c r="W24" s="26">
        <f t="shared" si="71"/>
        <v>2216</v>
      </c>
      <c r="X24" s="25">
        <v>435</v>
      </c>
      <c r="Y24" s="25">
        <v>399</v>
      </c>
      <c r="Z24" s="25">
        <v>465</v>
      </c>
      <c r="AA24" s="25">
        <v>423</v>
      </c>
      <c r="AB24" s="25">
        <v>494</v>
      </c>
      <c r="AC24" s="30" t="s">
        <v>25</v>
      </c>
      <c r="AD24" s="26">
        <f t="shared" si="72"/>
        <v>2115</v>
      </c>
      <c r="AE24" s="25">
        <v>439</v>
      </c>
      <c r="AF24" s="25">
        <v>490</v>
      </c>
      <c r="AG24" s="25">
        <v>401</v>
      </c>
      <c r="AH24" s="25">
        <v>405</v>
      </c>
      <c r="AI24" s="25">
        <v>380</v>
      </c>
      <c r="AJ24" s="26">
        <v>1572</v>
      </c>
      <c r="AK24" s="26">
        <v>1113</v>
      </c>
      <c r="AL24" s="26">
        <v>909</v>
      </c>
      <c r="AM24" s="26">
        <v>890</v>
      </c>
      <c r="AN24" s="30" t="s">
        <v>25</v>
      </c>
      <c r="AO24" s="26">
        <v>831</v>
      </c>
      <c r="AP24" s="26">
        <v>699</v>
      </c>
      <c r="AQ24" s="26">
        <v>584</v>
      </c>
      <c r="AR24" s="26">
        <v>512</v>
      </c>
      <c r="AS24" s="26">
        <v>434</v>
      </c>
      <c r="AT24" s="26">
        <v>364</v>
      </c>
      <c r="AU24" s="26">
        <v>282</v>
      </c>
      <c r="AV24" s="26">
        <v>322</v>
      </c>
      <c r="AW24" s="15"/>
    </row>
    <row r="25" spans="2:49" ht="21.95" customHeight="1">
      <c r="B25" s="30" t="s">
        <v>26</v>
      </c>
      <c r="C25" s="24">
        <f t="shared" si="67"/>
        <v>40358</v>
      </c>
      <c r="D25" s="26">
        <f t="shared" si="68"/>
        <v>3512</v>
      </c>
      <c r="E25" s="25">
        <v>695</v>
      </c>
      <c r="F25" s="25">
        <v>711</v>
      </c>
      <c r="G25" s="25">
        <v>726</v>
      </c>
      <c r="H25" s="25">
        <v>689</v>
      </c>
      <c r="I25" s="25">
        <v>691</v>
      </c>
      <c r="J25" s="26">
        <f t="shared" si="69"/>
        <v>3598</v>
      </c>
      <c r="K25" s="25">
        <v>729</v>
      </c>
      <c r="L25" s="25">
        <v>729</v>
      </c>
      <c r="M25" s="25">
        <v>703</v>
      </c>
      <c r="N25" s="25">
        <v>707</v>
      </c>
      <c r="O25" s="25">
        <v>730</v>
      </c>
      <c r="P25" s="30" t="s">
        <v>26</v>
      </c>
      <c r="Q25" s="26">
        <f t="shared" si="70"/>
        <v>3718</v>
      </c>
      <c r="R25" s="25">
        <v>692</v>
      </c>
      <c r="S25" s="25">
        <v>744</v>
      </c>
      <c r="T25" s="25">
        <v>776</v>
      </c>
      <c r="U25" s="25">
        <v>749</v>
      </c>
      <c r="V25" s="25">
        <v>757</v>
      </c>
      <c r="W25" s="26">
        <f t="shared" si="71"/>
        <v>4306</v>
      </c>
      <c r="X25" s="25">
        <v>771</v>
      </c>
      <c r="Y25" s="25">
        <v>771</v>
      </c>
      <c r="Z25" s="25">
        <v>921</v>
      </c>
      <c r="AA25" s="25">
        <v>896</v>
      </c>
      <c r="AB25" s="25">
        <v>947</v>
      </c>
      <c r="AC25" s="30" t="s">
        <v>26</v>
      </c>
      <c r="AD25" s="26">
        <f t="shared" si="72"/>
        <v>4598</v>
      </c>
      <c r="AE25" s="25">
        <v>960</v>
      </c>
      <c r="AF25" s="25">
        <v>888</v>
      </c>
      <c r="AG25" s="25">
        <v>934</v>
      </c>
      <c r="AH25" s="25">
        <v>926</v>
      </c>
      <c r="AI25" s="25">
        <v>890</v>
      </c>
      <c r="AJ25" s="26">
        <v>3750</v>
      </c>
      <c r="AK25" s="26">
        <v>2720</v>
      </c>
      <c r="AL25" s="26">
        <v>2298</v>
      </c>
      <c r="AM25" s="26">
        <v>2171</v>
      </c>
      <c r="AN25" s="30" t="s">
        <v>26</v>
      </c>
      <c r="AO25" s="26">
        <v>2132</v>
      </c>
      <c r="AP25" s="26">
        <v>1758</v>
      </c>
      <c r="AQ25" s="26">
        <v>1545</v>
      </c>
      <c r="AR25" s="26">
        <v>1235</v>
      </c>
      <c r="AS25" s="26">
        <v>952</v>
      </c>
      <c r="AT25" s="26">
        <v>808</v>
      </c>
      <c r="AU25" s="26">
        <v>609</v>
      </c>
      <c r="AV25" s="26">
        <v>648</v>
      </c>
      <c r="AW25" s="15"/>
    </row>
    <row r="26" spans="2:49" ht="21.95" customHeight="1">
      <c r="B26" s="30" t="s">
        <v>27</v>
      </c>
      <c r="C26" s="24">
        <f t="shared" si="67"/>
        <v>13256</v>
      </c>
      <c r="D26" s="26">
        <f t="shared" si="68"/>
        <v>1300</v>
      </c>
      <c r="E26" s="25">
        <v>241</v>
      </c>
      <c r="F26" s="25">
        <v>258</v>
      </c>
      <c r="G26" s="25">
        <v>271</v>
      </c>
      <c r="H26" s="25">
        <v>237</v>
      </c>
      <c r="I26" s="25">
        <v>293</v>
      </c>
      <c r="J26" s="26">
        <f t="shared" si="69"/>
        <v>1328</v>
      </c>
      <c r="K26" s="25">
        <v>264</v>
      </c>
      <c r="L26" s="25">
        <v>254</v>
      </c>
      <c r="M26" s="25">
        <v>268</v>
      </c>
      <c r="N26" s="25">
        <v>280</v>
      </c>
      <c r="O26" s="25">
        <v>262</v>
      </c>
      <c r="P26" s="30" t="s">
        <v>27</v>
      </c>
      <c r="Q26" s="26">
        <f t="shared" si="70"/>
        <v>1411</v>
      </c>
      <c r="R26" s="25">
        <v>282</v>
      </c>
      <c r="S26" s="25">
        <v>309</v>
      </c>
      <c r="T26" s="25">
        <v>257</v>
      </c>
      <c r="U26" s="25">
        <v>286</v>
      </c>
      <c r="V26" s="25">
        <v>277</v>
      </c>
      <c r="W26" s="26">
        <f t="shared" si="71"/>
        <v>1478</v>
      </c>
      <c r="X26" s="25">
        <v>286</v>
      </c>
      <c r="Y26" s="25">
        <v>311</v>
      </c>
      <c r="Z26" s="25">
        <v>277</v>
      </c>
      <c r="AA26" s="25">
        <v>298</v>
      </c>
      <c r="AB26" s="25">
        <v>306</v>
      </c>
      <c r="AC26" s="30" t="s">
        <v>27</v>
      </c>
      <c r="AD26" s="26">
        <f t="shared" si="72"/>
        <v>1605</v>
      </c>
      <c r="AE26" s="25">
        <v>319</v>
      </c>
      <c r="AF26" s="25">
        <v>338</v>
      </c>
      <c r="AG26" s="25">
        <v>324</v>
      </c>
      <c r="AH26" s="25">
        <v>326</v>
      </c>
      <c r="AI26" s="25">
        <v>298</v>
      </c>
      <c r="AJ26" s="26">
        <v>1191</v>
      </c>
      <c r="AK26" s="26">
        <v>845</v>
      </c>
      <c r="AL26" s="26">
        <v>703</v>
      </c>
      <c r="AM26" s="26">
        <v>584</v>
      </c>
      <c r="AN26" s="30" t="s">
        <v>27</v>
      </c>
      <c r="AO26" s="26">
        <v>607</v>
      </c>
      <c r="AP26" s="26">
        <v>503</v>
      </c>
      <c r="AQ26" s="26">
        <v>437</v>
      </c>
      <c r="AR26" s="26">
        <v>338</v>
      </c>
      <c r="AS26" s="26">
        <v>267</v>
      </c>
      <c r="AT26" s="26">
        <v>261</v>
      </c>
      <c r="AU26" s="26">
        <v>193</v>
      </c>
      <c r="AV26" s="26">
        <v>205</v>
      </c>
      <c r="AW26" s="15"/>
    </row>
    <row r="27" spans="2:49" s="4" customFormat="1" ht="21.95" customHeight="1">
      <c r="B27" s="30" t="s">
        <v>28</v>
      </c>
      <c r="C27" s="24">
        <f t="shared" si="67"/>
        <v>4769</v>
      </c>
      <c r="D27" s="26">
        <f t="shared" si="68"/>
        <v>456</v>
      </c>
      <c r="E27" s="25">
        <v>91</v>
      </c>
      <c r="F27" s="25">
        <v>73</v>
      </c>
      <c r="G27" s="25">
        <v>98</v>
      </c>
      <c r="H27" s="25">
        <v>105</v>
      </c>
      <c r="I27" s="25">
        <v>89</v>
      </c>
      <c r="J27" s="26">
        <f t="shared" si="69"/>
        <v>472</v>
      </c>
      <c r="K27" s="25">
        <v>77</v>
      </c>
      <c r="L27" s="25">
        <v>95</v>
      </c>
      <c r="M27" s="25">
        <v>102</v>
      </c>
      <c r="N27" s="25">
        <v>93</v>
      </c>
      <c r="O27" s="25">
        <v>105</v>
      </c>
      <c r="P27" s="30" t="s">
        <v>28</v>
      </c>
      <c r="Q27" s="26">
        <f t="shared" si="70"/>
        <v>469</v>
      </c>
      <c r="R27" s="25">
        <v>83</v>
      </c>
      <c r="S27" s="25">
        <v>100</v>
      </c>
      <c r="T27" s="25">
        <v>91</v>
      </c>
      <c r="U27" s="25">
        <v>97</v>
      </c>
      <c r="V27" s="25">
        <v>98</v>
      </c>
      <c r="W27" s="26">
        <f t="shared" si="71"/>
        <v>507</v>
      </c>
      <c r="X27" s="25">
        <v>106</v>
      </c>
      <c r="Y27" s="25">
        <v>108</v>
      </c>
      <c r="Z27" s="25">
        <v>105</v>
      </c>
      <c r="AA27" s="25">
        <v>85</v>
      </c>
      <c r="AB27" s="25">
        <v>103</v>
      </c>
      <c r="AC27" s="30" t="s">
        <v>28</v>
      </c>
      <c r="AD27" s="26">
        <f t="shared" si="72"/>
        <v>561</v>
      </c>
      <c r="AE27" s="25">
        <v>107</v>
      </c>
      <c r="AF27" s="25">
        <v>123</v>
      </c>
      <c r="AG27" s="25">
        <v>141</v>
      </c>
      <c r="AH27" s="25">
        <v>105</v>
      </c>
      <c r="AI27" s="25">
        <v>85</v>
      </c>
      <c r="AJ27" s="26">
        <v>449</v>
      </c>
      <c r="AK27" s="26">
        <v>303</v>
      </c>
      <c r="AL27" s="26">
        <v>268</v>
      </c>
      <c r="AM27" s="26">
        <v>234</v>
      </c>
      <c r="AN27" s="30" t="s">
        <v>28</v>
      </c>
      <c r="AO27" s="26">
        <v>218</v>
      </c>
      <c r="AP27" s="26">
        <v>192</v>
      </c>
      <c r="AQ27" s="26">
        <v>157</v>
      </c>
      <c r="AR27" s="26">
        <v>141</v>
      </c>
      <c r="AS27" s="26">
        <v>132</v>
      </c>
      <c r="AT27" s="26">
        <v>77</v>
      </c>
      <c r="AU27" s="26">
        <v>60</v>
      </c>
      <c r="AV27" s="26">
        <v>73</v>
      </c>
      <c r="AW27" s="15"/>
    </row>
    <row r="28" spans="2:49" s="5" customFormat="1" ht="21.95" customHeight="1">
      <c r="B28" s="30" t="s">
        <v>29</v>
      </c>
      <c r="C28" s="24">
        <f t="shared" si="67"/>
        <v>1616</v>
      </c>
      <c r="D28" s="26">
        <f t="shared" si="68"/>
        <v>162</v>
      </c>
      <c r="E28" s="25">
        <v>22</v>
      </c>
      <c r="F28" s="25">
        <v>35</v>
      </c>
      <c r="G28" s="25">
        <v>37</v>
      </c>
      <c r="H28" s="25">
        <v>37</v>
      </c>
      <c r="I28" s="25">
        <v>31</v>
      </c>
      <c r="J28" s="26">
        <f t="shared" si="69"/>
        <v>180</v>
      </c>
      <c r="K28" s="25">
        <v>27</v>
      </c>
      <c r="L28" s="25">
        <v>38</v>
      </c>
      <c r="M28" s="25">
        <v>42</v>
      </c>
      <c r="N28" s="25">
        <v>33</v>
      </c>
      <c r="O28" s="25">
        <v>40</v>
      </c>
      <c r="P28" s="30" t="s">
        <v>29</v>
      </c>
      <c r="Q28" s="26">
        <f t="shared" si="70"/>
        <v>202</v>
      </c>
      <c r="R28" s="25">
        <v>31</v>
      </c>
      <c r="S28" s="25">
        <v>45</v>
      </c>
      <c r="T28" s="25">
        <v>35</v>
      </c>
      <c r="U28" s="25">
        <v>41</v>
      </c>
      <c r="V28" s="25">
        <v>50</v>
      </c>
      <c r="W28" s="26">
        <f t="shared" si="71"/>
        <v>224</v>
      </c>
      <c r="X28" s="25">
        <v>46</v>
      </c>
      <c r="Y28" s="25">
        <v>51</v>
      </c>
      <c r="Z28" s="25">
        <v>53</v>
      </c>
      <c r="AA28" s="25">
        <v>38</v>
      </c>
      <c r="AB28" s="25">
        <v>36</v>
      </c>
      <c r="AC28" s="30" t="s">
        <v>29</v>
      </c>
      <c r="AD28" s="26">
        <f t="shared" si="72"/>
        <v>194</v>
      </c>
      <c r="AE28" s="25">
        <v>57</v>
      </c>
      <c r="AF28" s="25">
        <v>42</v>
      </c>
      <c r="AG28" s="25">
        <v>34</v>
      </c>
      <c r="AH28" s="25">
        <v>27</v>
      </c>
      <c r="AI28" s="25">
        <v>34</v>
      </c>
      <c r="AJ28" s="26">
        <v>111</v>
      </c>
      <c r="AK28" s="26">
        <v>75</v>
      </c>
      <c r="AL28" s="26">
        <v>65</v>
      </c>
      <c r="AM28" s="26">
        <v>61</v>
      </c>
      <c r="AN28" s="30" t="s">
        <v>29</v>
      </c>
      <c r="AO28" s="26">
        <v>56</v>
      </c>
      <c r="AP28" s="26">
        <v>65</v>
      </c>
      <c r="AQ28" s="26">
        <v>67</v>
      </c>
      <c r="AR28" s="26">
        <v>44</v>
      </c>
      <c r="AS28" s="26">
        <v>58</v>
      </c>
      <c r="AT28" s="26">
        <v>24</v>
      </c>
      <c r="AU28" s="26">
        <v>13</v>
      </c>
      <c r="AV28" s="26">
        <v>15</v>
      </c>
      <c r="AW28" s="14"/>
    </row>
    <row r="29" spans="2:49" s="4" customFormat="1" ht="21.95" customHeight="1">
      <c r="B29" s="30" t="s">
        <v>30</v>
      </c>
      <c r="C29" s="24">
        <f t="shared" si="67"/>
        <v>29752</v>
      </c>
      <c r="D29" s="26">
        <f t="shared" si="68"/>
        <v>2675</v>
      </c>
      <c r="E29" s="25">
        <v>558</v>
      </c>
      <c r="F29" s="25">
        <v>503</v>
      </c>
      <c r="G29" s="25">
        <v>520</v>
      </c>
      <c r="H29" s="25">
        <v>550</v>
      </c>
      <c r="I29" s="25">
        <v>544</v>
      </c>
      <c r="J29" s="26">
        <f t="shared" si="69"/>
        <v>3062</v>
      </c>
      <c r="K29" s="25">
        <v>607</v>
      </c>
      <c r="L29" s="25">
        <v>606</v>
      </c>
      <c r="M29" s="25">
        <v>610</v>
      </c>
      <c r="N29" s="25">
        <v>631</v>
      </c>
      <c r="O29" s="25">
        <v>608</v>
      </c>
      <c r="P29" s="30" t="s">
        <v>30</v>
      </c>
      <c r="Q29" s="26">
        <f t="shared" si="70"/>
        <v>3375</v>
      </c>
      <c r="R29" s="25">
        <v>637</v>
      </c>
      <c r="S29" s="25">
        <v>640</v>
      </c>
      <c r="T29" s="25">
        <v>658</v>
      </c>
      <c r="U29" s="25">
        <v>698</v>
      </c>
      <c r="V29" s="25">
        <v>742</v>
      </c>
      <c r="W29" s="26">
        <f t="shared" si="71"/>
        <v>3478</v>
      </c>
      <c r="X29" s="25">
        <v>656</v>
      </c>
      <c r="Y29" s="25">
        <v>739</v>
      </c>
      <c r="Z29" s="25">
        <v>673</v>
      </c>
      <c r="AA29" s="25">
        <v>722</v>
      </c>
      <c r="AB29" s="25">
        <v>688</v>
      </c>
      <c r="AC29" s="30" t="s">
        <v>30</v>
      </c>
      <c r="AD29" s="26">
        <f t="shared" si="72"/>
        <v>2962</v>
      </c>
      <c r="AE29" s="25">
        <v>671</v>
      </c>
      <c r="AF29" s="25">
        <v>584</v>
      </c>
      <c r="AG29" s="25">
        <v>614</v>
      </c>
      <c r="AH29" s="25">
        <v>564</v>
      </c>
      <c r="AI29" s="25">
        <v>529</v>
      </c>
      <c r="AJ29" s="26">
        <v>2062</v>
      </c>
      <c r="AK29" s="26">
        <v>1566</v>
      </c>
      <c r="AL29" s="26">
        <v>1463</v>
      </c>
      <c r="AM29" s="26">
        <v>1462</v>
      </c>
      <c r="AN29" s="30" t="s">
        <v>30</v>
      </c>
      <c r="AO29" s="26">
        <v>1502</v>
      </c>
      <c r="AP29" s="26">
        <v>1423</v>
      </c>
      <c r="AQ29" s="26">
        <v>1201</v>
      </c>
      <c r="AR29" s="26">
        <v>1029</v>
      </c>
      <c r="AS29" s="26">
        <v>835</v>
      </c>
      <c r="AT29" s="26">
        <v>667</v>
      </c>
      <c r="AU29" s="26">
        <v>473</v>
      </c>
      <c r="AV29" s="26">
        <v>517</v>
      </c>
      <c r="AW29" s="15"/>
    </row>
    <row r="30" spans="2:49" s="4" customFormat="1" ht="21.95" customHeight="1">
      <c r="B30" s="30" t="s">
        <v>31</v>
      </c>
      <c r="C30" s="24">
        <f t="shared" si="67"/>
        <v>1558</v>
      </c>
      <c r="D30" s="26">
        <f t="shared" si="68"/>
        <v>124</v>
      </c>
      <c r="E30" s="25">
        <v>22</v>
      </c>
      <c r="F30" s="25">
        <v>24</v>
      </c>
      <c r="G30" s="25">
        <v>29</v>
      </c>
      <c r="H30" s="25">
        <v>25</v>
      </c>
      <c r="I30" s="25">
        <v>24</v>
      </c>
      <c r="J30" s="26">
        <f t="shared" si="69"/>
        <v>134</v>
      </c>
      <c r="K30" s="25">
        <v>23</v>
      </c>
      <c r="L30" s="25">
        <v>24</v>
      </c>
      <c r="M30" s="25">
        <v>27</v>
      </c>
      <c r="N30" s="25">
        <v>27</v>
      </c>
      <c r="O30" s="25">
        <v>33</v>
      </c>
      <c r="P30" s="30" t="s">
        <v>31</v>
      </c>
      <c r="Q30" s="26">
        <f t="shared" si="70"/>
        <v>151</v>
      </c>
      <c r="R30" s="25">
        <v>30</v>
      </c>
      <c r="S30" s="25">
        <v>39</v>
      </c>
      <c r="T30" s="25">
        <v>22</v>
      </c>
      <c r="U30" s="25">
        <v>32</v>
      </c>
      <c r="V30" s="25">
        <v>28</v>
      </c>
      <c r="W30" s="26">
        <f t="shared" si="71"/>
        <v>162</v>
      </c>
      <c r="X30" s="25">
        <v>35</v>
      </c>
      <c r="Y30" s="25">
        <v>38</v>
      </c>
      <c r="Z30" s="25">
        <v>33</v>
      </c>
      <c r="AA30" s="25">
        <v>20</v>
      </c>
      <c r="AB30" s="25">
        <v>36</v>
      </c>
      <c r="AC30" s="30" t="s">
        <v>31</v>
      </c>
      <c r="AD30" s="26">
        <f t="shared" si="72"/>
        <v>158</v>
      </c>
      <c r="AE30" s="25">
        <v>38</v>
      </c>
      <c r="AF30" s="25">
        <v>34</v>
      </c>
      <c r="AG30" s="25">
        <v>28</v>
      </c>
      <c r="AH30" s="25">
        <v>32</v>
      </c>
      <c r="AI30" s="25">
        <v>26</v>
      </c>
      <c r="AJ30" s="26">
        <v>106</v>
      </c>
      <c r="AK30" s="26">
        <v>95</v>
      </c>
      <c r="AL30" s="26">
        <v>80</v>
      </c>
      <c r="AM30" s="26">
        <v>72</v>
      </c>
      <c r="AN30" s="30" t="s">
        <v>31</v>
      </c>
      <c r="AO30" s="26">
        <v>72</v>
      </c>
      <c r="AP30" s="26">
        <v>77</v>
      </c>
      <c r="AQ30" s="26">
        <v>59</v>
      </c>
      <c r="AR30" s="26">
        <v>77</v>
      </c>
      <c r="AS30" s="26">
        <v>70</v>
      </c>
      <c r="AT30" s="26">
        <v>42</v>
      </c>
      <c r="AU30" s="26">
        <v>27</v>
      </c>
      <c r="AV30" s="26">
        <v>52</v>
      </c>
      <c r="AW30" s="15"/>
    </row>
    <row r="31" spans="2:49" ht="21.95" customHeight="1">
      <c r="B31" s="30" t="s">
        <v>32</v>
      </c>
      <c r="C31" s="24">
        <f t="shared" si="67"/>
        <v>13846</v>
      </c>
      <c r="D31" s="26">
        <f t="shared" si="68"/>
        <v>1430</v>
      </c>
      <c r="E31" s="25">
        <v>281</v>
      </c>
      <c r="F31" s="25">
        <v>296</v>
      </c>
      <c r="G31" s="25">
        <v>304</v>
      </c>
      <c r="H31" s="25">
        <v>292</v>
      </c>
      <c r="I31" s="25">
        <v>257</v>
      </c>
      <c r="J31" s="26">
        <f t="shared" si="69"/>
        <v>1385</v>
      </c>
      <c r="K31" s="25">
        <v>274</v>
      </c>
      <c r="L31" s="25">
        <v>289</v>
      </c>
      <c r="M31" s="25">
        <v>271</v>
      </c>
      <c r="N31" s="25">
        <v>267</v>
      </c>
      <c r="O31" s="25">
        <v>284</v>
      </c>
      <c r="P31" s="30" t="s">
        <v>32</v>
      </c>
      <c r="Q31" s="26">
        <f t="shared" si="70"/>
        <v>1292</v>
      </c>
      <c r="R31" s="25">
        <v>245</v>
      </c>
      <c r="S31" s="25">
        <v>252</v>
      </c>
      <c r="T31" s="25">
        <v>257</v>
      </c>
      <c r="U31" s="25">
        <v>261</v>
      </c>
      <c r="V31" s="25">
        <v>277</v>
      </c>
      <c r="W31" s="26">
        <f t="shared" si="71"/>
        <v>1303</v>
      </c>
      <c r="X31" s="25">
        <v>258</v>
      </c>
      <c r="Y31" s="25">
        <v>236</v>
      </c>
      <c r="Z31" s="25">
        <v>260</v>
      </c>
      <c r="AA31" s="25">
        <v>266</v>
      </c>
      <c r="AB31" s="25">
        <v>283</v>
      </c>
      <c r="AC31" s="30" t="s">
        <v>32</v>
      </c>
      <c r="AD31" s="26">
        <f t="shared" si="72"/>
        <v>1560</v>
      </c>
      <c r="AE31" s="25">
        <v>319</v>
      </c>
      <c r="AF31" s="25">
        <v>304</v>
      </c>
      <c r="AG31" s="25">
        <v>290</v>
      </c>
      <c r="AH31" s="25">
        <v>339</v>
      </c>
      <c r="AI31" s="25">
        <v>308</v>
      </c>
      <c r="AJ31" s="26">
        <v>1590</v>
      </c>
      <c r="AK31" s="26">
        <v>1173</v>
      </c>
      <c r="AL31" s="26">
        <v>897</v>
      </c>
      <c r="AM31" s="26">
        <v>753</v>
      </c>
      <c r="AN31" s="30" t="s">
        <v>32</v>
      </c>
      <c r="AO31" s="26">
        <v>577</v>
      </c>
      <c r="AP31" s="26">
        <v>453</v>
      </c>
      <c r="AQ31" s="26">
        <v>371</v>
      </c>
      <c r="AR31" s="26">
        <v>328</v>
      </c>
      <c r="AS31" s="26">
        <v>247</v>
      </c>
      <c r="AT31" s="26">
        <v>191</v>
      </c>
      <c r="AU31" s="26">
        <v>140</v>
      </c>
      <c r="AV31" s="26">
        <v>156</v>
      </c>
      <c r="AW31" s="15"/>
    </row>
    <row r="32" spans="2:49" ht="21.95" customHeight="1">
      <c r="B32" s="31" t="s">
        <v>33</v>
      </c>
      <c r="C32" s="24">
        <f t="shared" si="67"/>
        <v>2238</v>
      </c>
      <c r="D32" s="26">
        <f t="shared" si="68"/>
        <v>190</v>
      </c>
      <c r="E32" s="25">
        <v>34</v>
      </c>
      <c r="F32" s="25">
        <v>34</v>
      </c>
      <c r="G32" s="25">
        <v>38</v>
      </c>
      <c r="H32" s="25">
        <v>34</v>
      </c>
      <c r="I32" s="25">
        <v>50</v>
      </c>
      <c r="J32" s="26">
        <f t="shared" si="69"/>
        <v>233</v>
      </c>
      <c r="K32" s="25">
        <v>40</v>
      </c>
      <c r="L32" s="25">
        <v>44</v>
      </c>
      <c r="M32" s="25">
        <v>40</v>
      </c>
      <c r="N32" s="25">
        <v>51</v>
      </c>
      <c r="O32" s="25">
        <v>58</v>
      </c>
      <c r="P32" s="31" t="s">
        <v>33</v>
      </c>
      <c r="Q32" s="26">
        <f t="shared" si="70"/>
        <v>257</v>
      </c>
      <c r="R32" s="25">
        <v>53</v>
      </c>
      <c r="S32" s="25">
        <v>48</v>
      </c>
      <c r="T32" s="25">
        <v>49</v>
      </c>
      <c r="U32" s="25">
        <v>58</v>
      </c>
      <c r="V32" s="25">
        <v>49</v>
      </c>
      <c r="W32" s="26">
        <f t="shared" si="71"/>
        <v>329</v>
      </c>
      <c r="X32" s="25">
        <v>72</v>
      </c>
      <c r="Y32" s="25">
        <v>65</v>
      </c>
      <c r="Z32" s="25">
        <v>57</v>
      </c>
      <c r="AA32" s="25">
        <v>71</v>
      </c>
      <c r="AB32" s="25">
        <v>64</v>
      </c>
      <c r="AC32" s="31" t="s">
        <v>33</v>
      </c>
      <c r="AD32" s="26">
        <f t="shared" si="72"/>
        <v>187</v>
      </c>
      <c r="AE32" s="25">
        <v>43</v>
      </c>
      <c r="AF32" s="25">
        <v>50</v>
      </c>
      <c r="AG32" s="25">
        <v>38</v>
      </c>
      <c r="AH32" s="25">
        <v>23</v>
      </c>
      <c r="AI32" s="25">
        <v>33</v>
      </c>
      <c r="AJ32" s="26">
        <v>145</v>
      </c>
      <c r="AK32" s="26">
        <v>92</v>
      </c>
      <c r="AL32" s="26">
        <v>106</v>
      </c>
      <c r="AM32" s="26">
        <v>100</v>
      </c>
      <c r="AN32" s="31" t="s">
        <v>33</v>
      </c>
      <c r="AO32" s="26">
        <v>120</v>
      </c>
      <c r="AP32" s="26">
        <v>97</v>
      </c>
      <c r="AQ32" s="26">
        <v>85</v>
      </c>
      <c r="AR32" s="26">
        <v>95</v>
      </c>
      <c r="AS32" s="26">
        <v>68</v>
      </c>
      <c r="AT32" s="26">
        <v>50</v>
      </c>
      <c r="AU32" s="26">
        <v>42</v>
      </c>
      <c r="AV32" s="26">
        <v>42</v>
      </c>
      <c r="AW32" s="15"/>
    </row>
    <row r="33" spans="2:49" ht="21.95" customHeight="1">
      <c r="B33" s="30" t="s">
        <v>34</v>
      </c>
      <c r="C33" s="24">
        <f t="shared" si="67"/>
        <v>2547</v>
      </c>
      <c r="D33" s="26">
        <f t="shared" si="68"/>
        <v>219</v>
      </c>
      <c r="E33" s="25">
        <v>46</v>
      </c>
      <c r="F33" s="25">
        <v>41</v>
      </c>
      <c r="G33" s="25">
        <v>47</v>
      </c>
      <c r="H33" s="25">
        <v>43</v>
      </c>
      <c r="I33" s="25">
        <v>42</v>
      </c>
      <c r="J33" s="26">
        <f t="shared" si="69"/>
        <v>234</v>
      </c>
      <c r="K33" s="25">
        <v>42</v>
      </c>
      <c r="L33" s="25">
        <v>37</v>
      </c>
      <c r="M33" s="25">
        <v>50</v>
      </c>
      <c r="N33" s="25">
        <v>55</v>
      </c>
      <c r="O33" s="25">
        <v>50</v>
      </c>
      <c r="P33" s="30" t="s">
        <v>34</v>
      </c>
      <c r="Q33" s="26">
        <f t="shared" si="70"/>
        <v>289</v>
      </c>
      <c r="R33" s="25">
        <v>56</v>
      </c>
      <c r="S33" s="25">
        <v>55</v>
      </c>
      <c r="T33" s="25">
        <v>55</v>
      </c>
      <c r="U33" s="25">
        <v>68</v>
      </c>
      <c r="V33" s="25">
        <v>55</v>
      </c>
      <c r="W33" s="26">
        <f t="shared" si="71"/>
        <v>290</v>
      </c>
      <c r="X33" s="25">
        <v>52</v>
      </c>
      <c r="Y33" s="25">
        <v>54</v>
      </c>
      <c r="Z33" s="25">
        <v>57</v>
      </c>
      <c r="AA33" s="25">
        <v>67</v>
      </c>
      <c r="AB33" s="25">
        <v>60</v>
      </c>
      <c r="AC33" s="30" t="s">
        <v>34</v>
      </c>
      <c r="AD33" s="26">
        <f t="shared" si="72"/>
        <v>251</v>
      </c>
      <c r="AE33" s="25">
        <v>44</v>
      </c>
      <c r="AF33" s="25">
        <v>56</v>
      </c>
      <c r="AG33" s="25">
        <v>53</v>
      </c>
      <c r="AH33" s="25">
        <v>49</v>
      </c>
      <c r="AI33" s="25">
        <v>49</v>
      </c>
      <c r="AJ33" s="26">
        <v>183</v>
      </c>
      <c r="AK33" s="26">
        <v>119</v>
      </c>
      <c r="AL33" s="26">
        <v>109</v>
      </c>
      <c r="AM33" s="26">
        <v>114</v>
      </c>
      <c r="AN33" s="30" t="s">
        <v>34</v>
      </c>
      <c r="AO33" s="26">
        <v>105</v>
      </c>
      <c r="AP33" s="26">
        <v>126</v>
      </c>
      <c r="AQ33" s="26">
        <v>127</v>
      </c>
      <c r="AR33" s="26">
        <v>102</v>
      </c>
      <c r="AS33" s="26">
        <v>90</v>
      </c>
      <c r="AT33" s="26">
        <v>69</v>
      </c>
      <c r="AU33" s="26">
        <v>60</v>
      </c>
      <c r="AV33" s="26">
        <v>60</v>
      </c>
      <c r="AW33" s="15"/>
    </row>
    <row r="34" spans="2:49" ht="21.95" customHeight="1">
      <c r="B34" s="30" t="s">
        <v>35</v>
      </c>
      <c r="C34" s="24">
        <f t="shared" si="67"/>
        <v>8653</v>
      </c>
      <c r="D34" s="26">
        <f t="shared" si="68"/>
        <v>807</v>
      </c>
      <c r="E34" s="25">
        <v>138</v>
      </c>
      <c r="F34" s="25">
        <v>165</v>
      </c>
      <c r="G34" s="25">
        <v>165</v>
      </c>
      <c r="H34" s="25">
        <v>165</v>
      </c>
      <c r="I34" s="25">
        <v>174</v>
      </c>
      <c r="J34" s="26">
        <f t="shared" si="69"/>
        <v>851</v>
      </c>
      <c r="K34" s="25">
        <v>155</v>
      </c>
      <c r="L34" s="25">
        <v>178</v>
      </c>
      <c r="M34" s="25">
        <v>163</v>
      </c>
      <c r="N34" s="25">
        <v>176</v>
      </c>
      <c r="O34" s="25">
        <v>179</v>
      </c>
      <c r="P34" s="30" t="s">
        <v>35</v>
      </c>
      <c r="Q34" s="26">
        <f t="shared" si="70"/>
        <v>944</v>
      </c>
      <c r="R34" s="25">
        <v>174</v>
      </c>
      <c r="S34" s="25">
        <v>185</v>
      </c>
      <c r="T34" s="25">
        <v>186</v>
      </c>
      <c r="U34" s="25">
        <v>189</v>
      </c>
      <c r="V34" s="25">
        <v>210</v>
      </c>
      <c r="W34" s="26">
        <f t="shared" si="71"/>
        <v>1056</v>
      </c>
      <c r="X34" s="25">
        <v>220</v>
      </c>
      <c r="Y34" s="25">
        <v>197</v>
      </c>
      <c r="Z34" s="25">
        <v>218</v>
      </c>
      <c r="AA34" s="25">
        <v>211</v>
      </c>
      <c r="AB34" s="25">
        <v>210</v>
      </c>
      <c r="AC34" s="30" t="s">
        <v>35</v>
      </c>
      <c r="AD34" s="26">
        <f t="shared" si="72"/>
        <v>797</v>
      </c>
      <c r="AE34" s="25">
        <v>190</v>
      </c>
      <c r="AF34" s="25">
        <v>169</v>
      </c>
      <c r="AG34" s="25">
        <v>153</v>
      </c>
      <c r="AH34" s="25">
        <v>151</v>
      </c>
      <c r="AI34" s="25">
        <v>134</v>
      </c>
      <c r="AJ34" s="26">
        <v>639</v>
      </c>
      <c r="AK34" s="26">
        <v>504</v>
      </c>
      <c r="AL34" s="26">
        <v>461</v>
      </c>
      <c r="AM34" s="26">
        <v>393</v>
      </c>
      <c r="AN34" s="30" t="s">
        <v>35</v>
      </c>
      <c r="AO34" s="26">
        <v>411</v>
      </c>
      <c r="AP34" s="26">
        <v>360</v>
      </c>
      <c r="AQ34" s="26">
        <v>344</v>
      </c>
      <c r="AR34" s="26">
        <v>311</v>
      </c>
      <c r="AS34" s="26">
        <v>269</v>
      </c>
      <c r="AT34" s="26">
        <v>198</v>
      </c>
      <c r="AU34" s="26">
        <v>140</v>
      </c>
      <c r="AV34" s="26">
        <v>168</v>
      </c>
      <c r="AW34" s="15"/>
    </row>
    <row r="35" spans="2:49" s="4" customFormat="1" ht="21.95" customHeight="1">
      <c r="B35" s="26"/>
      <c r="C35" s="34"/>
      <c r="D35" s="14"/>
      <c r="E35" s="15"/>
      <c r="F35" s="15"/>
      <c r="G35" s="15"/>
      <c r="H35" s="15"/>
      <c r="I35" s="15"/>
      <c r="J35" s="14"/>
      <c r="K35" s="15"/>
      <c r="L35" s="15"/>
      <c r="M35" s="15"/>
      <c r="N35" s="15"/>
      <c r="O35" s="15"/>
      <c r="P35" s="26"/>
      <c r="Q35" s="14"/>
      <c r="R35" s="15"/>
      <c r="S35" s="15"/>
      <c r="T35" s="15"/>
      <c r="U35" s="15"/>
      <c r="V35" s="15"/>
      <c r="W35" s="14"/>
      <c r="X35" s="15"/>
      <c r="Y35" s="15"/>
      <c r="Z35" s="15"/>
      <c r="AA35" s="15"/>
      <c r="AB35" s="15"/>
      <c r="AC35" s="33"/>
      <c r="AD35" s="14"/>
      <c r="AE35" s="15"/>
      <c r="AF35" s="15"/>
      <c r="AG35" s="15"/>
      <c r="AH35" s="15"/>
      <c r="AI35" s="15"/>
      <c r="AJ35" s="14"/>
      <c r="AK35" s="14"/>
      <c r="AL35" s="14"/>
      <c r="AM35" s="14"/>
      <c r="AN35" s="32"/>
      <c r="AO35" s="14"/>
      <c r="AP35" s="14"/>
      <c r="AQ35" s="14"/>
      <c r="AR35" s="14"/>
      <c r="AS35" s="14"/>
      <c r="AT35" s="14"/>
      <c r="AU35" s="14"/>
      <c r="AV35" s="14"/>
      <c r="AW35" s="15"/>
    </row>
    <row r="36" spans="2:49" s="5" customFormat="1" ht="21.95" customHeight="1">
      <c r="B36" s="26" t="s">
        <v>19</v>
      </c>
      <c r="C36" s="26">
        <f>SUM(C37+C38+C39+C40+C41+C42+C43+C44+C45+C46+C47+C48+C49)</f>
        <v>313022</v>
      </c>
      <c r="D36" s="26">
        <f t="shared" ref="D36:Q36" si="73">SUM(D37+D38+D39+D40+D41+D42+D43+D44+D45+D46+D47+D48+D49)</f>
        <v>23635</v>
      </c>
      <c r="E36" s="26">
        <f t="shared" si="73"/>
        <v>4700</v>
      </c>
      <c r="F36" s="26">
        <f t="shared" si="73"/>
        <v>4710</v>
      </c>
      <c r="G36" s="26">
        <f t="shared" si="73"/>
        <v>4727</v>
      </c>
      <c r="H36" s="26">
        <f t="shared" si="73"/>
        <v>4742</v>
      </c>
      <c r="I36" s="26">
        <f t="shared" si="73"/>
        <v>4756</v>
      </c>
      <c r="J36" s="26">
        <f t="shared" si="73"/>
        <v>24135</v>
      </c>
      <c r="K36" s="26">
        <f t="shared" si="73"/>
        <v>4767</v>
      </c>
      <c r="L36" s="26">
        <f t="shared" si="73"/>
        <v>4790</v>
      </c>
      <c r="M36" s="26">
        <f t="shared" si="73"/>
        <v>4815</v>
      </c>
      <c r="N36" s="26">
        <f t="shared" si="73"/>
        <v>4854</v>
      </c>
      <c r="O36" s="26">
        <f t="shared" si="73"/>
        <v>4909</v>
      </c>
      <c r="P36" s="26" t="s">
        <v>19</v>
      </c>
      <c r="Q36" s="26">
        <f t="shared" si="73"/>
        <v>25745</v>
      </c>
      <c r="R36" s="26">
        <f t="shared" ref="R36" si="74">SUM(R37+R38+R39+R40+R41+R42+R43+R44+R45+R46+R47+R48+R49)</f>
        <v>4981</v>
      </c>
      <c r="S36" s="26">
        <f t="shared" ref="S36" si="75">SUM(S37+S38+S39+S40+S41+S42+S43+S44+S45+S46+S47+S48+S49)</f>
        <v>5075</v>
      </c>
      <c r="T36" s="26">
        <f t="shared" ref="T36" si="76">SUM(T37+T38+T39+T40+T41+T42+T43+T44+T45+T46+T47+T48+T49)</f>
        <v>5173</v>
      </c>
      <c r="U36" s="26">
        <f t="shared" ref="U36" si="77">SUM(U37+U38+U39+U40+U41+U42+U43+U44+U45+U46+U47+U48+U49)</f>
        <v>5195</v>
      </c>
      <c r="V36" s="26">
        <f t="shared" ref="V36" si="78">SUM(V37+V38+V39+V40+V41+V42+V43+V44+V45+V46+V47+V48+V49)</f>
        <v>5321</v>
      </c>
      <c r="W36" s="26">
        <f t="shared" ref="W36" si="79">SUM(W37+W38+W39+W40+W41+W42+W43+W44+W45+W46+W47+W48+W49)</f>
        <v>28914</v>
      </c>
      <c r="X36" s="26">
        <f t="shared" ref="X36" si="80">SUM(X37+X38+X39+X40+X41+X42+X43+X44+X45+X46+X47+X48+X49)</f>
        <v>5353</v>
      </c>
      <c r="Y36" s="26">
        <f t="shared" ref="Y36" si="81">SUM(Y37+Y38+Y39+Y40+Y41+Y42+Y43+Y44+Y45+Y46+Y47+Y48+Y49)</f>
        <v>5567</v>
      </c>
      <c r="Z36" s="26">
        <f t="shared" ref="Z36" si="82">SUM(Z37+Z38+Z39+Z40+Z41+Z42+Z43+Z44+Z45+Z46+Z47+Z48+Z49)</f>
        <v>5775</v>
      </c>
      <c r="AA36" s="26">
        <f t="shared" ref="AA36" si="83">SUM(AA37+AA38+AA39+AA40+AA41+AA42+AA43+AA44+AA45+AA46+AA47+AA48+AA49)</f>
        <v>6011</v>
      </c>
      <c r="AB36" s="26">
        <f t="shared" ref="AB36:AD36" si="84">SUM(AB37+AB38+AB39+AB40+AB41+AB42+AB43+AB44+AB45+AB46+AB47+AB48+AB49)</f>
        <v>6208</v>
      </c>
      <c r="AC36" s="26" t="s">
        <v>19</v>
      </c>
      <c r="AD36" s="26">
        <f t="shared" si="84"/>
        <v>31293</v>
      </c>
      <c r="AE36" s="26">
        <f t="shared" ref="AE36" si="85">SUM(AE37+AE38+AE39+AE40+AE41+AE42+AE43+AE44+AE45+AE46+AE47+AE48+AE49)</f>
        <v>6278</v>
      </c>
      <c r="AF36" s="26">
        <f t="shared" ref="AF36" si="86">SUM(AF37+AF38+AF39+AF40+AF41+AF42+AF43+AF44+AF45+AF46+AF47+AF48+AF49)</f>
        <v>6314</v>
      </c>
      <c r="AG36" s="26">
        <f t="shared" ref="AG36" si="87">SUM(AG37+AG38+AG39+AG40+AG41+AG42+AG43+AG44+AG45+AG46+AG47+AG48+AG49)</f>
        <v>6297</v>
      </c>
      <c r="AH36" s="26">
        <f t="shared" ref="AH36" si="88">SUM(AH37+AH38+AH39+AH40+AH41+AH42+AH43+AH44+AH45+AH46+AH47+AH48+AH49)</f>
        <v>6256</v>
      </c>
      <c r="AI36" s="26">
        <f t="shared" ref="AI36" si="89">SUM(AI37+AI38+AI39+AI40+AI41+AI42+AI43+AI44+AI45+AI46+AI47+AI48+AI49)</f>
        <v>6148</v>
      </c>
      <c r="AJ36" s="26">
        <f t="shared" ref="AJ36" si="90">SUM(AJ37+AJ38+AJ39+AJ40+AJ41+AJ42+AJ43+AJ44+AJ45+AJ46+AJ47+AJ48+AJ49)</f>
        <v>28059</v>
      </c>
      <c r="AK36" s="26">
        <f t="shared" ref="AK36" si="91">SUM(AK37+AK38+AK39+AK40+AK41+AK42+AK43+AK44+AK45+AK46+AK47+AK48+AK49)</f>
        <v>23411</v>
      </c>
      <c r="AL36" s="26">
        <f t="shared" ref="AL36" si="92">SUM(AL37+AL38+AL39+AL40+AL41+AL42+AL43+AL44+AL45+AL46+AL47+AL48+AL49)</f>
        <v>21148</v>
      </c>
      <c r="AM36" s="26">
        <f t="shared" ref="AM36" si="93">SUM(AM37+AM38+AM39+AM40+AM41+AM42+AM43+AM44+AM45+AM46+AM47+AM48+AM49)</f>
        <v>20032</v>
      </c>
      <c r="AN36" s="26" t="s">
        <v>19</v>
      </c>
      <c r="AO36" s="26">
        <f>SUM(AO37+AO38+AO39+AO40+AO41+AO42+AO43+AO44+AO45+AO46+AO47+AO48+AO49)</f>
        <v>18298</v>
      </c>
      <c r="AP36" s="26">
        <f t="shared" ref="AP36:AV36" si="94">SUM(AP37+AP38+AP39+AP40+AP41+AP42+AP43+AP44+AP45+AP46+AP47+AP48+AP49)</f>
        <v>16099</v>
      </c>
      <c r="AQ36" s="26">
        <f t="shared" si="94"/>
        <v>13391</v>
      </c>
      <c r="AR36" s="26">
        <f t="shared" si="94"/>
        <v>10939</v>
      </c>
      <c r="AS36" s="26">
        <f t="shared" si="94"/>
        <v>9011</v>
      </c>
      <c r="AT36" s="26">
        <f t="shared" si="94"/>
        <v>7083</v>
      </c>
      <c r="AU36" s="26">
        <f t="shared" si="94"/>
        <v>5430</v>
      </c>
      <c r="AV36" s="26">
        <f t="shared" si="94"/>
        <v>6399</v>
      </c>
      <c r="AW36" s="14"/>
    </row>
    <row r="37" spans="2:49" ht="21.95" customHeight="1">
      <c r="B37" s="30" t="s">
        <v>23</v>
      </c>
      <c r="C37" s="24">
        <f t="shared" ref="C37:C48" si="95">SUM(D37+J37+Q37+W37+AD37+AJ37+AK37+AL37+AM37+AO37+AP37+AQ37+AR37+AS37+AT37+AU37+AV37)</f>
        <v>143543</v>
      </c>
      <c r="D37" s="26">
        <f t="shared" ref="D37:D48" si="96">SUM(I37+H37+G37+F37+E37)</f>
        <v>10143</v>
      </c>
      <c r="E37" s="25">
        <v>2008</v>
      </c>
      <c r="F37" s="25">
        <v>2064</v>
      </c>
      <c r="G37" s="25">
        <v>2052</v>
      </c>
      <c r="H37" s="25">
        <v>2057</v>
      </c>
      <c r="I37" s="25">
        <v>1962</v>
      </c>
      <c r="J37" s="26">
        <f>SUM(O37+N37+M37+L37+K37)</f>
        <v>9841</v>
      </c>
      <c r="K37" s="25">
        <v>1948</v>
      </c>
      <c r="L37" s="25">
        <v>1938</v>
      </c>
      <c r="M37" s="25">
        <v>1971</v>
      </c>
      <c r="N37" s="25">
        <v>2001</v>
      </c>
      <c r="O37" s="25">
        <v>1983</v>
      </c>
      <c r="P37" s="30" t="s">
        <v>23</v>
      </c>
      <c r="Q37" s="26">
        <f t="shared" ref="Q37:Q49" si="97">SUM(V37+U37+T37+S37+R37)</f>
        <v>10729</v>
      </c>
      <c r="R37" s="25">
        <v>2068</v>
      </c>
      <c r="S37" s="25">
        <v>2058</v>
      </c>
      <c r="T37" s="25">
        <v>2178</v>
      </c>
      <c r="U37" s="25">
        <v>2226</v>
      </c>
      <c r="V37" s="25">
        <v>2199</v>
      </c>
      <c r="W37" s="26">
        <f t="shared" ref="W37:W49" si="98">SUM(AB37+AA37+Z37+Y37+X37)</f>
        <v>12384</v>
      </c>
      <c r="X37" s="25">
        <v>2246</v>
      </c>
      <c r="Y37" s="25">
        <v>2386</v>
      </c>
      <c r="Z37" s="25">
        <v>2480</v>
      </c>
      <c r="AA37" s="25">
        <v>2589</v>
      </c>
      <c r="AB37" s="25">
        <v>2683</v>
      </c>
      <c r="AC37" s="30" t="s">
        <v>23</v>
      </c>
      <c r="AD37" s="26">
        <f t="shared" ref="AD37:AD49" si="99">SUM(AI37+AH37+AG37+AF37+AE37)</f>
        <v>13874</v>
      </c>
      <c r="AE37" s="25">
        <v>2706</v>
      </c>
      <c r="AF37" s="25">
        <v>2839</v>
      </c>
      <c r="AG37" s="25">
        <v>2720</v>
      </c>
      <c r="AH37" s="25">
        <v>2803</v>
      </c>
      <c r="AI37" s="25">
        <v>2806</v>
      </c>
      <c r="AJ37" s="26">
        <v>13041</v>
      </c>
      <c r="AK37" s="26">
        <v>11086</v>
      </c>
      <c r="AL37" s="26">
        <v>10256</v>
      </c>
      <c r="AM37" s="26">
        <v>9640</v>
      </c>
      <c r="AN37" s="30" t="s">
        <v>23</v>
      </c>
      <c r="AO37" s="26">
        <v>8914</v>
      </c>
      <c r="AP37" s="26">
        <v>7716</v>
      </c>
      <c r="AQ37" s="26">
        <v>6469</v>
      </c>
      <c r="AR37" s="26">
        <v>5298</v>
      </c>
      <c r="AS37" s="26">
        <v>4447</v>
      </c>
      <c r="AT37" s="26">
        <v>3576</v>
      </c>
      <c r="AU37" s="26">
        <v>2733</v>
      </c>
      <c r="AV37" s="26">
        <v>3396</v>
      </c>
      <c r="AW37" s="15"/>
    </row>
    <row r="38" spans="2:49" ht="21.95" customHeight="1">
      <c r="B38" s="30" t="s">
        <v>24</v>
      </c>
      <c r="C38" s="24">
        <f t="shared" si="95"/>
        <v>14122</v>
      </c>
      <c r="D38" s="26">
        <f t="shared" si="96"/>
        <v>1076</v>
      </c>
      <c r="E38" s="25">
        <v>221</v>
      </c>
      <c r="F38" s="25">
        <v>209</v>
      </c>
      <c r="G38" s="25">
        <v>205</v>
      </c>
      <c r="H38" s="25">
        <v>212</v>
      </c>
      <c r="I38" s="25">
        <v>229</v>
      </c>
      <c r="J38" s="26">
        <f t="shared" ref="J38:J48" si="100">SUM(O38+N38+M38+L38+K38)</f>
        <v>1183</v>
      </c>
      <c r="K38" s="25">
        <v>233</v>
      </c>
      <c r="L38" s="25">
        <v>239</v>
      </c>
      <c r="M38" s="25">
        <v>228</v>
      </c>
      <c r="N38" s="25">
        <v>235</v>
      </c>
      <c r="O38" s="25">
        <v>248</v>
      </c>
      <c r="P38" s="30" t="s">
        <v>24</v>
      </c>
      <c r="Q38" s="26">
        <f t="shared" si="97"/>
        <v>1200</v>
      </c>
      <c r="R38" s="25">
        <v>218</v>
      </c>
      <c r="S38" s="25">
        <v>258</v>
      </c>
      <c r="T38" s="25">
        <v>253</v>
      </c>
      <c r="U38" s="25">
        <v>249</v>
      </c>
      <c r="V38" s="25">
        <v>222</v>
      </c>
      <c r="W38" s="26">
        <f t="shared" si="98"/>
        <v>1399</v>
      </c>
      <c r="X38" s="25">
        <v>259</v>
      </c>
      <c r="Y38" s="25">
        <v>281</v>
      </c>
      <c r="Z38" s="25">
        <v>262</v>
      </c>
      <c r="AA38" s="25">
        <v>299</v>
      </c>
      <c r="AB38" s="25">
        <v>298</v>
      </c>
      <c r="AC38" s="30" t="s">
        <v>24</v>
      </c>
      <c r="AD38" s="26">
        <f t="shared" si="99"/>
        <v>1430</v>
      </c>
      <c r="AE38" s="25">
        <v>295</v>
      </c>
      <c r="AF38" s="25">
        <v>284</v>
      </c>
      <c r="AG38" s="25">
        <v>325</v>
      </c>
      <c r="AH38" s="25">
        <v>294</v>
      </c>
      <c r="AI38" s="25">
        <v>232</v>
      </c>
      <c r="AJ38" s="26">
        <v>1219</v>
      </c>
      <c r="AK38" s="26">
        <v>1008</v>
      </c>
      <c r="AL38" s="26">
        <v>969</v>
      </c>
      <c r="AM38" s="26">
        <v>920</v>
      </c>
      <c r="AN38" s="30" t="s">
        <v>24</v>
      </c>
      <c r="AO38" s="26">
        <v>777</v>
      </c>
      <c r="AP38" s="26">
        <v>714</v>
      </c>
      <c r="AQ38" s="26">
        <v>599</v>
      </c>
      <c r="AR38" s="26">
        <v>497</v>
      </c>
      <c r="AS38" s="26">
        <v>352</v>
      </c>
      <c r="AT38" s="26">
        <v>288</v>
      </c>
      <c r="AU38" s="26">
        <v>219</v>
      </c>
      <c r="AV38" s="26">
        <v>272</v>
      </c>
      <c r="AW38" s="15"/>
    </row>
    <row r="39" spans="2:49" ht="21.95" customHeight="1">
      <c r="B39" s="30" t="s">
        <v>25</v>
      </c>
      <c r="C39" s="24">
        <f t="shared" si="95"/>
        <v>20138</v>
      </c>
      <c r="D39" s="26">
        <f t="shared" si="96"/>
        <v>1761</v>
      </c>
      <c r="E39" s="25">
        <v>325</v>
      </c>
      <c r="F39" s="25">
        <v>350</v>
      </c>
      <c r="G39" s="25">
        <v>353</v>
      </c>
      <c r="H39" s="25">
        <v>381</v>
      </c>
      <c r="I39" s="25">
        <v>352</v>
      </c>
      <c r="J39" s="26">
        <f t="shared" si="100"/>
        <v>1838</v>
      </c>
      <c r="K39" s="25">
        <v>356</v>
      </c>
      <c r="L39" s="25">
        <v>365</v>
      </c>
      <c r="M39" s="25">
        <v>386</v>
      </c>
      <c r="N39" s="25">
        <v>360</v>
      </c>
      <c r="O39" s="25">
        <v>371</v>
      </c>
      <c r="P39" s="30" t="s">
        <v>25</v>
      </c>
      <c r="Q39" s="26">
        <f t="shared" si="97"/>
        <v>1921</v>
      </c>
      <c r="R39" s="25">
        <v>380</v>
      </c>
      <c r="S39" s="25">
        <v>364</v>
      </c>
      <c r="T39" s="25">
        <v>371</v>
      </c>
      <c r="U39" s="25">
        <v>415</v>
      </c>
      <c r="V39" s="25">
        <v>391</v>
      </c>
      <c r="W39" s="26">
        <f t="shared" si="98"/>
        <v>2088</v>
      </c>
      <c r="X39" s="25">
        <v>402</v>
      </c>
      <c r="Y39" s="25">
        <v>383</v>
      </c>
      <c r="Z39" s="25">
        <v>405</v>
      </c>
      <c r="AA39" s="25">
        <v>382</v>
      </c>
      <c r="AB39" s="25">
        <v>516</v>
      </c>
      <c r="AC39" s="30" t="s">
        <v>25</v>
      </c>
      <c r="AD39" s="26">
        <f t="shared" si="99"/>
        <v>2019</v>
      </c>
      <c r="AE39" s="25">
        <v>381</v>
      </c>
      <c r="AF39" s="25">
        <v>477</v>
      </c>
      <c r="AG39" s="25">
        <v>380</v>
      </c>
      <c r="AH39" s="25">
        <v>401</v>
      </c>
      <c r="AI39" s="25">
        <v>380</v>
      </c>
      <c r="AJ39" s="26">
        <v>1758</v>
      </c>
      <c r="AK39" s="26">
        <v>1365</v>
      </c>
      <c r="AL39" s="26">
        <v>1201</v>
      </c>
      <c r="AM39" s="26">
        <v>1156</v>
      </c>
      <c r="AN39" s="30" t="s">
        <v>25</v>
      </c>
      <c r="AO39" s="26">
        <v>1008</v>
      </c>
      <c r="AP39" s="26">
        <v>936</v>
      </c>
      <c r="AQ39" s="26">
        <v>737</v>
      </c>
      <c r="AR39" s="26">
        <v>640</v>
      </c>
      <c r="AS39" s="26">
        <v>541</v>
      </c>
      <c r="AT39" s="26">
        <v>444</v>
      </c>
      <c r="AU39" s="26">
        <v>361</v>
      </c>
      <c r="AV39" s="26">
        <v>364</v>
      </c>
      <c r="AW39" s="15"/>
    </row>
    <row r="40" spans="2:49" ht="21.95" customHeight="1">
      <c r="B40" s="30" t="s">
        <v>26</v>
      </c>
      <c r="C40" s="24">
        <f t="shared" si="95"/>
        <v>44887</v>
      </c>
      <c r="D40" s="26">
        <f t="shared" si="96"/>
        <v>3350</v>
      </c>
      <c r="E40" s="25">
        <v>644</v>
      </c>
      <c r="F40" s="25">
        <v>661</v>
      </c>
      <c r="G40" s="25">
        <v>716</v>
      </c>
      <c r="H40" s="25">
        <v>655</v>
      </c>
      <c r="I40" s="25">
        <v>674</v>
      </c>
      <c r="J40" s="26">
        <f t="shared" si="100"/>
        <v>3524</v>
      </c>
      <c r="K40" s="25">
        <v>683</v>
      </c>
      <c r="L40" s="25">
        <v>711</v>
      </c>
      <c r="M40" s="25">
        <v>703</v>
      </c>
      <c r="N40" s="25">
        <v>719</v>
      </c>
      <c r="O40" s="25">
        <v>708</v>
      </c>
      <c r="P40" s="30" t="s">
        <v>26</v>
      </c>
      <c r="Q40" s="26">
        <f t="shared" si="97"/>
        <v>3540</v>
      </c>
      <c r="R40" s="25">
        <v>727</v>
      </c>
      <c r="S40" s="25">
        <v>712</v>
      </c>
      <c r="T40" s="25">
        <v>711</v>
      </c>
      <c r="U40" s="25">
        <v>686</v>
      </c>
      <c r="V40" s="25">
        <v>704</v>
      </c>
      <c r="W40" s="26">
        <f t="shared" si="98"/>
        <v>4112</v>
      </c>
      <c r="X40" s="25">
        <v>781</v>
      </c>
      <c r="Y40" s="25">
        <v>793</v>
      </c>
      <c r="Z40" s="25">
        <v>834</v>
      </c>
      <c r="AA40" s="25">
        <v>857</v>
      </c>
      <c r="AB40" s="25">
        <v>847</v>
      </c>
      <c r="AC40" s="30" t="s">
        <v>26</v>
      </c>
      <c r="AD40" s="26">
        <f t="shared" si="99"/>
        <v>4702</v>
      </c>
      <c r="AE40" s="25">
        <v>948</v>
      </c>
      <c r="AF40" s="25">
        <v>919</v>
      </c>
      <c r="AG40" s="25">
        <v>975</v>
      </c>
      <c r="AH40" s="25">
        <v>929</v>
      </c>
      <c r="AI40" s="25">
        <v>931</v>
      </c>
      <c r="AJ40" s="26">
        <v>4086</v>
      </c>
      <c r="AK40" s="26">
        <v>3388</v>
      </c>
      <c r="AL40" s="26">
        <v>3000</v>
      </c>
      <c r="AM40" s="26">
        <v>2922</v>
      </c>
      <c r="AN40" s="30" t="s">
        <v>26</v>
      </c>
      <c r="AO40" s="26">
        <v>2584</v>
      </c>
      <c r="AP40" s="26">
        <v>2350</v>
      </c>
      <c r="AQ40" s="26">
        <v>1952</v>
      </c>
      <c r="AR40" s="26">
        <v>1519</v>
      </c>
      <c r="AS40" s="26">
        <v>1238</v>
      </c>
      <c r="AT40" s="26">
        <v>1001</v>
      </c>
      <c r="AU40" s="26">
        <v>765</v>
      </c>
      <c r="AV40" s="26">
        <v>854</v>
      </c>
      <c r="AW40" s="15"/>
    </row>
    <row r="41" spans="2:49" ht="21.95" customHeight="1">
      <c r="B41" s="30" t="s">
        <v>27</v>
      </c>
      <c r="C41" s="24">
        <f t="shared" si="95"/>
        <v>15314</v>
      </c>
      <c r="D41" s="26">
        <f t="shared" si="96"/>
        <v>1304</v>
      </c>
      <c r="E41" s="25">
        <v>255</v>
      </c>
      <c r="F41" s="25">
        <v>244</v>
      </c>
      <c r="G41" s="25">
        <v>249</v>
      </c>
      <c r="H41" s="25">
        <v>266</v>
      </c>
      <c r="I41" s="25">
        <v>290</v>
      </c>
      <c r="J41" s="26">
        <f t="shared" si="100"/>
        <v>1369</v>
      </c>
      <c r="K41" s="25">
        <v>284</v>
      </c>
      <c r="L41" s="25">
        <v>261</v>
      </c>
      <c r="M41" s="25">
        <v>301</v>
      </c>
      <c r="N41" s="25">
        <v>254</v>
      </c>
      <c r="O41" s="25">
        <v>269</v>
      </c>
      <c r="P41" s="30" t="s">
        <v>27</v>
      </c>
      <c r="Q41" s="26">
        <f t="shared" si="97"/>
        <v>1448</v>
      </c>
      <c r="R41" s="25">
        <v>297</v>
      </c>
      <c r="S41" s="25">
        <v>275</v>
      </c>
      <c r="T41" s="25">
        <v>276</v>
      </c>
      <c r="U41" s="25">
        <v>286</v>
      </c>
      <c r="V41" s="25">
        <v>314</v>
      </c>
      <c r="W41" s="26">
        <f t="shared" si="98"/>
        <v>1484</v>
      </c>
      <c r="X41" s="25">
        <v>282</v>
      </c>
      <c r="Y41" s="25">
        <v>300</v>
      </c>
      <c r="Z41" s="25">
        <v>320</v>
      </c>
      <c r="AA41" s="25">
        <v>276</v>
      </c>
      <c r="AB41" s="25">
        <v>306</v>
      </c>
      <c r="AC41" s="30" t="s">
        <v>27</v>
      </c>
      <c r="AD41" s="26">
        <f t="shared" si="99"/>
        <v>1596</v>
      </c>
      <c r="AE41" s="25">
        <v>319</v>
      </c>
      <c r="AF41" s="25">
        <v>308</v>
      </c>
      <c r="AG41" s="25">
        <v>333</v>
      </c>
      <c r="AH41" s="25">
        <v>335</v>
      </c>
      <c r="AI41" s="25">
        <v>301</v>
      </c>
      <c r="AJ41" s="26">
        <v>1435</v>
      </c>
      <c r="AK41" s="26">
        <v>1075</v>
      </c>
      <c r="AL41" s="26">
        <v>952</v>
      </c>
      <c r="AM41" s="26">
        <v>902</v>
      </c>
      <c r="AN41" s="30" t="s">
        <v>27</v>
      </c>
      <c r="AO41" s="26">
        <v>857</v>
      </c>
      <c r="AP41" s="26">
        <v>636</v>
      </c>
      <c r="AQ41" s="26">
        <v>584</v>
      </c>
      <c r="AR41" s="26">
        <v>464</v>
      </c>
      <c r="AS41" s="26">
        <v>396</v>
      </c>
      <c r="AT41" s="26">
        <v>303</v>
      </c>
      <c r="AU41" s="26">
        <v>235</v>
      </c>
      <c r="AV41" s="26">
        <v>274</v>
      </c>
      <c r="AW41" s="15"/>
    </row>
    <row r="42" spans="2:49" s="4" customFormat="1" ht="21.95" customHeight="1">
      <c r="B42" s="30" t="s">
        <v>28</v>
      </c>
      <c r="C42" s="24">
        <f t="shared" si="95"/>
        <v>5029</v>
      </c>
      <c r="D42" s="26">
        <f t="shared" si="96"/>
        <v>451</v>
      </c>
      <c r="E42" s="25">
        <v>95</v>
      </c>
      <c r="F42" s="25">
        <v>99</v>
      </c>
      <c r="G42" s="25">
        <v>72</v>
      </c>
      <c r="H42" s="25">
        <v>84</v>
      </c>
      <c r="I42" s="25">
        <v>101</v>
      </c>
      <c r="J42" s="26">
        <f t="shared" si="100"/>
        <v>451</v>
      </c>
      <c r="K42" s="25">
        <v>113</v>
      </c>
      <c r="L42" s="25">
        <v>99</v>
      </c>
      <c r="M42" s="25">
        <v>72</v>
      </c>
      <c r="N42" s="25">
        <v>88</v>
      </c>
      <c r="O42" s="25">
        <v>79</v>
      </c>
      <c r="P42" s="30" t="s">
        <v>28</v>
      </c>
      <c r="Q42" s="26">
        <f t="shared" si="97"/>
        <v>457</v>
      </c>
      <c r="R42" s="25">
        <v>81</v>
      </c>
      <c r="S42" s="25">
        <v>91</v>
      </c>
      <c r="T42" s="25">
        <v>86</v>
      </c>
      <c r="U42" s="25">
        <v>99</v>
      </c>
      <c r="V42" s="25">
        <v>100</v>
      </c>
      <c r="W42" s="26">
        <f t="shared" si="98"/>
        <v>473</v>
      </c>
      <c r="X42" s="25">
        <v>91</v>
      </c>
      <c r="Y42" s="25">
        <v>91</v>
      </c>
      <c r="Z42" s="25">
        <v>88</v>
      </c>
      <c r="AA42" s="25">
        <v>103</v>
      </c>
      <c r="AB42" s="25">
        <v>100</v>
      </c>
      <c r="AC42" s="30" t="s">
        <v>28</v>
      </c>
      <c r="AD42" s="26">
        <f t="shared" si="99"/>
        <v>567</v>
      </c>
      <c r="AE42" s="25">
        <v>124</v>
      </c>
      <c r="AF42" s="25">
        <v>93</v>
      </c>
      <c r="AG42" s="25">
        <v>115</v>
      </c>
      <c r="AH42" s="25">
        <v>117</v>
      </c>
      <c r="AI42" s="25">
        <v>118</v>
      </c>
      <c r="AJ42" s="26">
        <v>499</v>
      </c>
      <c r="AK42" s="26">
        <v>337</v>
      </c>
      <c r="AL42" s="26">
        <v>352</v>
      </c>
      <c r="AM42" s="26">
        <v>302</v>
      </c>
      <c r="AN42" s="30" t="s">
        <v>28</v>
      </c>
      <c r="AO42" s="26">
        <v>282</v>
      </c>
      <c r="AP42" s="26">
        <v>223</v>
      </c>
      <c r="AQ42" s="26">
        <v>153</v>
      </c>
      <c r="AR42" s="26">
        <v>139</v>
      </c>
      <c r="AS42" s="26">
        <v>115</v>
      </c>
      <c r="AT42" s="26">
        <v>91</v>
      </c>
      <c r="AU42" s="26">
        <v>70</v>
      </c>
      <c r="AV42" s="26">
        <v>67</v>
      </c>
      <c r="AW42" s="15"/>
    </row>
    <row r="43" spans="2:49" s="5" customFormat="1" ht="21.95" customHeight="1">
      <c r="B43" s="30" t="s">
        <v>29</v>
      </c>
      <c r="C43" s="24">
        <f t="shared" si="95"/>
        <v>1757</v>
      </c>
      <c r="D43" s="26">
        <f t="shared" si="96"/>
        <v>145</v>
      </c>
      <c r="E43" s="25">
        <v>23</v>
      </c>
      <c r="F43" s="25">
        <v>41</v>
      </c>
      <c r="G43" s="25">
        <v>25</v>
      </c>
      <c r="H43" s="25">
        <v>24</v>
      </c>
      <c r="I43" s="25">
        <v>32</v>
      </c>
      <c r="J43" s="26">
        <f t="shared" si="100"/>
        <v>144</v>
      </c>
      <c r="K43" s="25">
        <v>31</v>
      </c>
      <c r="L43" s="25">
        <v>28</v>
      </c>
      <c r="M43" s="25">
        <v>25</v>
      </c>
      <c r="N43" s="25">
        <v>34</v>
      </c>
      <c r="O43" s="25">
        <v>26</v>
      </c>
      <c r="P43" s="30" t="s">
        <v>29</v>
      </c>
      <c r="Q43" s="26">
        <f t="shared" si="97"/>
        <v>222</v>
      </c>
      <c r="R43" s="25">
        <v>40</v>
      </c>
      <c r="S43" s="25">
        <v>41</v>
      </c>
      <c r="T43" s="25">
        <v>42</v>
      </c>
      <c r="U43" s="25">
        <v>46</v>
      </c>
      <c r="V43" s="25">
        <v>53</v>
      </c>
      <c r="W43" s="26">
        <f t="shared" si="98"/>
        <v>206</v>
      </c>
      <c r="X43" s="25">
        <v>50</v>
      </c>
      <c r="Y43" s="25">
        <v>44</v>
      </c>
      <c r="Z43" s="25">
        <v>31</v>
      </c>
      <c r="AA43" s="25">
        <v>31</v>
      </c>
      <c r="AB43" s="25">
        <v>50</v>
      </c>
      <c r="AC43" s="30" t="s">
        <v>29</v>
      </c>
      <c r="AD43" s="26">
        <f t="shared" si="99"/>
        <v>206</v>
      </c>
      <c r="AE43" s="25">
        <v>53</v>
      </c>
      <c r="AF43" s="25">
        <v>39</v>
      </c>
      <c r="AG43" s="25">
        <v>48</v>
      </c>
      <c r="AH43" s="25">
        <v>39</v>
      </c>
      <c r="AI43" s="25">
        <v>27</v>
      </c>
      <c r="AJ43" s="26">
        <v>115</v>
      </c>
      <c r="AK43" s="26">
        <v>87</v>
      </c>
      <c r="AL43" s="26">
        <v>100</v>
      </c>
      <c r="AM43" s="26">
        <v>111</v>
      </c>
      <c r="AN43" s="30" t="s">
        <v>29</v>
      </c>
      <c r="AO43" s="26">
        <v>86</v>
      </c>
      <c r="AP43" s="26">
        <v>83</v>
      </c>
      <c r="AQ43" s="26">
        <v>88</v>
      </c>
      <c r="AR43" s="26">
        <v>54</v>
      </c>
      <c r="AS43" s="26">
        <v>43</v>
      </c>
      <c r="AT43" s="26">
        <v>25</v>
      </c>
      <c r="AU43" s="26">
        <v>22</v>
      </c>
      <c r="AV43" s="26">
        <v>20</v>
      </c>
      <c r="AW43" s="14"/>
    </row>
    <row r="44" spans="2:49" s="4" customFormat="1" ht="21.95" customHeight="1">
      <c r="B44" s="30" t="s">
        <v>30</v>
      </c>
      <c r="C44" s="24">
        <f t="shared" si="95"/>
        <v>35169</v>
      </c>
      <c r="D44" s="26">
        <f t="shared" si="96"/>
        <v>2701</v>
      </c>
      <c r="E44" s="25">
        <v>569</v>
      </c>
      <c r="F44" s="25">
        <v>518</v>
      </c>
      <c r="G44" s="25">
        <v>523</v>
      </c>
      <c r="H44" s="25">
        <v>533</v>
      </c>
      <c r="I44" s="25">
        <v>558</v>
      </c>
      <c r="J44" s="26">
        <f t="shared" si="100"/>
        <v>2994</v>
      </c>
      <c r="K44" s="25">
        <v>590</v>
      </c>
      <c r="L44" s="25">
        <v>585</v>
      </c>
      <c r="M44" s="25">
        <v>593</v>
      </c>
      <c r="N44" s="25">
        <v>591</v>
      </c>
      <c r="O44" s="25">
        <v>635</v>
      </c>
      <c r="P44" s="30" t="s">
        <v>30</v>
      </c>
      <c r="Q44" s="26">
        <f t="shared" si="97"/>
        <v>3383</v>
      </c>
      <c r="R44" s="25">
        <v>637</v>
      </c>
      <c r="S44" s="25">
        <v>670</v>
      </c>
      <c r="T44" s="25">
        <v>681</v>
      </c>
      <c r="U44" s="25">
        <v>639</v>
      </c>
      <c r="V44" s="25">
        <v>756</v>
      </c>
      <c r="W44" s="26">
        <f t="shared" si="98"/>
        <v>3646</v>
      </c>
      <c r="X44" s="25">
        <v>673</v>
      </c>
      <c r="Y44" s="25">
        <v>682</v>
      </c>
      <c r="Z44" s="25">
        <v>736</v>
      </c>
      <c r="AA44" s="25">
        <v>810</v>
      </c>
      <c r="AB44" s="25">
        <v>745</v>
      </c>
      <c r="AC44" s="30" t="s">
        <v>30</v>
      </c>
      <c r="AD44" s="26">
        <f t="shared" si="99"/>
        <v>3425</v>
      </c>
      <c r="AE44" s="25">
        <v>778</v>
      </c>
      <c r="AF44" s="25">
        <v>665</v>
      </c>
      <c r="AG44" s="25">
        <v>697</v>
      </c>
      <c r="AH44" s="25">
        <v>659</v>
      </c>
      <c r="AI44" s="25">
        <v>626</v>
      </c>
      <c r="AJ44" s="26">
        <v>2785</v>
      </c>
      <c r="AK44" s="26">
        <v>2378</v>
      </c>
      <c r="AL44" s="26">
        <v>2176</v>
      </c>
      <c r="AM44" s="26">
        <v>2145</v>
      </c>
      <c r="AN44" s="30" t="s">
        <v>30</v>
      </c>
      <c r="AO44" s="26">
        <v>2082</v>
      </c>
      <c r="AP44" s="26">
        <v>1813</v>
      </c>
      <c r="AQ44" s="26">
        <v>1495</v>
      </c>
      <c r="AR44" s="26">
        <v>1260</v>
      </c>
      <c r="AS44" s="26">
        <v>976</v>
      </c>
      <c r="AT44" s="26">
        <v>724</v>
      </c>
      <c r="AU44" s="26">
        <v>555</v>
      </c>
      <c r="AV44" s="26">
        <v>631</v>
      </c>
      <c r="AW44" s="15"/>
    </row>
    <row r="45" spans="2:49" s="4" customFormat="1" ht="21.95" customHeight="1">
      <c r="B45" s="30" t="s">
        <v>31</v>
      </c>
      <c r="C45" s="24">
        <f t="shared" si="95"/>
        <v>1669</v>
      </c>
      <c r="D45" s="26">
        <f t="shared" si="96"/>
        <v>119</v>
      </c>
      <c r="E45" s="25">
        <v>26</v>
      </c>
      <c r="F45" s="25">
        <v>28</v>
      </c>
      <c r="G45" s="25">
        <v>20</v>
      </c>
      <c r="H45" s="25">
        <v>16</v>
      </c>
      <c r="I45" s="25">
        <v>29</v>
      </c>
      <c r="J45" s="26">
        <f t="shared" si="100"/>
        <v>118</v>
      </c>
      <c r="K45" s="25">
        <v>18</v>
      </c>
      <c r="L45" s="25">
        <v>27</v>
      </c>
      <c r="M45" s="25">
        <v>22</v>
      </c>
      <c r="N45" s="25">
        <v>24</v>
      </c>
      <c r="O45" s="25">
        <v>27</v>
      </c>
      <c r="P45" s="30" t="s">
        <v>31</v>
      </c>
      <c r="Q45" s="26">
        <f t="shared" si="97"/>
        <v>134</v>
      </c>
      <c r="R45" s="25">
        <v>24</v>
      </c>
      <c r="S45" s="25">
        <v>36</v>
      </c>
      <c r="T45" s="25">
        <v>13</v>
      </c>
      <c r="U45" s="25">
        <v>23</v>
      </c>
      <c r="V45" s="25">
        <v>38</v>
      </c>
      <c r="W45" s="26">
        <f t="shared" si="98"/>
        <v>158</v>
      </c>
      <c r="X45" s="25">
        <v>27</v>
      </c>
      <c r="Y45" s="25">
        <v>26</v>
      </c>
      <c r="Z45" s="25">
        <v>34</v>
      </c>
      <c r="AA45" s="25">
        <v>36</v>
      </c>
      <c r="AB45" s="25">
        <v>35</v>
      </c>
      <c r="AC45" s="30" t="s">
        <v>31</v>
      </c>
      <c r="AD45" s="26">
        <f t="shared" si="99"/>
        <v>125</v>
      </c>
      <c r="AE45" s="25">
        <v>22</v>
      </c>
      <c r="AF45" s="25">
        <v>38</v>
      </c>
      <c r="AG45" s="25">
        <v>23</v>
      </c>
      <c r="AH45" s="25">
        <v>21</v>
      </c>
      <c r="AI45" s="25">
        <v>21</v>
      </c>
      <c r="AJ45" s="26">
        <v>112</v>
      </c>
      <c r="AK45" s="26">
        <v>128</v>
      </c>
      <c r="AL45" s="26">
        <v>111</v>
      </c>
      <c r="AM45" s="26">
        <v>101</v>
      </c>
      <c r="AN45" s="30" t="s">
        <v>31</v>
      </c>
      <c r="AO45" s="26">
        <v>126</v>
      </c>
      <c r="AP45" s="26">
        <v>86</v>
      </c>
      <c r="AQ45" s="26">
        <v>89</v>
      </c>
      <c r="AR45" s="26">
        <v>61</v>
      </c>
      <c r="AS45" s="26">
        <v>74</v>
      </c>
      <c r="AT45" s="26">
        <v>44</v>
      </c>
      <c r="AU45" s="26">
        <v>38</v>
      </c>
      <c r="AV45" s="26">
        <v>45</v>
      </c>
      <c r="AW45" s="15"/>
    </row>
    <row r="46" spans="2:49" ht="21.95" customHeight="1">
      <c r="B46" s="30" t="s">
        <v>32</v>
      </c>
      <c r="C46" s="24">
        <f t="shared" si="95"/>
        <v>16263</v>
      </c>
      <c r="D46" s="26">
        <f t="shared" si="96"/>
        <v>1349</v>
      </c>
      <c r="E46" s="25">
        <v>289</v>
      </c>
      <c r="F46" s="25">
        <v>270</v>
      </c>
      <c r="G46" s="25">
        <v>256</v>
      </c>
      <c r="H46" s="25">
        <v>254</v>
      </c>
      <c r="I46" s="25">
        <v>280</v>
      </c>
      <c r="J46" s="26">
        <f t="shared" si="100"/>
        <v>1356</v>
      </c>
      <c r="K46" s="25">
        <v>277</v>
      </c>
      <c r="L46" s="25">
        <v>268</v>
      </c>
      <c r="M46" s="25">
        <v>249</v>
      </c>
      <c r="N46" s="25">
        <v>294</v>
      </c>
      <c r="O46" s="25">
        <v>268</v>
      </c>
      <c r="P46" s="30" t="s">
        <v>32</v>
      </c>
      <c r="Q46" s="26">
        <f t="shared" si="97"/>
        <v>1231</v>
      </c>
      <c r="R46" s="25">
        <v>237</v>
      </c>
      <c r="S46" s="25">
        <v>284</v>
      </c>
      <c r="T46" s="25">
        <v>262</v>
      </c>
      <c r="U46" s="25">
        <v>235</v>
      </c>
      <c r="V46" s="25">
        <v>213</v>
      </c>
      <c r="W46" s="26">
        <f t="shared" si="98"/>
        <v>1400</v>
      </c>
      <c r="X46" s="25">
        <v>236</v>
      </c>
      <c r="Y46" s="25">
        <v>241</v>
      </c>
      <c r="Z46" s="25">
        <v>281</v>
      </c>
      <c r="AA46" s="25">
        <v>310</v>
      </c>
      <c r="AB46" s="25">
        <v>332</v>
      </c>
      <c r="AC46" s="30" t="s">
        <v>32</v>
      </c>
      <c r="AD46" s="26">
        <f t="shared" si="99"/>
        <v>1901</v>
      </c>
      <c r="AE46" s="25">
        <v>329</v>
      </c>
      <c r="AF46" s="25">
        <v>388</v>
      </c>
      <c r="AG46" s="25">
        <v>370</v>
      </c>
      <c r="AH46" s="25">
        <v>370</v>
      </c>
      <c r="AI46" s="25">
        <v>444</v>
      </c>
      <c r="AJ46" s="26">
        <v>1905</v>
      </c>
      <c r="AK46" s="26">
        <v>1554</v>
      </c>
      <c r="AL46" s="26">
        <v>1099</v>
      </c>
      <c r="AM46" s="26">
        <v>994</v>
      </c>
      <c r="AN46" s="30" t="s">
        <v>32</v>
      </c>
      <c r="AO46" s="26">
        <v>760</v>
      </c>
      <c r="AP46" s="26">
        <v>758</v>
      </c>
      <c r="AQ46" s="26">
        <v>556</v>
      </c>
      <c r="AR46" s="26">
        <v>448</v>
      </c>
      <c r="AS46" s="26">
        <v>353</v>
      </c>
      <c r="AT46" s="26">
        <v>240</v>
      </c>
      <c r="AU46" s="26">
        <v>176</v>
      </c>
      <c r="AV46" s="26">
        <v>183</v>
      </c>
      <c r="AW46" s="15"/>
    </row>
    <row r="47" spans="2:49" ht="21.95" customHeight="1">
      <c r="B47" s="31" t="s">
        <v>33</v>
      </c>
      <c r="C47" s="24">
        <f t="shared" si="95"/>
        <v>2665</v>
      </c>
      <c r="D47" s="26">
        <f t="shared" si="96"/>
        <v>221</v>
      </c>
      <c r="E47" s="25">
        <v>45</v>
      </c>
      <c r="F47" s="25">
        <v>38</v>
      </c>
      <c r="G47" s="25">
        <v>50</v>
      </c>
      <c r="H47" s="25">
        <v>42</v>
      </c>
      <c r="I47" s="25">
        <v>46</v>
      </c>
      <c r="J47" s="26">
        <f t="shared" si="100"/>
        <v>260</v>
      </c>
      <c r="K47" s="25">
        <v>48</v>
      </c>
      <c r="L47" s="25">
        <v>49</v>
      </c>
      <c r="M47" s="25">
        <v>45</v>
      </c>
      <c r="N47" s="25">
        <v>52</v>
      </c>
      <c r="O47" s="25">
        <v>66</v>
      </c>
      <c r="P47" s="31" t="s">
        <v>33</v>
      </c>
      <c r="Q47" s="26">
        <f t="shared" si="97"/>
        <v>270</v>
      </c>
      <c r="R47" s="25">
        <v>51</v>
      </c>
      <c r="S47" s="25">
        <v>60</v>
      </c>
      <c r="T47" s="25">
        <v>60</v>
      </c>
      <c r="U47" s="25">
        <v>47</v>
      </c>
      <c r="V47" s="25">
        <v>52</v>
      </c>
      <c r="W47" s="26">
        <f t="shared" si="98"/>
        <v>305</v>
      </c>
      <c r="X47" s="25">
        <v>66</v>
      </c>
      <c r="Y47" s="25">
        <v>59</v>
      </c>
      <c r="Z47" s="25">
        <v>56</v>
      </c>
      <c r="AA47" s="25">
        <v>65</v>
      </c>
      <c r="AB47" s="25">
        <v>59</v>
      </c>
      <c r="AC47" s="31" t="s">
        <v>33</v>
      </c>
      <c r="AD47" s="26">
        <f t="shared" si="99"/>
        <v>224</v>
      </c>
      <c r="AE47" s="25">
        <v>52</v>
      </c>
      <c r="AF47" s="25">
        <v>38</v>
      </c>
      <c r="AG47" s="25">
        <v>47</v>
      </c>
      <c r="AH47" s="25">
        <v>42</v>
      </c>
      <c r="AI47" s="25">
        <v>45</v>
      </c>
      <c r="AJ47" s="26">
        <v>184</v>
      </c>
      <c r="AK47" s="26">
        <v>161</v>
      </c>
      <c r="AL47" s="26">
        <v>166</v>
      </c>
      <c r="AM47" s="26">
        <v>158</v>
      </c>
      <c r="AN47" s="31" t="s">
        <v>33</v>
      </c>
      <c r="AO47" s="26">
        <v>167</v>
      </c>
      <c r="AP47" s="26">
        <v>129</v>
      </c>
      <c r="AQ47" s="26">
        <v>111</v>
      </c>
      <c r="AR47" s="26">
        <v>76</v>
      </c>
      <c r="AS47" s="26">
        <v>83</v>
      </c>
      <c r="AT47" s="26">
        <v>54</v>
      </c>
      <c r="AU47" s="26">
        <v>55</v>
      </c>
      <c r="AV47" s="26">
        <v>41</v>
      </c>
      <c r="AW47" s="15"/>
    </row>
    <row r="48" spans="2:49" ht="21.95" customHeight="1">
      <c r="B48" s="30" t="s">
        <v>34</v>
      </c>
      <c r="C48" s="24">
        <f t="shared" si="95"/>
        <v>2820</v>
      </c>
      <c r="D48" s="26">
        <f t="shared" si="96"/>
        <v>215</v>
      </c>
      <c r="E48" s="25">
        <v>42</v>
      </c>
      <c r="F48" s="25">
        <v>45</v>
      </c>
      <c r="G48" s="25">
        <v>36</v>
      </c>
      <c r="H48" s="25">
        <v>45</v>
      </c>
      <c r="I48" s="25">
        <v>47</v>
      </c>
      <c r="J48" s="26">
        <f t="shared" si="100"/>
        <v>236</v>
      </c>
      <c r="K48" s="25">
        <v>39</v>
      </c>
      <c r="L48" s="25">
        <v>61</v>
      </c>
      <c r="M48" s="25">
        <v>39</v>
      </c>
      <c r="N48" s="25">
        <v>51</v>
      </c>
      <c r="O48" s="25">
        <v>46</v>
      </c>
      <c r="P48" s="30" t="s">
        <v>34</v>
      </c>
      <c r="Q48" s="26">
        <f t="shared" si="97"/>
        <v>256</v>
      </c>
      <c r="R48" s="25">
        <v>45</v>
      </c>
      <c r="S48" s="25">
        <v>48</v>
      </c>
      <c r="T48" s="25">
        <v>41</v>
      </c>
      <c r="U48" s="25">
        <v>60</v>
      </c>
      <c r="V48" s="25">
        <v>62</v>
      </c>
      <c r="W48" s="26">
        <f t="shared" si="98"/>
        <v>276</v>
      </c>
      <c r="X48" s="25">
        <v>47</v>
      </c>
      <c r="Y48" s="25">
        <v>61</v>
      </c>
      <c r="Z48" s="25">
        <v>69</v>
      </c>
      <c r="AA48" s="25">
        <v>50</v>
      </c>
      <c r="AB48" s="25">
        <v>49</v>
      </c>
      <c r="AC48" s="30" t="s">
        <v>34</v>
      </c>
      <c r="AD48" s="26">
        <f t="shared" si="99"/>
        <v>272</v>
      </c>
      <c r="AE48" s="25">
        <v>62</v>
      </c>
      <c r="AF48" s="25">
        <v>53</v>
      </c>
      <c r="AG48" s="25">
        <v>59</v>
      </c>
      <c r="AH48" s="25">
        <v>62</v>
      </c>
      <c r="AI48" s="25">
        <v>36</v>
      </c>
      <c r="AJ48" s="26">
        <v>187</v>
      </c>
      <c r="AK48" s="26">
        <v>182</v>
      </c>
      <c r="AL48" s="26">
        <v>184</v>
      </c>
      <c r="AM48" s="26">
        <v>157</v>
      </c>
      <c r="AN48" s="30" t="s">
        <v>34</v>
      </c>
      <c r="AO48" s="26">
        <v>167</v>
      </c>
      <c r="AP48" s="26">
        <v>158</v>
      </c>
      <c r="AQ48" s="26">
        <v>141</v>
      </c>
      <c r="AR48" s="26">
        <v>104</v>
      </c>
      <c r="AS48" s="26">
        <v>103</v>
      </c>
      <c r="AT48" s="26">
        <v>65</v>
      </c>
      <c r="AU48" s="26">
        <v>59</v>
      </c>
      <c r="AV48" s="26">
        <v>58</v>
      </c>
      <c r="AW48" s="15"/>
    </row>
    <row r="49" spans="2:49" ht="21.95" customHeight="1">
      <c r="B49" s="30" t="s">
        <v>35</v>
      </c>
      <c r="C49" s="24">
        <f>SUM(D49+J49+Q49+W49+AD49+AJ49+AK49+AL49+AM49+AO49+AP49+AQ49+AR49+AS49+AT49+AU49+AV49)</f>
        <v>9646</v>
      </c>
      <c r="D49" s="26">
        <f>SUM(I49+H49+G49+F49+E49)</f>
        <v>800</v>
      </c>
      <c r="E49" s="25">
        <v>158</v>
      </c>
      <c r="F49" s="25">
        <v>143</v>
      </c>
      <c r="G49" s="25">
        <v>170</v>
      </c>
      <c r="H49" s="25">
        <v>173</v>
      </c>
      <c r="I49" s="25">
        <v>156</v>
      </c>
      <c r="J49" s="26">
        <f>SUM(O49+N49+M49+L49+K49)</f>
        <v>821</v>
      </c>
      <c r="K49" s="25">
        <v>147</v>
      </c>
      <c r="L49" s="25">
        <v>159</v>
      </c>
      <c r="M49" s="25">
        <v>181</v>
      </c>
      <c r="N49" s="25">
        <v>151</v>
      </c>
      <c r="O49" s="25">
        <v>183</v>
      </c>
      <c r="P49" s="30" t="s">
        <v>35</v>
      </c>
      <c r="Q49" s="26">
        <f t="shared" si="97"/>
        <v>954</v>
      </c>
      <c r="R49" s="25">
        <v>176</v>
      </c>
      <c r="S49" s="25">
        <v>178</v>
      </c>
      <c r="T49" s="25">
        <v>199</v>
      </c>
      <c r="U49" s="25">
        <v>184</v>
      </c>
      <c r="V49" s="25">
        <v>217</v>
      </c>
      <c r="W49" s="26">
        <f t="shared" si="98"/>
        <v>983</v>
      </c>
      <c r="X49" s="25">
        <v>193</v>
      </c>
      <c r="Y49" s="25">
        <v>220</v>
      </c>
      <c r="Z49" s="25">
        <v>179</v>
      </c>
      <c r="AA49" s="25">
        <v>203</v>
      </c>
      <c r="AB49" s="25">
        <v>188</v>
      </c>
      <c r="AC49" s="30" t="s">
        <v>35</v>
      </c>
      <c r="AD49" s="26">
        <f t="shared" si="99"/>
        <v>952</v>
      </c>
      <c r="AE49" s="25">
        <v>209</v>
      </c>
      <c r="AF49" s="25">
        <v>173</v>
      </c>
      <c r="AG49" s="25">
        <v>205</v>
      </c>
      <c r="AH49" s="25">
        <v>184</v>
      </c>
      <c r="AI49" s="25">
        <v>181</v>
      </c>
      <c r="AJ49" s="26">
        <v>733</v>
      </c>
      <c r="AK49" s="26">
        <v>662</v>
      </c>
      <c r="AL49" s="26">
        <v>582</v>
      </c>
      <c r="AM49" s="26">
        <v>524</v>
      </c>
      <c r="AN49" s="30" t="s">
        <v>35</v>
      </c>
      <c r="AO49" s="26">
        <v>488</v>
      </c>
      <c r="AP49" s="26">
        <v>497</v>
      </c>
      <c r="AQ49" s="26">
        <v>417</v>
      </c>
      <c r="AR49" s="26">
        <v>379</v>
      </c>
      <c r="AS49" s="26">
        <v>290</v>
      </c>
      <c r="AT49" s="26">
        <v>228</v>
      </c>
      <c r="AU49" s="26">
        <v>142</v>
      </c>
      <c r="AV49" s="26">
        <v>194</v>
      </c>
      <c r="AW49" s="15"/>
    </row>
    <row r="50" spans="2:49" ht="15" customHeight="1">
      <c r="B50" s="13"/>
      <c r="C50" s="13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</row>
    <row r="51" spans="2:49" s="4" customFormat="1" ht="24.95" customHeight="1"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</row>
  </sheetData>
  <printOptions horizontalCentered="1"/>
  <pageMargins left="0.19685039370078741" right="0.35433070866141736" top="0.64" bottom="0.51181102362204722" header="0" footer="0.39370078740157483"/>
  <pageSetup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AY51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O14" sqref="AO14:AV14"/>
    </sheetView>
  </sheetViews>
  <sheetFormatPr baseColWidth="10" defaultColWidth="11.5703125" defaultRowHeight="12.75"/>
  <cols>
    <col min="1" max="1" width="1.42578125" style="3" customWidth="1"/>
    <col min="2" max="2" width="28.42578125" style="4" customWidth="1"/>
    <col min="3" max="3" width="11" style="4" customWidth="1"/>
    <col min="4" max="15" width="9.7109375" style="2" customWidth="1"/>
    <col min="16" max="16" width="28.42578125" style="2" customWidth="1"/>
    <col min="17" max="22" width="9.7109375" style="2" customWidth="1"/>
    <col min="23" max="28" width="9.7109375" style="3" customWidth="1"/>
    <col min="29" max="29" width="28.42578125" style="3" customWidth="1"/>
    <col min="30" max="30" width="9.7109375" style="3" customWidth="1"/>
    <col min="31" max="39" width="11.5703125" style="3"/>
    <col min="40" max="40" width="30.140625" style="3" customWidth="1"/>
    <col min="41" max="48" width="13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8" t="s">
        <v>36</v>
      </c>
      <c r="C2" s="29" t="s">
        <v>40</v>
      </c>
      <c r="E2" s="9"/>
      <c r="F2" s="9"/>
      <c r="G2" s="9"/>
      <c r="H2" s="9"/>
      <c r="I2" s="8"/>
      <c r="P2" s="28" t="s">
        <v>36</v>
      </c>
      <c r="Q2" s="29" t="s">
        <v>40</v>
      </c>
      <c r="R2"/>
      <c r="S2"/>
      <c r="T2"/>
      <c r="U2"/>
      <c r="V2"/>
      <c r="W2"/>
      <c r="X2" s="2"/>
      <c r="Y2" s="2"/>
      <c r="Z2" s="2"/>
      <c r="AA2" s="2"/>
      <c r="AB2" s="2"/>
      <c r="AC2" s="28" t="s">
        <v>36</v>
      </c>
      <c r="AD2" s="29" t="s">
        <v>40</v>
      </c>
      <c r="AE2"/>
      <c r="AF2" s="9"/>
      <c r="AG2" s="9"/>
      <c r="AH2" s="9"/>
      <c r="AI2" s="9"/>
      <c r="AJ2" s="2"/>
      <c r="AK2" s="2"/>
      <c r="AL2" s="2"/>
      <c r="AN2" s="28" t="s">
        <v>36</v>
      </c>
      <c r="AO2" s="29" t="s">
        <v>40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1.95" customHeight="1">
      <c r="B6" s="26" t="s">
        <v>0</v>
      </c>
      <c r="C6" s="26">
        <f>SUM(C7+C8+C9+C10+C11+C12+C13+C14+C15+C16+C17+C18+C19)</f>
        <v>598196</v>
      </c>
      <c r="D6" s="26">
        <f t="shared" ref="D6:Q6" si="0">SUM(D7+D8+D9+D10+D11+D12+D13+D14+D15+D16+D17+D18+D19)</f>
        <v>48110</v>
      </c>
      <c r="E6" s="26">
        <f t="shared" si="0"/>
        <v>9562</v>
      </c>
      <c r="F6" s="26">
        <f t="shared" si="0"/>
        <v>9581</v>
      </c>
      <c r="G6" s="26">
        <f t="shared" si="0"/>
        <v>9621</v>
      </c>
      <c r="H6" s="26">
        <f t="shared" si="0"/>
        <v>9658</v>
      </c>
      <c r="I6" s="26">
        <f t="shared" si="0"/>
        <v>9688</v>
      </c>
      <c r="J6" s="26">
        <f t="shared" si="0"/>
        <v>49018</v>
      </c>
      <c r="K6" s="26">
        <f t="shared" si="0"/>
        <v>9721</v>
      </c>
      <c r="L6" s="26">
        <f t="shared" si="0"/>
        <v>9743</v>
      </c>
      <c r="M6" s="26">
        <f t="shared" si="0"/>
        <v>9790</v>
      </c>
      <c r="N6" s="26">
        <f t="shared" si="0"/>
        <v>9841</v>
      </c>
      <c r="O6" s="26">
        <f t="shared" si="0"/>
        <v>9923</v>
      </c>
      <c r="P6" s="26" t="s">
        <v>0</v>
      </c>
      <c r="Q6" s="26">
        <f t="shared" si="0"/>
        <v>51906</v>
      </c>
      <c r="R6" s="26">
        <f t="shared" ref="R6" si="1">SUM(R7+R8+R9+R10+R11+R12+R13+R14+R15+R16+R17+R18+R19)</f>
        <v>10035</v>
      </c>
      <c r="S6" s="26">
        <f t="shared" ref="S6" si="2">SUM(S7+S8+S9+S10+S11+S12+S13+S14+S15+S16+S17+S18+S19)</f>
        <v>10183</v>
      </c>
      <c r="T6" s="26">
        <f t="shared" ref="T6" si="3">SUM(T7+T8+T9+T10+T11+T12+T13+T14+T15+T16+T17+T18+T19)</f>
        <v>10373</v>
      </c>
      <c r="U6" s="26">
        <f t="shared" ref="U6" si="4">SUM(U7+U8+U9+U10+U11+U12+U13+U14+U15+U16+U17+U18+U19)</f>
        <v>10573</v>
      </c>
      <c r="V6" s="26">
        <f t="shared" ref="V6" si="5">SUM(V7+V8+V9+V10+V11+V12+V13+V14+V15+V16+V17+V18+V19)</f>
        <v>10742</v>
      </c>
      <c r="W6" s="26">
        <f t="shared" ref="W6" si="6">SUM(W7+W8+W9+W10+W11+W12+W13+W14+W15+W16+W17+W18+W19)</f>
        <v>57351</v>
      </c>
      <c r="X6" s="26">
        <f t="shared" ref="X6" si="7">SUM(X7+X8+X9+X10+X11+X12+X13+X14+X15+X16+X17+X18+X19)</f>
        <v>10945</v>
      </c>
      <c r="Y6" s="26">
        <f t="shared" ref="Y6" si="8">SUM(Y7+Y8+Y9+Y10+Y11+Y12+Y13+Y14+Y15+Y16+Y17+Y18+Y19)</f>
        <v>10985</v>
      </c>
      <c r="Z6" s="26">
        <f t="shared" ref="Z6" si="9">SUM(Z7+Z8+Z9+Z10+Z11+Z12+Z13+Z14+Z15+Z16+Z17+Z18+Z19)</f>
        <v>11392</v>
      </c>
      <c r="AA6" s="26">
        <f t="shared" ref="AA6" si="10">SUM(AA7+AA8+AA9+AA10+AA11+AA12+AA13+AA14+AA15+AA16+AA17+AA18+AA19)</f>
        <v>11791</v>
      </c>
      <c r="AB6" s="26">
        <f t="shared" ref="AB6:AD6" si="11">SUM(AB7+AB8+AB9+AB10+AB11+AB12+AB13+AB14+AB15+AB16+AB17+AB18+AB19)</f>
        <v>12238</v>
      </c>
      <c r="AC6" s="26" t="s">
        <v>0</v>
      </c>
      <c r="AD6" s="26">
        <f t="shared" si="11"/>
        <v>63039</v>
      </c>
      <c r="AE6" s="26">
        <f t="shared" ref="AE6" si="12">SUM(AE7+AE8+AE9+AE10+AE11+AE12+AE13+AE14+AE15+AE16+AE17+AE18+AE19)</f>
        <v>12597</v>
      </c>
      <c r="AF6" s="26">
        <f t="shared" ref="AF6" si="13">SUM(AF7+AF8+AF9+AF10+AF11+AF12+AF13+AF14+AF15+AF16+AF17+AF18+AF19)</f>
        <v>12687</v>
      </c>
      <c r="AG6" s="26">
        <f t="shared" ref="AG6" si="14">SUM(AG7+AG8+AG9+AG10+AG11+AG12+AG13+AG14+AG15+AG16+AG17+AG18+AG19)</f>
        <v>12704</v>
      </c>
      <c r="AH6" s="26">
        <f t="shared" ref="AH6" si="15">SUM(AH7+AH8+AH9+AH10+AH11+AH12+AH13+AH14+AH15+AH16+AH17+AH18+AH19)</f>
        <v>12603</v>
      </c>
      <c r="AI6" s="26">
        <f t="shared" ref="AI6" si="16">SUM(AI7+AI8+AI9+AI10+AI11+AI12+AI13+AI14+AI15+AI16+AI17+AI18+AI19)</f>
        <v>12448</v>
      </c>
      <c r="AJ6" s="26">
        <f t="shared" ref="AJ6" si="17">SUM(AJ7+AJ8+AJ9+AJ10+AJ11+AJ12+AJ13+AJ14+AJ15+AJ16+AJ17+AJ18+AJ19)</f>
        <v>56091</v>
      </c>
      <c r="AK6" s="26">
        <f t="shared" ref="AK6" si="18">SUM(AK7+AK8+AK9+AK10+AK11+AK12+AK13+AK14+AK15+AK16+AK17+AK18+AK19)</f>
        <v>44036</v>
      </c>
      <c r="AL6" s="26">
        <f t="shared" ref="AL6" si="19">SUM(AL7+AL8+AL9+AL10+AL11+AL12+AL13+AL14+AL15+AL16+AL17+AL18+AL19)</f>
        <v>37214</v>
      </c>
      <c r="AM6" s="26">
        <f t="shared" ref="AM6:AO6" si="20">SUM(AM7+AM8+AM9+AM10+AM11+AM12+AM13+AM14+AM15+AM16+AM17+AM18+AM19)</f>
        <v>35299</v>
      </c>
      <c r="AN6" s="26" t="s">
        <v>20</v>
      </c>
      <c r="AO6" s="26">
        <f t="shared" si="20"/>
        <v>32675</v>
      </c>
      <c r="AP6" s="26">
        <f t="shared" ref="AP6" si="21">SUM(AP7+AP8+AP9+AP10+AP11+AP12+AP13+AP14+AP15+AP16+AP17+AP18+AP19)</f>
        <v>28943</v>
      </c>
      <c r="AQ6" s="26">
        <f t="shared" ref="AQ6" si="22">SUM(AQ7+AQ8+AQ9+AQ10+AQ11+AQ12+AQ13+AQ14+AQ15+AQ16+AQ17+AQ18+AQ19)</f>
        <v>24376</v>
      </c>
      <c r="AR6" s="26">
        <f t="shared" ref="AR6" si="23">SUM(AR7+AR8+AR9+AR10+AR11+AR12+AR13+AR14+AR15+AR16+AR17+AR18+AR19)</f>
        <v>19940</v>
      </c>
      <c r="AS6" s="26">
        <f t="shared" ref="AS6" si="24">SUM(AS7+AS8+AS9+AS10+AS11+AS12+AS13+AS14+AS15+AS16+AS17+AS18+AS19)</f>
        <v>16435</v>
      </c>
      <c r="AT6" s="26">
        <f t="shared" ref="AT6" si="25">SUM(AT7+AT8+AT9+AT10+AT11+AT12+AT13+AT14+AT15+AT16+AT17+AT18+AT19)</f>
        <v>12834</v>
      </c>
      <c r="AU6" s="26">
        <f t="shared" ref="AU6" si="26">SUM(AU7+AU8+AU9+AU10+AU11+AU12+AU13+AU14+AU15+AU16+AU17+AU18+AU19)</f>
        <v>9648</v>
      </c>
      <c r="AV6" s="26">
        <f t="shared" ref="AV6" si="27">SUM(AV7+AV8+AV9+AV10+AV11+AV12+AV13+AV14+AV15+AV16+AV17+AV18+AV19)</f>
        <v>11281</v>
      </c>
      <c r="AW6" s="14"/>
      <c r="AY6" s="5">
        <f>SUM(D6+J6+Q6+W6+AD6+AJ6+AK6+AL6+AM6+AO6+AP6+AQ6+AR6+AS6+AT6+AU6+AV6)</f>
        <v>598196</v>
      </c>
    </row>
    <row r="7" spans="2:51" ht="21.95" customHeight="1">
      <c r="B7" s="30" t="s">
        <v>23</v>
      </c>
      <c r="C7" s="24">
        <f>SUM(D7+J7+Q7+W7+AD7+AJ7+AK7+AL7+AM7+AO7+AP7+AQ7+AR7+AS7+AT7+AU7+AV7)</f>
        <v>275729</v>
      </c>
      <c r="D7" s="26">
        <f>SUM(I7+H7+G7+F7+E7)</f>
        <v>20782</v>
      </c>
      <c r="E7" s="25">
        <f t="shared" ref="E7:I19" si="28">SUM(E22+E37)</f>
        <v>4223</v>
      </c>
      <c r="F7" s="25">
        <f t="shared" si="28"/>
        <v>4190</v>
      </c>
      <c r="G7" s="25">
        <f t="shared" si="28"/>
        <v>4128</v>
      </c>
      <c r="H7" s="25">
        <f t="shared" si="28"/>
        <v>4170</v>
      </c>
      <c r="I7" s="25">
        <f t="shared" si="28"/>
        <v>4071</v>
      </c>
      <c r="J7" s="26">
        <f>SUM(O7+N7+M7+L7+K7)</f>
        <v>20232</v>
      </c>
      <c r="K7" s="25">
        <f t="shared" ref="K7:O19" si="29">+K22+K37</f>
        <v>4048</v>
      </c>
      <c r="L7" s="25">
        <f t="shared" si="29"/>
        <v>3973</v>
      </c>
      <c r="M7" s="25">
        <f t="shared" si="29"/>
        <v>4054</v>
      </c>
      <c r="N7" s="25">
        <f t="shared" si="29"/>
        <v>4061</v>
      </c>
      <c r="O7" s="25">
        <f t="shared" si="29"/>
        <v>4096</v>
      </c>
      <c r="P7" s="30" t="s">
        <v>23</v>
      </c>
      <c r="Q7" s="26">
        <f>SUM(V7+U7+T7+S7+R7)</f>
        <v>21926</v>
      </c>
      <c r="R7" s="25">
        <f t="shared" ref="R7:V19" si="30">SUM(R22+R37)</f>
        <v>4275</v>
      </c>
      <c r="S7" s="25">
        <f t="shared" si="30"/>
        <v>4229</v>
      </c>
      <c r="T7" s="25">
        <f t="shared" si="30"/>
        <v>4435</v>
      </c>
      <c r="U7" s="25">
        <f t="shared" si="30"/>
        <v>4517</v>
      </c>
      <c r="V7" s="25">
        <f t="shared" si="30"/>
        <v>4470</v>
      </c>
      <c r="W7" s="26">
        <f>+X7+Y7+Z7+AA7+AB7</f>
        <v>24929</v>
      </c>
      <c r="X7" s="25">
        <f t="shared" ref="X7:AB19" si="31">+X22+X37</f>
        <v>4648</v>
      </c>
      <c r="Y7" s="25">
        <f t="shared" si="31"/>
        <v>4780</v>
      </c>
      <c r="Z7" s="25">
        <f t="shared" si="31"/>
        <v>4893</v>
      </c>
      <c r="AA7" s="25">
        <f t="shared" si="31"/>
        <v>5199</v>
      </c>
      <c r="AB7" s="25">
        <f t="shared" si="31"/>
        <v>5409</v>
      </c>
      <c r="AC7" s="30" t="s">
        <v>23</v>
      </c>
      <c r="AD7" s="26">
        <f>SUM(AI7+AH7+AG7+AF7+AE7)</f>
        <v>29053</v>
      </c>
      <c r="AE7" s="25">
        <f t="shared" ref="AE7:AV19" si="32">SUM(AE22+AE37)</f>
        <v>5619</v>
      </c>
      <c r="AF7" s="25">
        <f t="shared" si="32"/>
        <v>5880</v>
      </c>
      <c r="AG7" s="25">
        <f t="shared" si="32"/>
        <v>5784</v>
      </c>
      <c r="AH7" s="25">
        <f t="shared" si="32"/>
        <v>5847</v>
      </c>
      <c r="AI7" s="25">
        <f t="shared" si="32"/>
        <v>5923</v>
      </c>
      <c r="AJ7" s="26">
        <f t="shared" si="32"/>
        <v>27004</v>
      </c>
      <c r="AK7" s="26">
        <f t="shared" si="32"/>
        <v>21400</v>
      </c>
      <c r="AL7" s="26">
        <f t="shared" si="32"/>
        <v>18122</v>
      </c>
      <c r="AM7" s="26">
        <f t="shared" si="32"/>
        <v>17253</v>
      </c>
      <c r="AN7" s="30" t="s">
        <v>23</v>
      </c>
      <c r="AO7" s="26">
        <f t="shared" si="32"/>
        <v>15733</v>
      </c>
      <c r="AP7" s="26">
        <f t="shared" si="32"/>
        <v>13909</v>
      </c>
      <c r="AQ7" s="26">
        <f t="shared" si="32"/>
        <v>11646</v>
      </c>
      <c r="AR7" s="26">
        <f t="shared" si="32"/>
        <v>9430</v>
      </c>
      <c r="AS7" s="26">
        <f t="shared" si="32"/>
        <v>7901</v>
      </c>
      <c r="AT7" s="26">
        <f t="shared" si="32"/>
        <v>6154</v>
      </c>
      <c r="AU7" s="26">
        <f t="shared" si="32"/>
        <v>4644</v>
      </c>
      <c r="AV7" s="26">
        <f t="shared" si="32"/>
        <v>5611</v>
      </c>
      <c r="AW7" s="15"/>
    </row>
    <row r="8" spans="2:51" ht="21.95" customHeight="1">
      <c r="B8" s="30" t="s">
        <v>24</v>
      </c>
      <c r="C8" s="24">
        <f t="shared" ref="C8:C19" si="33">SUM(D8+J8+Q8+W8+AD8+AJ8+AK8+AL8+AM8+AO8+AP8+AQ8+AR8+AS8+AT8+AU8+AV8)</f>
        <v>27379</v>
      </c>
      <c r="D8" s="26">
        <f t="shared" ref="D8:D19" si="34">SUM(I8+H8+G8+F8+E8)</f>
        <v>2329</v>
      </c>
      <c r="E8" s="25">
        <f t="shared" si="28"/>
        <v>456</v>
      </c>
      <c r="F8" s="25">
        <f t="shared" si="28"/>
        <v>470</v>
      </c>
      <c r="G8" s="25">
        <f t="shared" si="28"/>
        <v>436</v>
      </c>
      <c r="H8" s="25">
        <f t="shared" si="28"/>
        <v>464</v>
      </c>
      <c r="I8" s="25">
        <f t="shared" si="28"/>
        <v>503</v>
      </c>
      <c r="J8" s="26">
        <f t="shared" ref="J8:J19" si="35">SUM(O8+N8+M8+L8+K8)</f>
        <v>2429</v>
      </c>
      <c r="K8" s="25">
        <f t="shared" si="29"/>
        <v>487</v>
      </c>
      <c r="L8" s="25">
        <f t="shared" si="29"/>
        <v>515</v>
      </c>
      <c r="M8" s="25">
        <f t="shared" si="29"/>
        <v>470</v>
      </c>
      <c r="N8" s="25">
        <f t="shared" si="29"/>
        <v>483</v>
      </c>
      <c r="O8" s="25">
        <f t="shared" si="29"/>
        <v>474</v>
      </c>
      <c r="P8" s="30" t="s">
        <v>24</v>
      </c>
      <c r="Q8" s="26">
        <f t="shared" ref="Q8:Q19" si="36">SUM(V8+U8+T8+S8+R8)</f>
        <v>2461</v>
      </c>
      <c r="R8" s="25">
        <f t="shared" si="30"/>
        <v>455</v>
      </c>
      <c r="S8" s="25">
        <f t="shared" si="30"/>
        <v>516</v>
      </c>
      <c r="T8" s="25">
        <f t="shared" si="30"/>
        <v>489</v>
      </c>
      <c r="U8" s="25">
        <f t="shared" si="30"/>
        <v>514</v>
      </c>
      <c r="V8" s="25">
        <f t="shared" si="30"/>
        <v>487</v>
      </c>
      <c r="W8" s="26">
        <f t="shared" ref="W8:W19" si="37">+X8+Y8+Z8+AA8+AB8</f>
        <v>2849</v>
      </c>
      <c r="X8" s="25">
        <f t="shared" si="31"/>
        <v>540</v>
      </c>
      <c r="Y8" s="25">
        <f t="shared" si="31"/>
        <v>553</v>
      </c>
      <c r="Z8" s="25">
        <f t="shared" si="31"/>
        <v>567</v>
      </c>
      <c r="AA8" s="25">
        <f t="shared" si="31"/>
        <v>612</v>
      </c>
      <c r="AB8" s="25">
        <f t="shared" si="31"/>
        <v>577</v>
      </c>
      <c r="AC8" s="30" t="s">
        <v>24</v>
      </c>
      <c r="AD8" s="26">
        <f t="shared" ref="AD8:AD19" si="38">SUM(AI8+AH8+AG8+AF8+AE8)</f>
        <v>2887</v>
      </c>
      <c r="AE8" s="25">
        <f t="shared" si="32"/>
        <v>579</v>
      </c>
      <c r="AF8" s="25">
        <f t="shared" si="32"/>
        <v>565</v>
      </c>
      <c r="AG8" s="25">
        <f t="shared" si="32"/>
        <v>627</v>
      </c>
      <c r="AH8" s="25">
        <f t="shared" si="32"/>
        <v>595</v>
      </c>
      <c r="AI8" s="25">
        <f t="shared" si="32"/>
        <v>521</v>
      </c>
      <c r="AJ8" s="26">
        <f t="shared" si="32"/>
        <v>2392</v>
      </c>
      <c r="AK8" s="26">
        <f t="shared" si="32"/>
        <v>1831</v>
      </c>
      <c r="AL8" s="26">
        <f t="shared" si="32"/>
        <v>1644</v>
      </c>
      <c r="AM8" s="26">
        <f t="shared" si="32"/>
        <v>1556</v>
      </c>
      <c r="AN8" s="30" t="s">
        <v>24</v>
      </c>
      <c r="AO8" s="26">
        <f t="shared" si="32"/>
        <v>1445</v>
      </c>
      <c r="AP8" s="26">
        <f t="shared" si="32"/>
        <v>1321</v>
      </c>
      <c r="AQ8" s="26">
        <f t="shared" si="32"/>
        <v>1090</v>
      </c>
      <c r="AR8" s="26">
        <f t="shared" si="32"/>
        <v>926</v>
      </c>
      <c r="AS8" s="26">
        <f t="shared" si="32"/>
        <v>707</v>
      </c>
      <c r="AT8" s="26">
        <f t="shared" si="32"/>
        <v>573</v>
      </c>
      <c r="AU8" s="26">
        <f t="shared" si="32"/>
        <v>425</v>
      </c>
      <c r="AV8" s="26">
        <f t="shared" si="32"/>
        <v>514</v>
      </c>
      <c r="AW8" s="15"/>
    </row>
    <row r="9" spans="2:51" ht="21.95" customHeight="1">
      <c r="B9" s="30" t="s">
        <v>25</v>
      </c>
      <c r="C9" s="24">
        <f t="shared" si="33"/>
        <v>38714</v>
      </c>
      <c r="D9" s="26">
        <f t="shared" si="34"/>
        <v>3497</v>
      </c>
      <c r="E9" s="25">
        <f t="shared" si="28"/>
        <v>623</v>
      </c>
      <c r="F9" s="25">
        <f t="shared" si="28"/>
        <v>701</v>
      </c>
      <c r="G9" s="25">
        <f t="shared" si="28"/>
        <v>711</v>
      </c>
      <c r="H9" s="25">
        <f t="shared" si="28"/>
        <v>755</v>
      </c>
      <c r="I9" s="25">
        <f t="shared" si="28"/>
        <v>707</v>
      </c>
      <c r="J9" s="26">
        <f t="shared" si="35"/>
        <v>3694</v>
      </c>
      <c r="K9" s="25">
        <f t="shared" si="29"/>
        <v>717</v>
      </c>
      <c r="L9" s="25">
        <f t="shared" si="29"/>
        <v>724</v>
      </c>
      <c r="M9" s="25">
        <f t="shared" si="29"/>
        <v>771</v>
      </c>
      <c r="N9" s="25">
        <f t="shared" si="29"/>
        <v>745</v>
      </c>
      <c r="O9" s="25">
        <f t="shared" si="29"/>
        <v>737</v>
      </c>
      <c r="P9" s="30" t="s">
        <v>25</v>
      </c>
      <c r="Q9" s="26">
        <f t="shared" si="36"/>
        <v>3878</v>
      </c>
      <c r="R9" s="25">
        <f t="shared" si="30"/>
        <v>763</v>
      </c>
      <c r="S9" s="25">
        <f t="shared" si="30"/>
        <v>701</v>
      </c>
      <c r="T9" s="25">
        <f t="shared" si="30"/>
        <v>768</v>
      </c>
      <c r="U9" s="25">
        <f t="shared" si="30"/>
        <v>825</v>
      </c>
      <c r="V9" s="25">
        <f t="shared" si="30"/>
        <v>821</v>
      </c>
      <c r="W9" s="26">
        <f t="shared" si="37"/>
        <v>4150</v>
      </c>
      <c r="X9" s="25">
        <f t="shared" si="31"/>
        <v>828</v>
      </c>
      <c r="Y9" s="25">
        <f t="shared" si="31"/>
        <v>748</v>
      </c>
      <c r="Z9" s="25">
        <f t="shared" si="31"/>
        <v>834</v>
      </c>
      <c r="AA9" s="25">
        <f t="shared" si="31"/>
        <v>768</v>
      </c>
      <c r="AB9" s="25">
        <f t="shared" si="31"/>
        <v>972</v>
      </c>
      <c r="AC9" s="30" t="s">
        <v>25</v>
      </c>
      <c r="AD9" s="26">
        <f t="shared" si="38"/>
        <v>4116</v>
      </c>
      <c r="AE9" s="25">
        <f t="shared" si="32"/>
        <v>806</v>
      </c>
      <c r="AF9" s="25">
        <f t="shared" si="32"/>
        <v>955</v>
      </c>
      <c r="AG9" s="25">
        <f t="shared" si="32"/>
        <v>779</v>
      </c>
      <c r="AH9" s="25">
        <f t="shared" si="32"/>
        <v>806</v>
      </c>
      <c r="AI9" s="25">
        <f t="shared" si="32"/>
        <v>770</v>
      </c>
      <c r="AJ9" s="26">
        <f t="shared" si="32"/>
        <v>3442</v>
      </c>
      <c r="AK9" s="26">
        <f t="shared" si="32"/>
        <v>2566</v>
      </c>
      <c r="AL9" s="26">
        <f t="shared" si="32"/>
        <v>2113</v>
      </c>
      <c r="AM9" s="26">
        <f t="shared" si="32"/>
        <v>2053</v>
      </c>
      <c r="AN9" s="30" t="s">
        <v>25</v>
      </c>
      <c r="AO9" s="26">
        <f t="shared" si="32"/>
        <v>1856</v>
      </c>
      <c r="AP9" s="26">
        <f t="shared" si="32"/>
        <v>1659</v>
      </c>
      <c r="AQ9" s="26">
        <f t="shared" si="32"/>
        <v>1351</v>
      </c>
      <c r="AR9" s="26">
        <f t="shared" si="32"/>
        <v>1173</v>
      </c>
      <c r="AS9" s="26">
        <f t="shared" si="32"/>
        <v>993</v>
      </c>
      <c r="AT9" s="26">
        <f t="shared" si="32"/>
        <v>822</v>
      </c>
      <c r="AU9" s="26">
        <f t="shared" si="32"/>
        <v>647</v>
      </c>
      <c r="AV9" s="26">
        <f t="shared" si="32"/>
        <v>704</v>
      </c>
      <c r="AW9" s="15"/>
    </row>
    <row r="10" spans="2:51" ht="21.95" customHeight="1">
      <c r="B10" s="30" t="s">
        <v>26</v>
      </c>
      <c r="C10" s="24">
        <f t="shared" si="33"/>
        <v>85978</v>
      </c>
      <c r="D10" s="26">
        <f t="shared" si="34"/>
        <v>6835</v>
      </c>
      <c r="E10" s="25">
        <f t="shared" si="28"/>
        <v>1331</v>
      </c>
      <c r="F10" s="25">
        <f t="shared" si="28"/>
        <v>1366</v>
      </c>
      <c r="G10" s="25">
        <f t="shared" si="28"/>
        <v>1436</v>
      </c>
      <c r="H10" s="25">
        <f t="shared" si="28"/>
        <v>1338</v>
      </c>
      <c r="I10" s="25">
        <f t="shared" si="28"/>
        <v>1364</v>
      </c>
      <c r="J10" s="26">
        <f t="shared" si="35"/>
        <v>7078</v>
      </c>
      <c r="K10" s="25">
        <f t="shared" si="29"/>
        <v>1408</v>
      </c>
      <c r="L10" s="25">
        <f t="shared" si="29"/>
        <v>1434</v>
      </c>
      <c r="M10" s="25">
        <f t="shared" si="29"/>
        <v>1400</v>
      </c>
      <c r="N10" s="25">
        <f t="shared" si="29"/>
        <v>1414</v>
      </c>
      <c r="O10" s="25">
        <f t="shared" si="29"/>
        <v>1422</v>
      </c>
      <c r="P10" s="30" t="s">
        <v>26</v>
      </c>
      <c r="Q10" s="26">
        <f t="shared" si="36"/>
        <v>7135</v>
      </c>
      <c r="R10" s="25">
        <f t="shared" si="30"/>
        <v>1399</v>
      </c>
      <c r="S10" s="25">
        <f t="shared" si="30"/>
        <v>1430</v>
      </c>
      <c r="T10" s="25">
        <f t="shared" si="30"/>
        <v>1459</v>
      </c>
      <c r="U10" s="25">
        <f t="shared" si="30"/>
        <v>1413</v>
      </c>
      <c r="V10" s="25">
        <f t="shared" si="30"/>
        <v>1434</v>
      </c>
      <c r="W10" s="26">
        <f t="shared" si="37"/>
        <v>8161</v>
      </c>
      <c r="X10" s="25">
        <f t="shared" si="31"/>
        <v>1544</v>
      </c>
      <c r="Y10" s="25">
        <f t="shared" si="31"/>
        <v>1505</v>
      </c>
      <c r="Z10" s="25">
        <f t="shared" si="31"/>
        <v>1691</v>
      </c>
      <c r="AA10" s="25">
        <f t="shared" si="31"/>
        <v>1684</v>
      </c>
      <c r="AB10" s="25">
        <f t="shared" si="31"/>
        <v>1737</v>
      </c>
      <c r="AC10" s="30" t="s">
        <v>26</v>
      </c>
      <c r="AD10" s="26">
        <f t="shared" si="38"/>
        <v>9323</v>
      </c>
      <c r="AE10" s="25">
        <f t="shared" si="32"/>
        <v>1887</v>
      </c>
      <c r="AF10" s="25">
        <f t="shared" si="32"/>
        <v>1797</v>
      </c>
      <c r="AG10" s="25">
        <f t="shared" si="32"/>
        <v>1915</v>
      </c>
      <c r="AH10" s="25">
        <f t="shared" si="32"/>
        <v>1868</v>
      </c>
      <c r="AI10" s="25">
        <f t="shared" si="32"/>
        <v>1856</v>
      </c>
      <c r="AJ10" s="26">
        <f t="shared" si="32"/>
        <v>8154</v>
      </c>
      <c r="AK10" s="26">
        <f t="shared" si="32"/>
        <v>6364</v>
      </c>
      <c r="AL10" s="26">
        <f t="shared" si="32"/>
        <v>5339</v>
      </c>
      <c r="AM10" s="26">
        <f t="shared" si="32"/>
        <v>5142</v>
      </c>
      <c r="AN10" s="30" t="s">
        <v>26</v>
      </c>
      <c r="AO10" s="26">
        <f t="shared" si="32"/>
        <v>4791</v>
      </c>
      <c r="AP10" s="26">
        <f t="shared" si="32"/>
        <v>4194</v>
      </c>
      <c r="AQ10" s="26">
        <f t="shared" si="32"/>
        <v>3600</v>
      </c>
      <c r="AR10" s="26">
        <f t="shared" si="32"/>
        <v>2820</v>
      </c>
      <c r="AS10" s="26">
        <f t="shared" si="32"/>
        <v>2245</v>
      </c>
      <c r="AT10" s="26">
        <f t="shared" si="32"/>
        <v>1851</v>
      </c>
      <c r="AU10" s="26">
        <f t="shared" si="32"/>
        <v>1393</v>
      </c>
      <c r="AV10" s="26">
        <f t="shared" si="32"/>
        <v>1553</v>
      </c>
      <c r="AW10" s="15"/>
    </row>
    <row r="11" spans="2:51" ht="21.95" customHeight="1">
      <c r="B11" s="30" t="s">
        <v>27</v>
      </c>
      <c r="C11" s="24">
        <f t="shared" si="33"/>
        <v>28879</v>
      </c>
      <c r="D11" s="26">
        <f t="shared" si="34"/>
        <v>2603</v>
      </c>
      <c r="E11" s="25">
        <f t="shared" si="28"/>
        <v>495</v>
      </c>
      <c r="F11" s="25">
        <f t="shared" si="28"/>
        <v>502</v>
      </c>
      <c r="G11" s="25">
        <f t="shared" si="28"/>
        <v>520</v>
      </c>
      <c r="H11" s="25">
        <f t="shared" si="28"/>
        <v>503</v>
      </c>
      <c r="I11" s="25">
        <f t="shared" si="28"/>
        <v>583</v>
      </c>
      <c r="J11" s="26">
        <f t="shared" si="35"/>
        <v>2692</v>
      </c>
      <c r="K11" s="25">
        <f t="shared" si="29"/>
        <v>549</v>
      </c>
      <c r="L11" s="25">
        <f t="shared" si="29"/>
        <v>515</v>
      </c>
      <c r="M11" s="25">
        <f t="shared" si="29"/>
        <v>568</v>
      </c>
      <c r="N11" s="25">
        <f t="shared" si="29"/>
        <v>532</v>
      </c>
      <c r="O11" s="25">
        <f t="shared" si="29"/>
        <v>528</v>
      </c>
      <c r="P11" s="30" t="s">
        <v>27</v>
      </c>
      <c r="Q11" s="26">
        <f t="shared" si="36"/>
        <v>2818</v>
      </c>
      <c r="R11" s="25">
        <f t="shared" si="30"/>
        <v>573</v>
      </c>
      <c r="S11" s="25">
        <f t="shared" si="30"/>
        <v>575</v>
      </c>
      <c r="T11" s="25">
        <f t="shared" si="30"/>
        <v>525</v>
      </c>
      <c r="U11" s="25">
        <f t="shared" si="30"/>
        <v>563</v>
      </c>
      <c r="V11" s="25">
        <f t="shared" si="30"/>
        <v>582</v>
      </c>
      <c r="W11" s="26">
        <f t="shared" si="37"/>
        <v>2883</v>
      </c>
      <c r="X11" s="25">
        <f t="shared" si="31"/>
        <v>568</v>
      </c>
      <c r="Y11" s="25">
        <f t="shared" si="31"/>
        <v>591</v>
      </c>
      <c r="Z11" s="25">
        <f t="shared" si="31"/>
        <v>577</v>
      </c>
      <c r="AA11" s="25">
        <f t="shared" si="31"/>
        <v>553</v>
      </c>
      <c r="AB11" s="25">
        <f t="shared" si="31"/>
        <v>594</v>
      </c>
      <c r="AC11" s="30" t="s">
        <v>27</v>
      </c>
      <c r="AD11" s="26">
        <f t="shared" si="38"/>
        <v>3221</v>
      </c>
      <c r="AE11" s="25">
        <f t="shared" si="32"/>
        <v>633</v>
      </c>
      <c r="AF11" s="25">
        <f t="shared" si="32"/>
        <v>645</v>
      </c>
      <c r="AG11" s="25">
        <f t="shared" si="32"/>
        <v>662</v>
      </c>
      <c r="AH11" s="25">
        <f t="shared" si="32"/>
        <v>668</v>
      </c>
      <c r="AI11" s="25">
        <f t="shared" si="32"/>
        <v>613</v>
      </c>
      <c r="AJ11" s="26">
        <f t="shared" si="32"/>
        <v>2739</v>
      </c>
      <c r="AK11" s="26">
        <f t="shared" si="32"/>
        <v>2008</v>
      </c>
      <c r="AL11" s="26">
        <f t="shared" si="32"/>
        <v>1674</v>
      </c>
      <c r="AM11" s="26">
        <f t="shared" si="32"/>
        <v>1506</v>
      </c>
      <c r="AN11" s="30" t="s">
        <v>27</v>
      </c>
      <c r="AO11" s="26">
        <f t="shared" si="32"/>
        <v>1493</v>
      </c>
      <c r="AP11" s="26">
        <f t="shared" si="32"/>
        <v>1167</v>
      </c>
      <c r="AQ11" s="26">
        <f t="shared" si="32"/>
        <v>1055</v>
      </c>
      <c r="AR11" s="26">
        <f t="shared" si="32"/>
        <v>825</v>
      </c>
      <c r="AS11" s="26">
        <f t="shared" si="32"/>
        <v>683</v>
      </c>
      <c r="AT11" s="26">
        <f t="shared" si="32"/>
        <v>579</v>
      </c>
      <c r="AU11" s="26">
        <f t="shared" si="32"/>
        <v>436</v>
      </c>
      <c r="AV11" s="26">
        <f t="shared" si="32"/>
        <v>497</v>
      </c>
      <c r="AW11" s="15"/>
    </row>
    <row r="12" spans="2:51" s="4" customFormat="1" ht="21.95" customHeight="1">
      <c r="B12" s="30" t="s">
        <v>28</v>
      </c>
      <c r="C12" s="24">
        <f t="shared" si="33"/>
        <v>9917</v>
      </c>
      <c r="D12" s="26">
        <f t="shared" si="34"/>
        <v>907</v>
      </c>
      <c r="E12" s="25">
        <f t="shared" si="28"/>
        <v>186</v>
      </c>
      <c r="F12" s="25">
        <f t="shared" si="28"/>
        <v>172</v>
      </c>
      <c r="G12" s="25">
        <f t="shared" si="28"/>
        <v>170</v>
      </c>
      <c r="H12" s="25">
        <f t="shared" si="28"/>
        <v>189</v>
      </c>
      <c r="I12" s="25">
        <f t="shared" si="28"/>
        <v>190</v>
      </c>
      <c r="J12" s="26">
        <f t="shared" si="35"/>
        <v>922</v>
      </c>
      <c r="K12" s="25">
        <f t="shared" si="29"/>
        <v>190</v>
      </c>
      <c r="L12" s="25">
        <f t="shared" si="29"/>
        <v>194</v>
      </c>
      <c r="M12" s="25">
        <f t="shared" si="29"/>
        <v>174</v>
      </c>
      <c r="N12" s="25">
        <f t="shared" si="29"/>
        <v>181</v>
      </c>
      <c r="O12" s="25">
        <f t="shared" si="29"/>
        <v>183</v>
      </c>
      <c r="P12" s="30" t="s">
        <v>28</v>
      </c>
      <c r="Q12" s="26">
        <f t="shared" si="36"/>
        <v>915</v>
      </c>
      <c r="R12" s="25">
        <f t="shared" si="30"/>
        <v>162</v>
      </c>
      <c r="S12" s="25">
        <f t="shared" si="30"/>
        <v>189</v>
      </c>
      <c r="T12" s="25">
        <f t="shared" si="30"/>
        <v>175</v>
      </c>
      <c r="U12" s="25">
        <f t="shared" si="30"/>
        <v>194</v>
      </c>
      <c r="V12" s="25">
        <f t="shared" si="30"/>
        <v>195</v>
      </c>
      <c r="W12" s="26">
        <f t="shared" si="37"/>
        <v>954</v>
      </c>
      <c r="X12" s="25">
        <f t="shared" si="31"/>
        <v>197</v>
      </c>
      <c r="Y12" s="25">
        <f t="shared" si="31"/>
        <v>192</v>
      </c>
      <c r="Z12" s="25">
        <f t="shared" si="31"/>
        <v>187</v>
      </c>
      <c r="AA12" s="25">
        <f t="shared" si="31"/>
        <v>181</v>
      </c>
      <c r="AB12" s="25">
        <f t="shared" si="31"/>
        <v>197</v>
      </c>
      <c r="AC12" s="30" t="s">
        <v>28</v>
      </c>
      <c r="AD12" s="26">
        <f t="shared" si="38"/>
        <v>1136</v>
      </c>
      <c r="AE12" s="25">
        <f t="shared" si="32"/>
        <v>229</v>
      </c>
      <c r="AF12" s="25">
        <f t="shared" si="32"/>
        <v>218</v>
      </c>
      <c r="AG12" s="25">
        <f t="shared" si="32"/>
        <v>258</v>
      </c>
      <c r="AH12" s="25">
        <f t="shared" si="32"/>
        <v>224</v>
      </c>
      <c r="AI12" s="25">
        <f t="shared" si="32"/>
        <v>207</v>
      </c>
      <c r="AJ12" s="26">
        <f t="shared" si="32"/>
        <v>991</v>
      </c>
      <c r="AK12" s="26">
        <f t="shared" si="32"/>
        <v>670</v>
      </c>
      <c r="AL12" s="26">
        <f t="shared" si="32"/>
        <v>627</v>
      </c>
      <c r="AM12" s="26">
        <f t="shared" si="32"/>
        <v>544</v>
      </c>
      <c r="AN12" s="30" t="s">
        <v>28</v>
      </c>
      <c r="AO12" s="26">
        <f t="shared" si="32"/>
        <v>512</v>
      </c>
      <c r="AP12" s="26">
        <f t="shared" si="32"/>
        <v>425</v>
      </c>
      <c r="AQ12" s="26">
        <f t="shared" si="32"/>
        <v>321</v>
      </c>
      <c r="AR12" s="26">
        <f t="shared" si="32"/>
        <v>288</v>
      </c>
      <c r="AS12" s="26">
        <f t="shared" si="32"/>
        <v>254</v>
      </c>
      <c r="AT12" s="26">
        <f t="shared" si="32"/>
        <v>173</v>
      </c>
      <c r="AU12" s="26">
        <f t="shared" si="32"/>
        <v>133</v>
      </c>
      <c r="AV12" s="26">
        <f t="shared" si="32"/>
        <v>145</v>
      </c>
      <c r="AW12" s="15"/>
    </row>
    <row r="13" spans="2:51" s="5" customFormat="1" ht="21.95" customHeight="1">
      <c r="B13" s="30" t="s">
        <v>29</v>
      </c>
      <c r="C13" s="24">
        <f t="shared" si="33"/>
        <v>3357</v>
      </c>
      <c r="D13" s="26">
        <f t="shared" si="34"/>
        <v>303</v>
      </c>
      <c r="E13" s="25">
        <f t="shared" si="28"/>
        <v>43</v>
      </c>
      <c r="F13" s="25">
        <f t="shared" si="28"/>
        <v>74</v>
      </c>
      <c r="G13" s="25">
        <f t="shared" si="28"/>
        <v>62</v>
      </c>
      <c r="H13" s="25">
        <f t="shared" si="28"/>
        <v>61</v>
      </c>
      <c r="I13" s="25">
        <f t="shared" si="28"/>
        <v>63</v>
      </c>
      <c r="J13" s="26">
        <f t="shared" si="35"/>
        <v>319</v>
      </c>
      <c r="K13" s="25">
        <f t="shared" si="29"/>
        <v>58</v>
      </c>
      <c r="L13" s="25">
        <f t="shared" si="29"/>
        <v>66</v>
      </c>
      <c r="M13" s="25">
        <f t="shared" si="29"/>
        <v>66</v>
      </c>
      <c r="N13" s="25">
        <f t="shared" si="29"/>
        <v>65</v>
      </c>
      <c r="O13" s="25">
        <f t="shared" si="29"/>
        <v>64</v>
      </c>
      <c r="P13" s="30" t="s">
        <v>29</v>
      </c>
      <c r="Q13" s="26">
        <f t="shared" si="36"/>
        <v>413</v>
      </c>
      <c r="R13" s="25">
        <f t="shared" si="30"/>
        <v>69</v>
      </c>
      <c r="S13" s="25">
        <f t="shared" si="30"/>
        <v>84</v>
      </c>
      <c r="T13" s="25">
        <f t="shared" si="30"/>
        <v>75</v>
      </c>
      <c r="U13" s="25">
        <f t="shared" si="30"/>
        <v>85</v>
      </c>
      <c r="V13" s="25">
        <f t="shared" si="30"/>
        <v>100</v>
      </c>
      <c r="W13" s="26">
        <f t="shared" si="37"/>
        <v>414</v>
      </c>
      <c r="X13" s="25">
        <f t="shared" si="31"/>
        <v>94</v>
      </c>
      <c r="Y13" s="25">
        <f t="shared" si="31"/>
        <v>91</v>
      </c>
      <c r="Z13" s="25">
        <f t="shared" si="31"/>
        <v>81</v>
      </c>
      <c r="AA13" s="25">
        <f t="shared" si="31"/>
        <v>65</v>
      </c>
      <c r="AB13" s="25">
        <f t="shared" si="31"/>
        <v>83</v>
      </c>
      <c r="AC13" s="30" t="s">
        <v>29</v>
      </c>
      <c r="AD13" s="26">
        <f t="shared" si="38"/>
        <v>397</v>
      </c>
      <c r="AE13" s="25">
        <f t="shared" si="32"/>
        <v>108</v>
      </c>
      <c r="AF13" s="25">
        <f t="shared" si="32"/>
        <v>79</v>
      </c>
      <c r="AG13" s="25">
        <f t="shared" si="32"/>
        <v>82</v>
      </c>
      <c r="AH13" s="25">
        <f t="shared" si="32"/>
        <v>66</v>
      </c>
      <c r="AI13" s="25">
        <f t="shared" si="32"/>
        <v>62</v>
      </c>
      <c r="AJ13" s="26">
        <f t="shared" si="32"/>
        <v>234</v>
      </c>
      <c r="AK13" s="26">
        <f t="shared" si="32"/>
        <v>167</v>
      </c>
      <c r="AL13" s="26">
        <f t="shared" si="32"/>
        <v>165</v>
      </c>
      <c r="AM13" s="26">
        <f t="shared" si="32"/>
        <v>172</v>
      </c>
      <c r="AN13" s="30" t="s">
        <v>29</v>
      </c>
      <c r="AO13" s="26">
        <f t="shared" si="32"/>
        <v>143</v>
      </c>
      <c r="AP13" s="26">
        <f t="shared" si="32"/>
        <v>150</v>
      </c>
      <c r="AQ13" s="26">
        <f t="shared" si="32"/>
        <v>158</v>
      </c>
      <c r="AR13" s="26">
        <f t="shared" si="32"/>
        <v>99</v>
      </c>
      <c r="AS13" s="26">
        <f t="shared" si="32"/>
        <v>103</v>
      </c>
      <c r="AT13" s="26">
        <f t="shared" si="32"/>
        <v>49</v>
      </c>
      <c r="AU13" s="26">
        <f t="shared" si="32"/>
        <v>35</v>
      </c>
      <c r="AV13" s="26">
        <f t="shared" si="32"/>
        <v>36</v>
      </c>
      <c r="AW13" s="14"/>
    </row>
    <row r="14" spans="2:51" s="4" customFormat="1" ht="21.95" customHeight="1">
      <c r="B14" s="30" t="s">
        <v>30</v>
      </c>
      <c r="C14" s="24">
        <f t="shared" si="33"/>
        <v>65202</v>
      </c>
      <c r="D14" s="26">
        <f t="shared" si="34"/>
        <v>5342</v>
      </c>
      <c r="E14" s="25">
        <f t="shared" si="28"/>
        <v>1118</v>
      </c>
      <c r="F14" s="25">
        <f t="shared" si="28"/>
        <v>1014</v>
      </c>
      <c r="G14" s="25">
        <f t="shared" si="28"/>
        <v>1036</v>
      </c>
      <c r="H14" s="25">
        <f t="shared" si="28"/>
        <v>1078</v>
      </c>
      <c r="I14" s="25">
        <f t="shared" si="28"/>
        <v>1096</v>
      </c>
      <c r="J14" s="26">
        <f t="shared" si="35"/>
        <v>6002</v>
      </c>
      <c r="K14" s="25">
        <f t="shared" si="29"/>
        <v>1191</v>
      </c>
      <c r="L14" s="25">
        <f t="shared" si="29"/>
        <v>1182</v>
      </c>
      <c r="M14" s="25">
        <f t="shared" si="29"/>
        <v>1194</v>
      </c>
      <c r="N14" s="25">
        <f t="shared" si="29"/>
        <v>1209</v>
      </c>
      <c r="O14" s="25">
        <f t="shared" si="29"/>
        <v>1226</v>
      </c>
      <c r="P14" s="30" t="s">
        <v>30</v>
      </c>
      <c r="Q14" s="26">
        <f t="shared" si="36"/>
        <v>6628</v>
      </c>
      <c r="R14" s="25">
        <f t="shared" si="30"/>
        <v>1253</v>
      </c>
      <c r="S14" s="25">
        <f t="shared" si="30"/>
        <v>1284</v>
      </c>
      <c r="T14" s="25">
        <f t="shared" si="30"/>
        <v>1312</v>
      </c>
      <c r="U14" s="25">
        <f t="shared" si="30"/>
        <v>1313</v>
      </c>
      <c r="V14" s="25">
        <f t="shared" si="30"/>
        <v>1466</v>
      </c>
      <c r="W14" s="26">
        <f t="shared" si="37"/>
        <v>6891</v>
      </c>
      <c r="X14" s="25">
        <f t="shared" si="31"/>
        <v>1319</v>
      </c>
      <c r="Y14" s="25">
        <f t="shared" si="31"/>
        <v>1365</v>
      </c>
      <c r="Z14" s="25">
        <f t="shared" si="31"/>
        <v>1355</v>
      </c>
      <c r="AA14" s="25">
        <f t="shared" si="31"/>
        <v>1468</v>
      </c>
      <c r="AB14" s="25">
        <f t="shared" si="31"/>
        <v>1384</v>
      </c>
      <c r="AC14" s="30" t="s">
        <v>30</v>
      </c>
      <c r="AD14" s="26">
        <f t="shared" si="38"/>
        <v>6387</v>
      </c>
      <c r="AE14" s="25">
        <f t="shared" si="32"/>
        <v>1430</v>
      </c>
      <c r="AF14" s="25">
        <f t="shared" si="32"/>
        <v>1239</v>
      </c>
      <c r="AG14" s="25">
        <f t="shared" si="32"/>
        <v>1312</v>
      </c>
      <c r="AH14" s="25">
        <f t="shared" si="32"/>
        <v>1229</v>
      </c>
      <c r="AI14" s="25">
        <f t="shared" si="32"/>
        <v>1177</v>
      </c>
      <c r="AJ14" s="26">
        <f t="shared" si="32"/>
        <v>5027</v>
      </c>
      <c r="AK14" s="26">
        <f t="shared" si="32"/>
        <v>4097</v>
      </c>
      <c r="AL14" s="26">
        <f t="shared" si="32"/>
        <v>3659</v>
      </c>
      <c r="AM14" s="26">
        <f t="shared" si="32"/>
        <v>3635</v>
      </c>
      <c r="AN14" s="30" t="s">
        <v>30</v>
      </c>
      <c r="AO14" s="26">
        <f t="shared" si="32"/>
        <v>3634</v>
      </c>
      <c r="AP14" s="26">
        <f t="shared" si="32"/>
        <v>3296</v>
      </c>
      <c r="AQ14" s="26">
        <f t="shared" si="32"/>
        <v>2770</v>
      </c>
      <c r="AR14" s="26">
        <f t="shared" si="32"/>
        <v>2339</v>
      </c>
      <c r="AS14" s="26">
        <f t="shared" si="32"/>
        <v>1852</v>
      </c>
      <c r="AT14" s="26">
        <f t="shared" si="32"/>
        <v>1419</v>
      </c>
      <c r="AU14" s="26">
        <f t="shared" si="32"/>
        <v>1040</v>
      </c>
      <c r="AV14" s="26">
        <f t="shared" si="32"/>
        <v>1184</v>
      </c>
      <c r="AW14" s="15"/>
    </row>
    <row r="15" spans="2:51" s="4" customFormat="1" ht="21.95" customHeight="1">
      <c r="B15" s="30" t="s">
        <v>31</v>
      </c>
      <c r="C15" s="24">
        <f t="shared" si="33"/>
        <v>3209</v>
      </c>
      <c r="D15" s="26">
        <f t="shared" si="34"/>
        <v>239</v>
      </c>
      <c r="E15" s="25">
        <f t="shared" si="28"/>
        <v>47</v>
      </c>
      <c r="F15" s="25">
        <f t="shared" si="28"/>
        <v>51</v>
      </c>
      <c r="G15" s="25">
        <f t="shared" si="28"/>
        <v>48</v>
      </c>
      <c r="H15" s="25">
        <f t="shared" si="28"/>
        <v>41</v>
      </c>
      <c r="I15" s="25">
        <f t="shared" si="28"/>
        <v>52</v>
      </c>
      <c r="J15" s="26">
        <f t="shared" si="35"/>
        <v>246</v>
      </c>
      <c r="K15" s="25">
        <f t="shared" si="29"/>
        <v>41</v>
      </c>
      <c r="L15" s="25">
        <f t="shared" si="29"/>
        <v>50</v>
      </c>
      <c r="M15" s="25">
        <f t="shared" si="29"/>
        <v>48</v>
      </c>
      <c r="N15" s="25">
        <f t="shared" si="29"/>
        <v>49</v>
      </c>
      <c r="O15" s="25">
        <f t="shared" si="29"/>
        <v>58</v>
      </c>
      <c r="P15" s="30" t="s">
        <v>31</v>
      </c>
      <c r="Q15" s="26">
        <f t="shared" si="36"/>
        <v>277</v>
      </c>
      <c r="R15" s="25">
        <f t="shared" si="30"/>
        <v>52</v>
      </c>
      <c r="S15" s="25">
        <f t="shared" si="30"/>
        <v>73</v>
      </c>
      <c r="T15" s="25">
        <f t="shared" si="30"/>
        <v>34</v>
      </c>
      <c r="U15" s="25">
        <f t="shared" si="30"/>
        <v>54</v>
      </c>
      <c r="V15" s="25">
        <f t="shared" si="30"/>
        <v>64</v>
      </c>
      <c r="W15" s="26">
        <f t="shared" si="37"/>
        <v>304</v>
      </c>
      <c r="X15" s="25">
        <f t="shared" si="31"/>
        <v>60</v>
      </c>
      <c r="Y15" s="25">
        <f t="shared" si="31"/>
        <v>61</v>
      </c>
      <c r="Z15" s="25">
        <f t="shared" si="31"/>
        <v>63</v>
      </c>
      <c r="AA15" s="25">
        <f t="shared" si="31"/>
        <v>53</v>
      </c>
      <c r="AB15" s="25">
        <f t="shared" si="31"/>
        <v>67</v>
      </c>
      <c r="AC15" s="30" t="s">
        <v>31</v>
      </c>
      <c r="AD15" s="26">
        <f t="shared" si="38"/>
        <v>279</v>
      </c>
      <c r="AE15" s="25">
        <f t="shared" si="32"/>
        <v>58</v>
      </c>
      <c r="AF15" s="25">
        <f t="shared" si="32"/>
        <v>70</v>
      </c>
      <c r="AG15" s="25">
        <f t="shared" si="32"/>
        <v>51</v>
      </c>
      <c r="AH15" s="25">
        <f t="shared" si="32"/>
        <v>53</v>
      </c>
      <c r="AI15" s="25">
        <f t="shared" si="32"/>
        <v>47</v>
      </c>
      <c r="AJ15" s="26">
        <f t="shared" si="32"/>
        <v>224</v>
      </c>
      <c r="AK15" s="26">
        <f t="shared" si="32"/>
        <v>229</v>
      </c>
      <c r="AL15" s="26">
        <f t="shared" si="32"/>
        <v>190</v>
      </c>
      <c r="AM15" s="26">
        <f t="shared" si="32"/>
        <v>172</v>
      </c>
      <c r="AN15" s="30" t="s">
        <v>31</v>
      </c>
      <c r="AO15" s="26">
        <f t="shared" si="32"/>
        <v>199</v>
      </c>
      <c r="AP15" s="26">
        <f t="shared" si="32"/>
        <v>164</v>
      </c>
      <c r="AQ15" s="26">
        <f t="shared" si="32"/>
        <v>151</v>
      </c>
      <c r="AR15" s="26">
        <f t="shared" si="32"/>
        <v>139</v>
      </c>
      <c r="AS15" s="26">
        <f t="shared" si="32"/>
        <v>146</v>
      </c>
      <c r="AT15" s="26">
        <f t="shared" si="32"/>
        <v>86</v>
      </c>
      <c r="AU15" s="26">
        <f t="shared" si="32"/>
        <v>65</v>
      </c>
      <c r="AV15" s="26">
        <f t="shared" si="32"/>
        <v>99</v>
      </c>
      <c r="AW15" s="15"/>
    </row>
    <row r="16" spans="2:51" ht="21.95" customHeight="1">
      <c r="B16" s="30" t="s">
        <v>32</v>
      </c>
      <c r="C16" s="24">
        <f t="shared" si="33"/>
        <v>31330</v>
      </c>
      <c r="D16" s="26">
        <f t="shared" si="34"/>
        <v>2856</v>
      </c>
      <c r="E16" s="25">
        <f t="shared" si="28"/>
        <v>585</v>
      </c>
      <c r="F16" s="25">
        <f t="shared" si="28"/>
        <v>583</v>
      </c>
      <c r="G16" s="25">
        <f t="shared" si="28"/>
        <v>575</v>
      </c>
      <c r="H16" s="25">
        <f t="shared" si="28"/>
        <v>561</v>
      </c>
      <c r="I16" s="25">
        <f t="shared" si="28"/>
        <v>552</v>
      </c>
      <c r="J16" s="26">
        <f t="shared" si="35"/>
        <v>2808</v>
      </c>
      <c r="K16" s="25">
        <f t="shared" si="29"/>
        <v>567</v>
      </c>
      <c r="L16" s="25">
        <f t="shared" si="29"/>
        <v>570</v>
      </c>
      <c r="M16" s="25">
        <f t="shared" si="29"/>
        <v>534</v>
      </c>
      <c r="N16" s="25">
        <f t="shared" si="29"/>
        <v>574</v>
      </c>
      <c r="O16" s="25">
        <f t="shared" si="29"/>
        <v>563</v>
      </c>
      <c r="P16" s="30" t="s">
        <v>32</v>
      </c>
      <c r="Q16" s="26">
        <f t="shared" si="36"/>
        <v>2558</v>
      </c>
      <c r="R16" s="25">
        <f t="shared" si="30"/>
        <v>490</v>
      </c>
      <c r="S16" s="25">
        <f t="shared" si="30"/>
        <v>543</v>
      </c>
      <c r="T16" s="25">
        <f t="shared" si="30"/>
        <v>526</v>
      </c>
      <c r="U16" s="25">
        <f t="shared" si="30"/>
        <v>503</v>
      </c>
      <c r="V16" s="25">
        <f t="shared" si="30"/>
        <v>496</v>
      </c>
      <c r="W16" s="26">
        <f t="shared" si="37"/>
        <v>2700</v>
      </c>
      <c r="X16" s="25">
        <f t="shared" si="31"/>
        <v>507</v>
      </c>
      <c r="Y16" s="25">
        <f t="shared" si="31"/>
        <v>473</v>
      </c>
      <c r="Z16" s="25">
        <f t="shared" si="31"/>
        <v>537</v>
      </c>
      <c r="AA16" s="25">
        <f t="shared" si="31"/>
        <v>570</v>
      </c>
      <c r="AB16" s="25">
        <f t="shared" si="31"/>
        <v>613</v>
      </c>
      <c r="AC16" s="30" t="s">
        <v>32</v>
      </c>
      <c r="AD16" s="26">
        <f t="shared" si="38"/>
        <v>3578</v>
      </c>
      <c r="AE16" s="25">
        <f t="shared" si="32"/>
        <v>660</v>
      </c>
      <c r="AF16" s="25">
        <f t="shared" si="32"/>
        <v>709</v>
      </c>
      <c r="AG16" s="25">
        <f t="shared" si="32"/>
        <v>682</v>
      </c>
      <c r="AH16" s="25">
        <f t="shared" si="32"/>
        <v>737</v>
      </c>
      <c r="AI16" s="25">
        <f t="shared" si="32"/>
        <v>790</v>
      </c>
      <c r="AJ16" s="26">
        <f t="shared" si="32"/>
        <v>3748</v>
      </c>
      <c r="AK16" s="26">
        <f t="shared" si="32"/>
        <v>2929</v>
      </c>
      <c r="AL16" s="26">
        <f t="shared" si="32"/>
        <v>2074</v>
      </c>
      <c r="AM16" s="26">
        <f t="shared" si="32"/>
        <v>1819</v>
      </c>
      <c r="AN16" s="30" t="s">
        <v>32</v>
      </c>
      <c r="AO16" s="26">
        <f t="shared" si="32"/>
        <v>1401</v>
      </c>
      <c r="AP16" s="26">
        <f t="shared" si="32"/>
        <v>1275</v>
      </c>
      <c r="AQ16" s="26">
        <f t="shared" si="32"/>
        <v>984</v>
      </c>
      <c r="AR16" s="26">
        <f t="shared" si="32"/>
        <v>819</v>
      </c>
      <c r="AS16" s="26">
        <f t="shared" si="32"/>
        <v>634</v>
      </c>
      <c r="AT16" s="26">
        <f t="shared" si="32"/>
        <v>455</v>
      </c>
      <c r="AU16" s="26">
        <f t="shared" si="32"/>
        <v>331</v>
      </c>
      <c r="AV16" s="26">
        <f t="shared" si="32"/>
        <v>361</v>
      </c>
      <c r="AW16" s="15"/>
    </row>
    <row r="17" spans="2:49" ht="21.95" customHeight="1">
      <c r="B17" s="31" t="s">
        <v>33</v>
      </c>
      <c r="C17" s="24">
        <f t="shared" si="33"/>
        <v>4881</v>
      </c>
      <c r="D17" s="26">
        <f t="shared" si="34"/>
        <v>403</v>
      </c>
      <c r="E17" s="25">
        <f t="shared" si="28"/>
        <v>77</v>
      </c>
      <c r="F17" s="25">
        <f t="shared" si="28"/>
        <v>70</v>
      </c>
      <c r="G17" s="25">
        <f t="shared" si="28"/>
        <v>86</v>
      </c>
      <c r="H17" s="25">
        <f t="shared" si="28"/>
        <v>76</v>
      </c>
      <c r="I17" s="25">
        <f t="shared" si="28"/>
        <v>94</v>
      </c>
      <c r="J17" s="26">
        <f t="shared" si="35"/>
        <v>484</v>
      </c>
      <c r="K17" s="25">
        <f t="shared" si="29"/>
        <v>86</v>
      </c>
      <c r="L17" s="25">
        <f t="shared" si="29"/>
        <v>91</v>
      </c>
      <c r="M17" s="25">
        <f t="shared" si="29"/>
        <v>83</v>
      </c>
      <c r="N17" s="25">
        <f t="shared" si="29"/>
        <v>102</v>
      </c>
      <c r="O17" s="25">
        <f t="shared" si="29"/>
        <v>122</v>
      </c>
      <c r="P17" s="31" t="s">
        <v>33</v>
      </c>
      <c r="Q17" s="26">
        <f t="shared" si="36"/>
        <v>516</v>
      </c>
      <c r="R17" s="25">
        <f t="shared" si="30"/>
        <v>103</v>
      </c>
      <c r="S17" s="25">
        <f t="shared" si="30"/>
        <v>106</v>
      </c>
      <c r="T17" s="25">
        <f t="shared" si="30"/>
        <v>106</v>
      </c>
      <c r="U17" s="25">
        <f t="shared" si="30"/>
        <v>103</v>
      </c>
      <c r="V17" s="25">
        <f t="shared" si="30"/>
        <v>98</v>
      </c>
      <c r="W17" s="26">
        <f t="shared" si="37"/>
        <v>609</v>
      </c>
      <c r="X17" s="25">
        <f t="shared" si="31"/>
        <v>136</v>
      </c>
      <c r="Y17" s="25">
        <f t="shared" si="31"/>
        <v>118</v>
      </c>
      <c r="Z17" s="25">
        <f t="shared" si="31"/>
        <v>107</v>
      </c>
      <c r="AA17" s="25">
        <f t="shared" si="31"/>
        <v>130</v>
      </c>
      <c r="AB17" s="25">
        <f t="shared" si="31"/>
        <v>118</v>
      </c>
      <c r="AC17" s="31" t="s">
        <v>33</v>
      </c>
      <c r="AD17" s="26">
        <f t="shared" si="38"/>
        <v>407</v>
      </c>
      <c r="AE17" s="25">
        <f t="shared" si="32"/>
        <v>93</v>
      </c>
      <c r="AF17" s="25">
        <f t="shared" si="32"/>
        <v>86</v>
      </c>
      <c r="AG17" s="25">
        <f t="shared" si="32"/>
        <v>85</v>
      </c>
      <c r="AH17" s="25">
        <f t="shared" si="32"/>
        <v>65</v>
      </c>
      <c r="AI17" s="25">
        <f t="shared" si="32"/>
        <v>78</v>
      </c>
      <c r="AJ17" s="26">
        <f t="shared" si="32"/>
        <v>339</v>
      </c>
      <c r="AK17" s="26">
        <f t="shared" si="32"/>
        <v>261</v>
      </c>
      <c r="AL17" s="26">
        <f t="shared" si="32"/>
        <v>272</v>
      </c>
      <c r="AM17" s="26">
        <f t="shared" si="32"/>
        <v>258</v>
      </c>
      <c r="AN17" s="31" t="s">
        <v>33</v>
      </c>
      <c r="AO17" s="26">
        <f t="shared" si="32"/>
        <v>289</v>
      </c>
      <c r="AP17" s="26">
        <f t="shared" si="32"/>
        <v>229</v>
      </c>
      <c r="AQ17" s="26">
        <f t="shared" si="32"/>
        <v>200</v>
      </c>
      <c r="AR17" s="26">
        <f t="shared" si="32"/>
        <v>173</v>
      </c>
      <c r="AS17" s="26">
        <f t="shared" si="32"/>
        <v>154</v>
      </c>
      <c r="AT17" s="26">
        <f t="shared" si="32"/>
        <v>105</v>
      </c>
      <c r="AU17" s="26">
        <f t="shared" si="32"/>
        <v>97</v>
      </c>
      <c r="AV17" s="26">
        <f t="shared" si="32"/>
        <v>85</v>
      </c>
      <c r="AW17" s="15"/>
    </row>
    <row r="18" spans="2:49" ht="21.95" customHeight="1">
      <c r="B18" s="30" t="s">
        <v>34</v>
      </c>
      <c r="C18" s="24">
        <f t="shared" si="33"/>
        <v>5362</v>
      </c>
      <c r="D18" s="26">
        <f t="shared" si="34"/>
        <v>427</v>
      </c>
      <c r="E18" s="25">
        <f t="shared" si="28"/>
        <v>86</v>
      </c>
      <c r="F18" s="25">
        <f t="shared" si="28"/>
        <v>84</v>
      </c>
      <c r="G18" s="25">
        <f t="shared" si="28"/>
        <v>82</v>
      </c>
      <c r="H18" s="25">
        <f t="shared" si="28"/>
        <v>88</v>
      </c>
      <c r="I18" s="25">
        <f t="shared" si="28"/>
        <v>87</v>
      </c>
      <c r="J18" s="26">
        <f t="shared" si="35"/>
        <v>464</v>
      </c>
      <c r="K18" s="25">
        <f t="shared" si="29"/>
        <v>81</v>
      </c>
      <c r="L18" s="25">
        <f t="shared" si="29"/>
        <v>97</v>
      </c>
      <c r="M18" s="25">
        <f t="shared" si="29"/>
        <v>88</v>
      </c>
      <c r="N18" s="25">
        <f t="shared" si="29"/>
        <v>104</v>
      </c>
      <c r="O18" s="25">
        <f t="shared" si="29"/>
        <v>94</v>
      </c>
      <c r="P18" s="30" t="s">
        <v>34</v>
      </c>
      <c r="Q18" s="26">
        <f t="shared" si="36"/>
        <v>532</v>
      </c>
      <c r="R18" s="25">
        <f t="shared" si="30"/>
        <v>99</v>
      </c>
      <c r="S18" s="25">
        <f t="shared" si="30"/>
        <v>100</v>
      </c>
      <c r="T18" s="25">
        <f t="shared" si="30"/>
        <v>94</v>
      </c>
      <c r="U18" s="25">
        <f t="shared" si="30"/>
        <v>125</v>
      </c>
      <c r="V18" s="25">
        <f t="shared" si="30"/>
        <v>114</v>
      </c>
      <c r="W18" s="26">
        <f t="shared" si="37"/>
        <v>545</v>
      </c>
      <c r="X18" s="25">
        <f t="shared" si="31"/>
        <v>97</v>
      </c>
      <c r="Y18" s="25">
        <f t="shared" si="31"/>
        <v>110</v>
      </c>
      <c r="Z18" s="25">
        <f t="shared" si="31"/>
        <v>121</v>
      </c>
      <c r="AA18" s="25">
        <f t="shared" si="31"/>
        <v>112</v>
      </c>
      <c r="AB18" s="25">
        <f t="shared" si="31"/>
        <v>105</v>
      </c>
      <c r="AC18" s="30" t="s">
        <v>34</v>
      </c>
      <c r="AD18" s="26">
        <f t="shared" si="38"/>
        <v>520</v>
      </c>
      <c r="AE18" s="25">
        <f t="shared" si="32"/>
        <v>104</v>
      </c>
      <c r="AF18" s="25">
        <f t="shared" si="32"/>
        <v>107</v>
      </c>
      <c r="AG18" s="25">
        <f t="shared" si="32"/>
        <v>112</v>
      </c>
      <c r="AH18" s="25">
        <f t="shared" si="32"/>
        <v>111</v>
      </c>
      <c r="AI18" s="25">
        <f t="shared" si="32"/>
        <v>86</v>
      </c>
      <c r="AJ18" s="26">
        <f t="shared" si="32"/>
        <v>382</v>
      </c>
      <c r="AK18" s="26">
        <f t="shared" si="32"/>
        <v>311</v>
      </c>
      <c r="AL18" s="26">
        <f t="shared" si="32"/>
        <v>293</v>
      </c>
      <c r="AM18" s="26">
        <f t="shared" si="32"/>
        <v>272</v>
      </c>
      <c r="AN18" s="30" t="s">
        <v>34</v>
      </c>
      <c r="AO18" s="26">
        <f t="shared" si="32"/>
        <v>274</v>
      </c>
      <c r="AP18" s="26">
        <f t="shared" si="32"/>
        <v>287</v>
      </c>
      <c r="AQ18" s="26">
        <f t="shared" si="32"/>
        <v>274</v>
      </c>
      <c r="AR18" s="26">
        <f t="shared" si="32"/>
        <v>209</v>
      </c>
      <c r="AS18" s="26">
        <f t="shared" si="32"/>
        <v>196</v>
      </c>
      <c r="AT18" s="26">
        <f t="shared" si="32"/>
        <v>136</v>
      </c>
      <c r="AU18" s="26">
        <f t="shared" si="32"/>
        <v>119</v>
      </c>
      <c r="AV18" s="26">
        <f t="shared" si="32"/>
        <v>121</v>
      </c>
      <c r="AW18" s="15"/>
    </row>
    <row r="19" spans="2:49" ht="21.95" customHeight="1">
      <c r="B19" s="30" t="s">
        <v>35</v>
      </c>
      <c r="C19" s="24">
        <f t="shared" si="33"/>
        <v>18259</v>
      </c>
      <c r="D19" s="26">
        <f t="shared" si="34"/>
        <v>1587</v>
      </c>
      <c r="E19" s="25">
        <f t="shared" si="28"/>
        <v>292</v>
      </c>
      <c r="F19" s="25">
        <f t="shared" si="28"/>
        <v>304</v>
      </c>
      <c r="G19" s="25">
        <f t="shared" si="28"/>
        <v>331</v>
      </c>
      <c r="H19" s="25">
        <f t="shared" si="28"/>
        <v>334</v>
      </c>
      <c r="I19" s="25">
        <f t="shared" si="28"/>
        <v>326</v>
      </c>
      <c r="J19" s="26">
        <f t="shared" si="35"/>
        <v>1648</v>
      </c>
      <c r="K19" s="25">
        <f t="shared" si="29"/>
        <v>298</v>
      </c>
      <c r="L19" s="25">
        <f t="shared" si="29"/>
        <v>332</v>
      </c>
      <c r="M19" s="25">
        <f t="shared" si="29"/>
        <v>340</v>
      </c>
      <c r="N19" s="25">
        <f t="shared" si="29"/>
        <v>322</v>
      </c>
      <c r="O19" s="25">
        <f t="shared" si="29"/>
        <v>356</v>
      </c>
      <c r="P19" s="30" t="s">
        <v>35</v>
      </c>
      <c r="Q19" s="26">
        <f t="shared" si="36"/>
        <v>1849</v>
      </c>
      <c r="R19" s="25">
        <f t="shared" si="30"/>
        <v>342</v>
      </c>
      <c r="S19" s="25">
        <f t="shared" si="30"/>
        <v>353</v>
      </c>
      <c r="T19" s="25">
        <f t="shared" si="30"/>
        <v>375</v>
      </c>
      <c r="U19" s="25">
        <f t="shared" si="30"/>
        <v>364</v>
      </c>
      <c r="V19" s="25">
        <f t="shared" si="30"/>
        <v>415</v>
      </c>
      <c r="W19" s="26">
        <f t="shared" si="37"/>
        <v>1962</v>
      </c>
      <c r="X19" s="25">
        <f t="shared" si="31"/>
        <v>407</v>
      </c>
      <c r="Y19" s="25">
        <f t="shared" si="31"/>
        <v>398</v>
      </c>
      <c r="Z19" s="25">
        <f t="shared" si="31"/>
        <v>379</v>
      </c>
      <c r="AA19" s="25">
        <f t="shared" si="31"/>
        <v>396</v>
      </c>
      <c r="AB19" s="25">
        <f t="shared" si="31"/>
        <v>382</v>
      </c>
      <c r="AC19" s="30" t="s">
        <v>35</v>
      </c>
      <c r="AD19" s="26">
        <f t="shared" si="38"/>
        <v>1735</v>
      </c>
      <c r="AE19" s="25">
        <f t="shared" si="32"/>
        <v>391</v>
      </c>
      <c r="AF19" s="25">
        <f t="shared" si="32"/>
        <v>337</v>
      </c>
      <c r="AG19" s="25">
        <f t="shared" si="32"/>
        <v>355</v>
      </c>
      <c r="AH19" s="25">
        <f t="shared" si="32"/>
        <v>334</v>
      </c>
      <c r="AI19" s="25">
        <f t="shared" si="32"/>
        <v>318</v>
      </c>
      <c r="AJ19" s="26">
        <f t="shared" si="32"/>
        <v>1415</v>
      </c>
      <c r="AK19" s="26">
        <f t="shared" si="32"/>
        <v>1203</v>
      </c>
      <c r="AL19" s="26">
        <f t="shared" si="32"/>
        <v>1042</v>
      </c>
      <c r="AM19" s="26">
        <f t="shared" si="32"/>
        <v>917</v>
      </c>
      <c r="AN19" s="30" t="s">
        <v>35</v>
      </c>
      <c r="AO19" s="26">
        <f t="shared" si="32"/>
        <v>905</v>
      </c>
      <c r="AP19" s="26">
        <f t="shared" si="32"/>
        <v>867</v>
      </c>
      <c r="AQ19" s="26">
        <f t="shared" si="32"/>
        <v>776</v>
      </c>
      <c r="AR19" s="26">
        <f t="shared" si="32"/>
        <v>700</v>
      </c>
      <c r="AS19" s="26">
        <f t="shared" si="32"/>
        <v>567</v>
      </c>
      <c r="AT19" s="26">
        <f t="shared" si="32"/>
        <v>432</v>
      </c>
      <c r="AU19" s="26">
        <f t="shared" si="32"/>
        <v>283</v>
      </c>
      <c r="AV19" s="26">
        <f t="shared" si="32"/>
        <v>371</v>
      </c>
      <c r="AW19" s="15"/>
    </row>
    <row r="20" spans="2:49" ht="21.95" customHeight="1">
      <c r="B20" s="33"/>
      <c r="C20" s="14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33"/>
      <c r="Q20" s="14"/>
      <c r="R20" s="15"/>
      <c r="S20" s="15"/>
      <c r="T20" s="15"/>
      <c r="U20" s="15"/>
      <c r="V20" s="15"/>
      <c r="W20" s="14"/>
      <c r="X20" s="15"/>
      <c r="Y20" s="15"/>
      <c r="Z20" s="15"/>
      <c r="AA20" s="15"/>
      <c r="AB20" s="15"/>
      <c r="AC20" s="33"/>
      <c r="AD20" s="14"/>
      <c r="AE20" s="15"/>
      <c r="AF20" s="15"/>
      <c r="AG20" s="15"/>
      <c r="AH20" s="15"/>
      <c r="AI20" s="15"/>
      <c r="AJ20" s="14"/>
      <c r="AK20" s="14"/>
      <c r="AL20" s="14"/>
      <c r="AM20" s="14"/>
      <c r="AN20" s="35"/>
      <c r="AO20" s="14"/>
      <c r="AP20" s="14"/>
      <c r="AQ20" s="14"/>
      <c r="AR20" s="14"/>
      <c r="AS20" s="14"/>
      <c r="AT20" s="14"/>
      <c r="AU20" s="14"/>
      <c r="AV20" s="14"/>
      <c r="AW20" s="15"/>
    </row>
    <row r="21" spans="2:49" s="5" customFormat="1" ht="21.95" customHeight="1">
      <c r="B21" s="26" t="s">
        <v>17</v>
      </c>
      <c r="C21" s="26">
        <f>SUM(C22+C23+C24+C25+C26+C27+C28+C29+C30+C31+C32+C33+C34)</f>
        <v>282721</v>
      </c>
      <c r="D21" s="26">
        <f t="shared" ref="D21:Q21" si="39">SUM(D22+D23+D24+D25+D26+D27+D28+D29+D30+D31+D32+D33+D34)</f>
        <v>24588</v>
      </c>
      <c r="E21" s="26">
        <f t="shared" si="39"/>
        <v>4893</v>
      </c>
      <c r="F21" s="26">
        <f t="shared" si="39"/>
        <v>4896</v>
      </c>
      <c r="G21" s="26">
        <f t="shared" si="39"/>
        <v>4916</v>
      </c>
      <c r="H21" s="26">
        <f t="shared" si="39"/>
        <v>4934</v>
      </c>
      <c r="I21" s="26">
        <f t="shared" si="39"/>
        <v>4949</v>
      </c>
      <c r="J21" s="26">
        <f t="shared" si="39"/>
        <v>25046</v>
      </c>
      <c r="K21" s="26">
        <f t="shared" si="39"/>
        <v>4967</v>
      </c>
      <c r="L21" s="26">
        <f t="shared" si="39"/>
        <v>4979</v>
      </c>
      <c r="M21" s="26">
        <f t="shared" si="39"/>
        <v>5002</v>
      </c>
      <c r="N21" s="26">
        <f t="shared" si="39"/>
        <v>5028</v>
      </c>
      <c r="O21" s="26">
        <f t="shared" si="39"/>
        <v>5070</v>
      </c>
      <c r="P21" s="26" t="s">
        <v>17</v>
      </c>
      <c r="Q21" s="26">
        <f t="shared" si="39"/>
        <v>26583</v>
      </c>
      <c r="R21" s="26">
        <f t="shared" ref="R21" si="40">SUM(R22+R23+R24+R25+R26+R27+R28+R29+R30+R31+R32+R33+R34)</f>
        <v>5127</v>
      </c>
      <c r="S21" s="26">
        <f t="shared" ref="S21" si="41">SUM(S22+S23+S24+S25+S26+S27+S28+S29+S30+S31+S32+S33+S34)</f>
        <v>5203</v>
      </c>
      <c r="T21" s="26">
        <f t="shared" ref="T21" si="42">SUM(T22+T23+T24+T25+T26+T27+T28+T29+T30+T31+T32+T33+T34)</f>
        <v>5299</v>
      </c>
      <c r="U21" s="26">
        <f t="shared" ref="U21" si="43">SUM(U22+U23+U24+U25+U26+U27+U28+U29+U30+U31+U32+U33+U34)</f>
        <v>5402</v>
      </c>
      <c r="V21" s="26">
        <f t="shared" ref="V21" si="44">SUM(V22+V23+V24+V25+V26+V27+V28+V29+V30+V31+V32+V33+V34)</f>
        <v>5552</v>
      </c>
      <c r="W21" s="26">
        <f t="shared" ref="W21" si="45">SUM(W22+W23+W24+W25+W26+W27+W28+W29+W30+W31+W32+W33+W34)</f>
        <v>29374</v>
      </c>
      <c r="X21" s="26">
        <f t="shared" ref="X21" si="46">SUM(X22+X23+X24+X25+X26+X27+X28+X29+X30+X31+X32+X33+X34)</f>
        <v>5630</v>
      </c>
      <c r="Y21" s="26">
        <f t="shared" ref="Y21" si="47">SUM(Y22+Y23+Y24+Y25+Y26+Y27+Y28+Y29+Y30+Y31+Y32+Y33+Y34)</f>
        <v>5640</v>
      </c>
      <c r="Z21" s="26">
        <f t="shared" ref="Z21" si="48">SUM(Z22+Z23+Z24+Z25+Z26+Z27+Z28+Z29+Z30+Z31+Z32+Z33+Z34)</f>
        <v>5836</v>
      </c>
      <c r="AA21" s="26">
        <f t="shared" ref="AA21" si="49">SUM(AA22+AA23+AA24+AA25+AA26+AA27+AA28+AA29+AA30+AA31+AA32+AA33+AA34)</f>
        <v>6028</v>
      </c>
      <c r="AB21" s="26">
        <f t="shared" ref="AB21:AD21" si="50">SUM(AB22+AB23+AB24+AB25+AB26+AB27+AB28+AB29+AB30+AB31+AB32+AB33+AB34)</f>
        <v>6240</v>
      </c>
      <c r="AC21" s="26" t="s">
        <v>17</v>
      </c>
      <c r="AD21" s="26">
        <f t="shared" si="50"/>
        <v>31762</v>
      </c>
      <c r="AE21" s="26">
        <f t="shared" ref="AE21" si="51">SUM(AE22+AE23+AE24+AE25+AE26+AE27+AE28+AE29+AE30+AE31+AE32+AE33+AE34)</f>
        <v>6403</v>
      </c>
      <c r="AF21" s="26">
        <f t="shared" ref="AF21" si="52">SUM(AF22+AF23+AF24+AF25+AF26+AF27+AF28+AF29+AF30+AF31+AF32+AF33+AF34)</f>
        <v>6425</v>
      </c>
      <c r="AG21" s="26">
        <f t="shared" ref="AG21" si="53">SUM(AG22+AG23+AG24+AG25+AG26+AG27+AG28+AG29+AG30+AG31+AG32+AG33+AG34)</f>
        <v>6406</v>
      </c>
      <c r="AH21" s="26">
        <f t="shared" ref="AH21" si="54">SUM(AH22+AH23+AH24+AH25+AH26+AH27+AH28+AH29+AH30+AH31+AH32+AH33+AH34)</f>
        <v>6321</v>
      </c>
      <c r="AI21" s="26">
        <f t="shared" ref="AI21" si="55">SUM(AI22+AI23+AI24+AI25+AI26+AI27+AI28+AI29+AI30+AI31+AI32+AI33+AI34)</f>
        <v>6207</v>
      </c>
      <c r="AJ21" s="26">
        <f t="shared" ref="AJ21" si="56">SUM(AJ22+AJ23+AJ24+AJ25+AJ26+AJ27+AJ28+AJ29+AJ30+AJ31+AJ32+AJ33+AJ34)</f>
        <v>27159</v>
      </c>
      <c r="AK21" s="26">
        <f t="shared" ref="AK21" si="57">SUM(AK22+AK23+AK24+AK25+AK26+AK27+AK28+AK29+AK30+AK31+AK32+AK33+AK34)</f>
        <v>19852</v>
      </c>
      <c r="AL21" s="26">
        <f t="shared" ref="AL21" si="58">SUM(AL22+AL23+AL24+AL25+AL26+AL27+AL28+AL29+AL30+AL31+AL32+AL33+AL34)</f>
        <v>15946</v>
      </c>
      <c r="AM21" s="26">
        <f t="shared" ref="AM21:AO21" si="59">SUM(AM22+AM23+AM24+AM25+AM26+AM27+AM28+AM29+AM30+AM31+AM32+AM33+AM34)</f>
        <v>15026</v>
      </c>
      <c r="AN21" s="26" t="s">
        <v>17</v>
      </c>
      <c r="AO21" s="26">
        <f t="shared" si="59"/>
        <v>14048</v>
      </c>
      <c r="AP21" s="26">
        <f t="shared" ref="AP21" si="60">SUM(AP22+AP23+AP24+AP25+AP26+AP27+AP28+AP29+AP30+AP31+AP32+AP33+AP34)</f>
        <v>12495</v>
      </c>
      <c r="AQ21" s="26">
        <f t="shared" ref="AQ21" si="61">SUM(AQ22+AQ23+AQ24+AQ25+AQ26+AQ27+AQ28+AQ29+AQ30+AQ31+AQ32+AQ33+AQ34)</f>
        <v>10558</v>
      </c>
      <c r="AR21" s="26">
        <f t="shared" ref="AR21" si="62">SUM(AR22+AR23+AR24+AR25+AR26+AR27+AR28+AR29+AR30+AR31+AR32+AR33+AR34)</f>
        <v>8713</v>
      </c>
      <c r="AS21" s="26">
        <f t="shared" ref="AS21" si="63">SUM(AS22+AS23+AS24+AS25+AS26+AS27+AS28+AS29+AS30+AS31+AS32+AS33+AS34)</f>
        <v>7191</v>
      </c>
      <c r="AT21" s="26">
        <f t="shared" ref="AT21" si="64">SUM(AT22+AT23+AT24+AT25+AT26+AT27+AT28+AT29+AT30+AT31+AT32+AT33+AT34)</f>
        <v>5582</v>
      </c>
      <c r="AU21" s="26">
        <f t="shared" ref="AU21" si="65">SUM(AU22+AU23+AU24+AU25+AU26+AU27+AU28+AU29+AU30+AU31+AU32+AU33+AU34)</f>
        <v>4142</v>
      </c>
      <c r="AV21" s="26">
        <f t="shared" ref="AV21" si="66">SUM(AV22+AV23+AV24+AV25+AV26+AV27+AV28+AV29+AV30+AV31+AV32+AV33+AV34)</f>
        <v>4656</v>
      </c>
      <c r="AW21" s="14"/>
    </row>
    <row r="22" spans="2:49" ht="21.95" customHeight="1">
      <c r="B22" s="30" t="s">
        <v>23</v>
      </c>
      <c r="C22" s="24">
        <f>SUM(D22+J22+Q22+W22+AD22+AJ22+AK22+AL22+AM22+AO22+AP22+AQ22+AR22+AS22+AT22+AU22+AV22)</f>
        <v>131412</v>
      </c>
      <c r="D22" s="26">
        <f>SUM(I22+H22+G22+F22+E22)</f>
        <v>10727</v>
      </c>
      <c r="E22" s="25">
        <v>2236</v>
      </c>
      <c r="F22" s="25">
        <v>2145</v>
      </c>
      <c r="G22" s="25">
        <v>2093</v>
      </c>
      <c r="H22" s="25">
        <v>2129</v>
      </c>
      <c r="I22" s="25">
        <v>2124</v>
      </c>
      <c r="J22" s="26">
        <f>SUM(O22+N22+M22+L22+K22)</f>
        <v>10495</v>
      </c>
      <c r="K22" s="25">
        <v>2113</v>
      </c>
      <c r="L22" s="25">
        <v>2053</v>
      </c>
      <c r="M22" s="25">
        <v>2103</v>
      </c>
      <c r="N22" s="25">
        <v>2083</v>
      </c>
      <c r="O22" s="25">
        <v>2143</v>
      </c>
      <c r="P22" s="30" t="s">
        <v>23</v>
      </c>
      <c r="Q22" s="26">
        <f>SUM(V22+U22+T22+S22+R22)</f>
        <v>11410</v>
      </c>
      <c r="R22" s="25">
        <v>2244</v>
      </c>
      <c r="S22" s="25">
        <v>2217</v>
      </c>
      <c r="T22" s="25">
        <v>2308</v>
      </c>
      <c r="U22" s="25">
        <v>2309</v>
      </c>
      <c r="V22" s="25">
        <v>2332</v>
      </c>
      <c r="W22" s="26">
        <f>SUM(AB22+AA22+Z22+Y22+X22)</f>
        <v>12985</v>
      </c>
      <c r="X22" s="25">
        <v>2424</v>
      </c>
      <c r="Y22" s="25">
        <v>2497</v>
      </c>
      <c r="Z22" s="25">
        <v>2514</v>
      </c>
      <c r="AA22" s="25">
        <v>2726</v>
      </c>
      <c r="AB22" s="25">
        <v>2824</v>
      </c>
      <c r="AC22" s="30" t="s">
        <v>23</v>
      </c>
      <c r="AD22" s="26">
        <f>SUM(AI22+AH22+AG22+AF22+AE22)</f>
        <v>15240</v>
      </c>
      <c r="AE22" s="25">
        <v>2959</v>
      </c>
      <c r="AF22" s="25">
        <v>3075</v>
      </c>
      <c r="AG22" s="25">
        <v>3076</v>
      </c>
      <c r="AH22" s="25">
        <v>3043</v>
      </c>
      <c r="AI22" s="25">
        <v>3087</v>
      </c>
      <c r="AJ22" s="26">
        <v>13613</v>
      </c>
      <c r="AK22" s="26">
        <v>9993</v>
      </c>
      <c r="AL22" s="26">
        <v>7844</v>
      </c>
      <c r="AM22" s="26">
        <v>7531</v>
      </c>
      <c r="AN22" s="30" t="s">
        <v>23</v>
      </c>
      <c r="AO22" s="26">
        <v>6687</v>
      </c>
      <c r="AP22" s="26">
        <v>6051</v>
      </c>
      <c r="AQ22" s="26">
        <v>4992</v>
      </c>
      <c r="AR22" s="26">
        <v>4008</v>
      </c>
      <c r="AS22" s="26">
        <v>3351</v>
      </c>
      <c r="AT22" s="26">
        <v>2502</v>
      </c>
      <c r="AU22" s="26">
        <v>1879</v>
      </c>
      <c r="AV22" s="26">
        <v>2104</v>
      </c>
      <c r="AW22" s="15"/>
    </row>
    <row r="23" spans="2:49" ht="21.95" customHeight="1">
      <c r="B23" s="30" t="s">
        <v>24</v>
      </c>
      <c r="C23" s="24">
        <f t="shared" ref="C23:C34" si="67">SUM(D23+J23+Q23+W23+AD23+AJ23+AK23+AL23+AM23+AO23+AP23+AQ23+AR23+AS23+AT23+AU23+AV23)</f>
        <v>13081</v>
      </c>
      <c r="D23" s="26">
        <f t="shared" ref="D23:D34" si="68">SUM(I23+H23+G23+F23+E23)</f>
        <v>1253</v>
      </c>
      <c r="E23" s="25">
        <v>235</v>
      </c>
      <c r="F23" s="25">
        <v>261</v>
      </c>
      <c r="G23" s="25">
        <v>231</v>
      </c>
      <c r="H23" s="25">
        <v>252</v>
      </c>
      <c r="I23" s="25">
        <v>274</v>
      </c>
      <c r="J23" s="26">
        <f t="shared" ref="J23:J34" si="69">SUM(O23+N23+M23+L23+K23)</f>
        <v>1247</v>
      </c>
      <c r="K23" s="25">
        <v>253</v>
      </c>
      <c r="L23" s="25">
        <v>275</v>
      </c>
      <c r="M23" s="25">
        <v>242</v>
      </c>
      <c r="N23" s="25">
        <v>249</v>
      </c>
      <c r="O23" s="25">
        <v>228</v>
      </c>
      <c r="P23" s="30" t="s">
        <v>24</v>
      </c>
      <c r="Q23" s="26">
        <f t="shared" ref="Q23:Q34" si="70">SUM(V23+U23+T23+S23+R23)</f>
        <v>1274</v>
      </c>
      <c r="R23" s="25">
        <v>239</v>
      </c>
      <c r="S23" s="25">
        <v>262</v>
      </c>
      <c r="T23" s="25">
        <v>239</v>
      </c>
      <c r="U23" s="25">
        <v>265</v>
      </c>
      <c r="V23" s="25">
        <v>269</v>
      </c>
      <c r="W23" s="26">
        <f t="shared" ref="W23:W34" si="71">SUM(AB23+AA23+Z23+Y23+X23)</f>
        <v>1489</v>
      </c>
      <c r="X23" s="25">
        <v>281</v>
      </c>
      <c r="Y23" s="25">
        <v>282</v>
      </c>
      <c r="Z23" s="25">
        <v>314</v>
      </c>
      <c r="AA23" s="25">
        <v>324</v>
      </c>
      <c r="AB23" s="25">
        <v>288</v>
      </c>
      <c r="AC23" s="30" t="s">
        <v>24</v>
      </c>
      <c r="AD23" s="26">
        <f t="shared" ref="AD23:AD34" si="72">SUM(AI23+AH23+AG23+AF23+AE23)</f>
        <v>1450</v>
      </c>
      <c r="AE23" s="25">
        <v>286</v>
      </c>
      <c r="AF23" s="25">
        <v>282</v>
      </c>
      <c r="AG23" s="25">
        <v>300</v>
      </c>
      <c r="AH23" s="25">
        <v>298</v>
      </c>
      <c r="AI23" s="25">
        <v>284</v>
      </c>
      <c r="AJ23" s="26">
        <v>1129</v>
      </c>
      <c r="AK23" s="26">
        <v>785</v>
      </c>
      <c r="AL23" s="26">
        <v>664</v>
      </c>
      <c r="AM23" s="26">
        <v>620</v>
      </c>
      <c r="AN23" s="30" t="s">
        <v>24</v>
      </c>
      <c r="AO23" s="26">
        <v>649</v>
      </c>
      <c r="AP23" s="26">
        <v>587</v>
      </c>
      <c r="AQ23" s="26">
        <v>468</v>
      </c>
      <c r="AR23" s="26">
        <v>413</v>
      </c>
      <c r="AS23" s="26">
        <v>344</v>
      </c>
      <c r="AT23" s="26">
        <v>276</v>
      </c>
      <c r="AU23" s="26">
        <v>202</v>
      </c>
      <c r="AV23" s="26">
        <v>231</v>
      </c>
      <c r="AW23" s="15"/>
    </row>
    <row r="24" spans="2:49" ht="21.95" customHeight="1">
      <c r="B24" s="30" t="s">
        <v>25</v>
      </c>
      <c r="C24" s="24">
        <f t="shared" si="67"/>
        <v>18559</v>
      </c>
      <c r="D24" s="26">
        <f t="shared" si="68"/>
        <v>1753</v>
      </c>
      <c r="E24" s="25">
        <v>302</v>
      </c>
      <c r="F24" s="25">
        <v>355</v>
      </c>
      <c r="G24" s="25">
        <v>361</v>
      </c>
      <c r="H24" s="25">
        <v>377</v>
      </c>
      <c r="I24" s="25">
        <v>358</v>
      </c>
      <c r="J24" s="26">
        <f t="shared" si="69"/>
        <v>1878</v>
      </c>
      <c r="K24" s="25">
        <v>364</v>
      </c>
      <c r="L24" s="25">
        <v>363</v>
      </c>
      <c r="M24" s="25">
        <v>389</v>
      </c>
      <c r="N24" s="25">
        <v>390</v>
      </c>
      <c r="O24" s="25">
        <v>372</v>
      </c>
      <c r="P24" s="30" t="s">
        <v>25</v>
      </c>
      <c r="Q24" s="26">
        <f t="shared" si="70"/>
        <v>1997</v>
      </c>
      <c r="R24" s="25">
        <v>390</v>
      </c>
      <c r="S24" s="25">
        <v>346</v>
      </c>
      <c r="T24" s="25">
        <v>406</v>
      </c>
      <c r="U24" s="25">
        <v>414</v>
      </c>
      <c r="V24" s="25">
        <v>441</v>
      </c>
      <c r="W24" s="26">
        <f t="shared" si="71"/>
        <v>2139</v>
      </c>
      <c r="X24" s="25">
        <v>431</v>
      </c>
      <c r="Y24" s="25">
        <v>382</v>
      </c>
      <c r="Z24" s="25">
        <v>446</v>
      </c>
      <c r="AA24" s="25">
        <v>404</v>
      </c>
      <c r="AB24" s="25">
        <v>476</v>
      </c>
      <c r="AC24" s="30" t="s">
        <v>25</v>
      </c>
      <c r="AD24" s="26">
        <f t="shared" si="72"/>
        <v>2111</v>
      </c>
      <c r="AE24" s="25">
        <v>432</v>
      </c>
      <c r="AF24" s="25">
        <v>485</v>
      </c>
      <c r="AG24" s="25">
        <v>401</v>
      </c>
      <c r="AH24" s="25">
        <v>406</v>
      </c>
      <c r="AI24" s="25">
        <v>387</v>
      </c>
      <c r="AJ24" s="26">
        <v>1640</v>
      </c>
      <c r="AK24" s="26">
        <v>1164</v>
      </c>
      <c r="AL24" s="26">
        <v>911</v>
      </c>
      <c r="AM24" s="26">
        <v>889</v>
      </c>
      <c r="AN24" s="30" t="s">
        <v>25</v>
      </c>
      <c r="AO24" s="26">
        <v>835</v>
      </c>
      <c r="AP24" s="26">
        <v>707</v>
      </c>
      <c r="AQ24" s="26">
        <v>594</v>
      </c>
      <c r="AR24" s="26">
        <v>519</v>
      </c>
      <c r="AS24" s="26">
        <v>441</v>
      </c>
      <c r="AT24" s="26">
        <v>369</v>
      </c>
      <c r="AU24" s="26">
        <v>283</v>
      </c>
      <c r="AV24" s="26">
        <v>329</v>
      </c>
      <c r="AW24" s="15"/>
    </row>
    <row r="25" spans="2:49" ht="21.95" customHeight="1">
      <c r="B25" s="30" t="s">
        <v>26</v>
      </c>
      <c r="C25" s="24">
        <f t="shared" si="67"/>
        <v>40692</v>
      </c>
      <c r="D25" s="26">
        <f t="shared" si="68"/>
        <v>3496</v>
      </c>
      <c r="E25" s="25">
        <v>691</v>
      </c>
      <c r="F25" s="25">
        <v>708</v>
      </c>
      <c r="G25" s="25">
        <v>723</v>
      </c>
      <c r="H25" s="25">
        <v>685</v>
      </c>
      <c r="I25" s="25">
        <v>689</v>
      </c>
      <c r="J25" s="26">
        <f t="shared" si="69"/>
        <v>3576</v>
      </c>
      <c r="K25" s="25">
        <v>727</v>
      </c>
      <c r="L25" s="25">
        <v>726</v>
      </c>
      <c r="M25" s="25">
        <v>700</v>
      </c>
      <c r="N25" s="25">
        <v>701</v>
      </c>
      <c r="O25" s="25">
        <v>722</v>
      </c>
      <c r="P25" s="30" t="s">
        <v>26</v>
      </c>
      <c r="Q25" s="26">
        <f t="shared" si="70"/>
        <v>3649</v>
      </c>
      <c r="R25" s="25">
        <v>682</v>
      </c>
      <c r="S25" s="25">
        <v>731</v>
      </c>
      <c r="T25" s="25">
        <v>761</v>
      </c>
      <c r="U25" s="25">
        <v>729</v>
      </c>
      <c r="V25" s="25">
        <v>746</v>
      </c>
      <c r="W25" s="26">
        <f t="shared" si="71"/>
        <v>4179</v>
      </c>
      <c r="X25" s="25">
        <v>768</v>
      </c>
      <c r="Y25" s="25">
        <v>743</v>
      </c>
      <c r="Z25" s="25">
        <v>888</v>
      </c>
      <c r="AA25" s="25">
        <v>862</v>
      </c>
      <c r="AB25" s="25">
        <v>918</v>
      </c>
      <c r="AC25" s="30" t="s">
        <v>26</v>
      </c>
      <c r="AD25" s="26">
        <f t="shared" si="72"/>
        <v>4621</v>
      </c>
      <c r="AE25" s="25">
        <v>951</v>
      </c>
      <c r="AF25" s="25">
        <v>885</v>
      </c>
      <c r="AG25" s="25">
        <v>939</v>
      </c>
      <c r="AH25" s="25">
        <v>935</v>
      </c>
      <c r="AI25" s="25">
        <v>911</v>
      </c>
      <c r="AJ25" s="26">
        <v>3939</v>
      </c>
      <c r="AK25" s="26">
        <v>2862</v>
      </c>
      <c r="AL25" s="26">
        <v>2319</v>
      </c>
      <c r="AM25" s="26">
        <v>2182</v>
      </c>
      <c r="AN25" s="30" t="s">
        <v>26</v>
      </c>
      <c r="AO25" s="26">
        <v>2157</v>
      </c>
      <c r="AP25" s="26">
        <v>1790</v>
      </c>
      <c r="AQ25" s="26">
        <v>1583</v>
      </c>
      <c r="AR25" s="26">
        <v>1259</v>
      </c>
      <c r="AS25" s="26">
        <v>973</v>
      </c>
      <c r="AT25" s="26">
        <v>824</v>
      </c>
      <c r="AU25" s="26">
        <v>616</v>
      </c>
      <c r="AV25" s="26">
        <v>667</v>
      </c>
      <c r="AW25" s="15"/>
    </row>
    <row r="26" spans="2:49" ht="21.95" customHeight="1">
      <c r="B26" s="30" t="s">
        <v>27</v>
      </c>
      <c r="C26" s="24">
        <f t="shared" si="67"/>
        <v>13386</v>
      </c>
      <c r="D26" s="26">
        <f t="shared" si="68"/>
        <v>1299</v>
      </c>
      <c r="E26" s="25">
        <v>240</v>
      </c>
      <c r="F26" s="25">
        <v>258</v>
      </c>
      <c r="G26" s="25">
        <v>271</v>
      </c>
      <c r="H26" s="25">
        <v>237</v>
      </c>
      <c r="I26" s="25">
        <v>293</v>
      </c>
      <c r="J26" s="26">
        <f t="shared" si="69"/>
        <v>1324</v>
      </c>
      <c r="K26" s="25">
        <v>264</v>
      </c>
      <c r="L26" s="25">
        <v>254</v>
      </c>
      <c r="M26" s="25">
        <v>267</v>
      </c>
      <c r="N26" s="25">
        <v>279</v>
      </c>
      <c r="O26" s="25">
        <v>260</v>
      </c>
      <c r="P26" s="30" t="s">
        <v>27</v>
      </c>
      <c r="Q26" s="26">
        <f t="shared" si="70"/>
        <v>1387</v>
      </c>
      <c r="R26" s="25">
        <v>279</v>
      </c>
      <c r="S26" s="25">
        <v>304</v>
      </c>
      <c r="T26" s="25">
        <v>253</v>
      </c>
      <c r="U26" s="25">
        <v>277</v>
      </c>
      <c r="V26" s="25">
        <v>274</v>
      </c>
      <c r="W26" s="26">
        <f t="shared" si="71"/>
        <v>1439</v>
      </c>
      <c r="X26" s="25">
        <v>286</v>
      </c>
      <c r="Y26" s="25">
        <v>301</v>
      </c>
      <c r="Z26" s="25">
        <v>268</v>
      </c>
      <c r="AA26" s="25">
        <v>287</v>
      </c>
      <c r="AB26" s="25">
        <v>297</v>
      </c>
      <c r="AC26" s="30" t="s">
        <v>27</v>
      </c>
      <c r="AD26" s="26">
        <f t="shared" si="72"/>
        <v>1618</v>
      </c>
      <c r="AE26" s="25">
        <v>317</v>
      </c>
      <c r="AF26" s="25">
        <v>338</v>
      </c>
      <c r="AG26" s="25">
        <v>327</v>
      </c>
      <c r="AH26" s="25">
        <v>330</v>
      </c>
      <c r="AI26" s="25">
        <v>306</v>
      </c>
      <c r="AJ26" s="26">
        <v>1253</v>
      </c>
      <c r="AK26" s="26">
        <v>892</v>
      </c>
      <c r="AL26" s="26">
        <v>712</v>
      </c>
      <c r="AM26" s="26">
        <v>588</v>
      </c>
      <c r="AN26" s="30" t="s">
        <v>27</v>
      </c>
      <c r="AO26" s="26">
        <v>616</v>
      </c>
      <c r="AP26" s="26">
        <v>514</v>
      </c>
      <c r="AQ26" s="26">
        <v>449</v>
      </c>
      <c r="AR26" s="26">
        <v>346</v>
      </c>
      <c r="AS26" s="26">
        <v>274</v>
      </c>
      <c r="AT26" s="26">
        <v>267</v>
      </c>
      <c r="AU26" s="26">
        <v>196</v>
      </c>
      <c r="AV26" s="26">
        <v>212</v>
      </c>
      <c r="AW26" s="15"/>
    </row>
    <row r="27" spans="2:49" s="4" customFormat="1" ht="21.95" customHeight="1">
      <c r="B27" s="30" t="s">
        <v>28</v>
      </c>
      <c r="C27" s="24">
        <f t="shared" si="67"/>
        <v>4823</v>
      </c>
      <c r="D27" s="26">
        <f t="shared" si="68"/>
        <v>456</v>
      </c>
      <c r="E27" s="25">
        <v>91</v>
      </c>
      <c r="F27" s="25">
        <v>73</v>
      </c>
      <c r="G27" s="25">
        <v>98</v>
      </c>
      <c r="H27" s="25">
        <v>105</v>
      </c>
      <c r="I27" s="25">
        <v>89</v>
      </c>
      <c r="J27" s="26">
        <f t="shared" si="69"/>
        <v>471</v>
      </c>
      <c r="K27" s="25">
        <v>77</v>
      </c>
      <c r="L27" s="25">
        <v>95</v>
      </c>
      <c r="M27" s="25">
        <v>102</v>
      </c>
      <c r="N27" s="25">
        <v>93</v>
      </c>
      <c r="O27" s="25">
        <v>104</v>
      </c>
      <c r="P27" s="30" t="s">
        <v>28</v>
      </c>
      <c r="Q27" s="26">
        <f t="shared" si="70"/>
        <v>463</v>
      </c>
      <c r="R27" s="25">
        <v>82</v>
      </c>
      <c r="S27" s="25">
        <v>99</v>
      </c>
      <c r="T27" s="25">
        <v>90</v>
      </c>
      <c r="U27" s="25">
        <v>95</v>
      </c>
      <c r="V27" s="25">
        <v>97</v>
      </c>
      <c r="W27" s="26">
        <f t="shared" si="71"/>
        <v>494</v>
      </c>
      <c r="X27" s="25">
        <v>106</v>
      </c>
      <c r="Y27" s="25">
        <v>104</v>
      </c>
      <c r="Z27" s="25">
        <v>102</v>
      </c>
      <c r="AA27" s="25">
        <v>82</v>
      </c>
      <c r="AB27" s="25">
        <v>100</v>
      </c>
      <c r="AC27" s="30" t="s">
        <v>28</v>
      </c>
      <c r="AD27" s="26">
        <f t="shared" si="72"/>
        <v>564</v>
      </c>
      <c r="AE27" s="25">
        <v>106</v>
      </c>
      <c r="AF27" s="25">
        <v>123</v>
      </c>
      <c r="AG27" s="25">
        <v>142</v>
      </c>
      <c r="AH27" s="25">
        <v>106</v>
      </c>
      <c r="AI27" s="25">
        <v>87</v>
      </c>
      <c r="AJ27" s="26">
        <v>473</v>
      </c>
      <c r="AK27" s="26">
        <v>320</v>
      </c>
      <c r="AL27" s="26">
        <v>271</v>
      </c>
      <c r="AM27" s="26">
        <v>236</v>
      </c>
      <c r="AN27" s="30" t="s">
        <v>28</v>
      </c>
      <c r="AO27" s="26">
        <v>223</v>
      </c>
      <c r="AP27" s="26">
        <v>196</v>
      </c>
      <c r="AQ27" s="26">
        <v>162</v>
      </c>
      <c r="AR27" s="26">
        <v>144</v>
      </c>
      <c r="AS27" s="26">
        <v>135</v>
      </c>
      <c r="AT27" s="26">
        <v>79</v>
      </c>
      <c r="AU27" s="26">
        <v>61</v>
      </c>
      <c r="AV27" s="26">
        <v>75</v>
      </c>
      <c r="AW27" s="15"/>
    </row>
    <row r="28" spans="2:49" s="5" customFormat="1" ht="21.95" customHeight="1">
      <c r="B28" s="30" t="s">
        <v>29</v>
      </c>
      <c r="C28" s="24">
        <f t="shared" si="67"/>
        <v>1608</v>
      </c>
      <c r="D28" s="26">
        <f t="shared" si="68"/>
        <v>160</v>
      </c>
      <c r="E28" s="25">
        <v>21</v>
      </c>
      <c r="F28" s="25">
        <v>34</v>
      </c>
      <c r="G28" s="25">
        <v>37</v>
      </c>
      <c r="H28" s="25">
        <v>37</v>
      </c>
      <c r="I28" s="25">
        <v>31</v>
      </c>
      <c r="J28" s="26">
        <f t="shared" si="69"/>
        <v>177</v>
      </c>
      <c r="K28" s="25">
        <v>27</v>
      </c>
      <c r="L28" s="25">
        <v>38</v>
      </c>
      <c r="M28" s="25">
        <v>41</v>
      </c>
      <c r="N28" s="25">
        <v>32</v>
      </c>
      <c r="O28" s="25">
        <v>39</v>
      </c>
      <c r="P28" s="30" t="s">
        <v>29</v>
      </c>
      <c r="Q28" s="26">
        <f t="shared" si="70"/>
        <v>197</v>
      </c>
      <c r="R28" s="25">
        <v>30</v>
      </c>
      <c r="S28" s="25">
        <v>44</v>
      </c>
      <c r="T28" s="25">
        <v>34</v>
      </c>
      <c r="U28" s="25">
        <v>40</v>
      </c>
      <c r="V28" s="25">
        <v>49</v>
      </c>
      <c r="W28" s="26">
        <f t="shared" si="71"/>
        <v>216</v>
      </c>
      <c r="X28" s="25">
        <v>45</v>
      </c>
      <c r="Y28" s="25">
        <v>49</v>
      </c>
      <c r="Z28" s="25">
        <v>51</v>
      </c>
      <c r="AA28" s="25">
        <v>36</v>
      </c>
      <c r="AB28" s="25">
        <v>35</v>
      </c>
      <c r="AC28" s="30" t="s">
        <v>29</v>
      </c>
      <c r="AD28" s="26">
        <f t="shared" si="72"/>
        <v>193</v>
      </c>
      <c r="AE28" s="25">
        <v>56</v>
      </c>
      <c r="AF28" s="25">
        <v>41</v>
      </c>
      <c r="AG28" s="25">
        <v>34</v>
      </c>
      <c r="AH28" s="25">
        <v>27</v>
      </c>
      <c r="AI28" s="25">
        <v>35</v>
      </c>
      <c r="AJ28" s="26">
        <v>116</v>
      </c>
      <c r="AK28" s="26">
        <v>78</v>
      </c>
      <c r="AL28" s="26">
        <v>65</v>
      </c>
      <c r="AM28" s="26">
        <v>61</v>
      </c>
      <c r="AN28" s="30" t="s">
        <v>29</v>
      </c>
      <c r="AO28" s="26">
        <v>56</v>
      </c>
      <c r="AP28" s="26">
        <v>66</v>
      </c>
      <c r="AQ28" s="26">
        <v>68</v>
      </c>
      <c r="AR28" s="26">
        <v>44</v>
      </c>
      <c r="AS28" s="26">
        <v>59</v>
      </c>
      <c r="AT28" s="26">
        <v>24</v>
      </c>
      <c r="AU28" s="26">
        <v>13</v>
      </c>
      <c r="AV28" s="26">
        <v>15</v>
      </c>
      <c r="AW28" s="14"/>
    </row>
    <row r="29" spans="2:49" s="4" customFormat="1" ht="21.95" customHeight="1">
      <c r="B29" s="30" t="s">
        <v>30</v>
      </c>
      <c r="C29" s="24">
        <f t="shared" si="67"/>
        <v>29830</v>
      </c>
      <c r="D29" s="26">
        <f t="shared" si="68"/>
        <v>2656</v>
      </c>
      <c r="E29" s="25">
        <v>553</v>
      </c>
      <c r="F29" s="25">
        <v>499</v>
      </c>
      <c r="G29" s="25">
        <v>516</v>
      </c>
      <c r="H29" s="25">
        <v>547</v>
      </c>
      <c r="I29" s="25">
        <v>541</v>
      </c>
      <c r="J29" s="26">
        <f t="shared" si="69"/>
        <v>3032</v>
      </c>
      <c r="K29" s="25">
        <v>603</v>
      </c>
      <c r="L29" s="25">
        <v>601</v>
      </c>
      <c r="M29" s="25">
        <v>605</v>
      </c>
      <c r="N29" s="25">
        <v>624</v>
      </c>
      <c r="O29" s="25">
        <v>599</v>
      </c>
      <c r="P29" s="30" t="s">
        <v>30</v>
      </c>
      <c r="Q29" s="26">
        <f t="shared" si="70"/>
        <v>3303</v>
      </c>
      <c r="R29" s="25">
        <v>626</v>
      </c>
      <c r="S29" s="25">
        <v>627</v>
      </c>
      <c r="T29" s="25">
        <v>644</v>
      </c>
      <c r="U29" s="25">
        <v>677</v>
      </c>
      <c r="V29" s="25">
        <v>729</v>
      </c>
      <c r="W29" s="26">
        <f t="shared" si="71"/>
        <v>3365</v>
      </c>
      <c r="X29" s="25">
        <v>651</v>
      </c>
      <c r="Y29" s="25">
        <v>710</v>
      </c>
      <c r="Z29" s="25">
        <v>647</v>
      </c>
      <c r="AA29" s="25">
        <v>692</v>
      </c>
      <c r="AB29" s="25">
        <v>665</v>
      </c>
      <c r="AC29" s="30" t="s">
        <v>30</v>
      </c>
      <c r="AD29" s="26">
        <f t="shared" si="72"/>
        <v>2967</v>
      </c>
      <c r="AE29" s="25">
        <v>663</v>
      </c>
      <c r="AF29" s="25">
        <v>580</v>
      </c>
      <c r="AG29" s="25">
        <v>616</v>
      </c>
      <c r="AH29" s="25">
        <v>568</v>
      </c>
      <c r="AI29" s="25">
        <v>540</v>
      </c>
      <c r="AJ29" s="26">
        <v>2159</v>
      </c>
      <c r="AK29" s="26">
        <v>1643</v>
      </c>
      <c r="AL29" s="26">
        <v>1472</v>
      </c>
      <c r="AM29" s="26">
        <v>1465</v>
      </c>
      <c r="AN29" s="30" t="s">
        <v>30</v>
      </c>
      <c r="AO29" s="26">
        <v>1515</v>
      </c>
      <c r="AP29" s="26">
        <v>1444</v>
      </c>
      <c r="AQ29" s="26">
        <v>1227</v>
      </c>
      <c r="AR29" s="26">
        <v>1046</v>
      </c>
      <c r="AS29" s="26">
        <v>851</v>
      </c>
      <c r="AT29" s="26">
        <v>678</v>
      </c>
      <c r="AU29" s="26">
        <v>477</v>
      </c>
      <c r="AV29" s="26">
        <v>530</v>
      </c>
      <c r="AW29" s="15"/>
    </row>
    <row r="30" spans="2:49" s="4" customFormat="1" ht="21.95" customHeight="1">
      <c r="B30" s="30" t="s">
        <v>31</v>
      </c>
      <c r="C30" s="24">
        <f t="shared" si="67"/>
        <v>1549</v>
      </c>
      <c r="D30" s="26">
        <f t="shared" si="68"/>
        <v>123</v>
      </c>
      <c r="E30" s="25">
        <v>22</v>
      </c>
      <c r="F30" s="25">
        <v>24</v>
      </c>
      <c r="G30" s="25">
        <v>28</v>
      </c>
      <c r="H30" s="25">
        <v>25</v>
      </c>
      <c r="I30" s="25">
        <v>24</v>
      </c>
      <c r="J30" s="26">
        <f t="shared" si="69"/>
        <v>131</v>
      </c>
      <c r="K30" s="25">
        <v>23</v>
      </c>
      <c r="L30" s="25">
        <v>24</v>
      </c>
      <c r="M30" s="25">
        <v>26</v>
      </c>
      <c r="N30" s="25">
        <v>26</v>
      </c>
      <c r="O30" s="25">
        <v>32</v>
      </c>
      <c r="P30" s="30" t="s">
        <v>31</v>
      </c>
      <c r="Q30" s="26">
        <f t="shared" si="70"/>
        <v>146</v>
      </c>
      <c r="R30" s="25">
        <v>29</v>
      </c>
      <c r="S30" s="25">
        <v>38</v>
      </c>
      <c r="T30" s="25">
        <v>21</v>
      </c>
      <c r="U30" s="25">
        <v>31</v>
      </c>
      <c r="V30" s="25">
        <v>27</v>
      </c>
      <c r="W30" s="26">
        <f t="shared" si="71"/>
        <v>154</v>
      </c>
      <c r="X30" s="25">
        <v>34</v>
      </c>
      <c r="Y30" s="25">
        <v>36</v>
      </c>
      <c r="Z30" s="25">
        <v>31</v>
      </c>
      <c r="AA30" s="25">
        <v>19</v>
      </c>
      <c r="AB30" s="25">
        <v>34</v>
      </c>
      <c r="AC30" s="30" t="s">
        <v>31</v>
      </c>
      <c r="AD30" s="26">
        <f t="shared" si="72"/>
        <v>156</v>
      </c>
      <c r="AE30" s="25">
        <v>37</v>
      </c>
      <c r="AF30" s="25">
        <v>33</v>
      </c>
      <c r="AG30" s="25">
        <v>28</v>
      </c>
      <c r="AH30" s="25">
        <v>32</v>
      </c>
      <c r="AI30" s="25">
        <v>26</v>
      </c>
      <c r="AJ30" s="26">
        <v>110</v>
      </c>
      <c r="AK30" s="26">
        <v>99</v>
      </c>
      <c r="AL30" s="26">
        <v>80</v>
      </c>
      <c r="AM30" s="26">
        <v>71</v>
      </c>
      <c r="AN30" s="30" t="s">
        <v>31</v>
      </c>
      <c r="AO30" s="26">
        <v>72</v>
      </c>
      <c r="AP30" s="26">
        <v>77</v>
      </c>
      <c r="AQ30" s="26">
        <v>60</v>
      </c>
      <c r="AR30" s="26">
        <v>77</v>
      </c>
      <c r="AS30" s="26">
        <v>71</v>
      </c>
      <c r="AT30" s="26">
        <v>42</v>
      </c>
      <c r="AU30" s="26">
        <v>27</v>
      </c>
      <c r="AV30" s="26">
        <v>53</v>
      </c>
      <c r="AW30" s="15"/>
    </row>
    <row r="31" spans="2:49" ht="21.95" customHeight="1">
      <c r="B31" s="30" t="s">
        <v>32</v>
      </c>
      <c r="C31" s="24">
        <f t="shared" si="67"/>
        <v>14392</v>
      </c>
      <c r="D31" s="26">
        <f t="shared" si="68"/>
        <v>1467</v>
      </c>
      <c r="E31" s="25">
        <v>288</v>
      </c>
      <c r="F31" s="25">
        <v>303</v>
      </c>
      <c r="G31" s="25">
        <v>312</v>
      </c>
      <c r="H31" s="25">
        <v>300</v>
      </c>
      <c r="I31" s="25">
        <v>264</v>
      </c>
      <c r="J31" s="26">
        <f t="shared" si="69"/>
        <v>1417</v>
      </c>
      <c r="K31" s="25">
        <v>282</v>
      </c>
      <c r="L31" s="25">
        <v>295</v>
      </c>
      <c r="M31" s="25">
        <v>278</v>
      </c>
      <c r="N31" s="25">
        <v>273</v>
      </c>
      <c r="O31" s="25">
        <v>289</v>
      </c>
      <c r="P31" s="30" t="s">
        <v>32</v>
      </c>
      <c r="Q31" s="26">
        <f t="shared" si="70"/>
        <v>1306</v>
      </c>
      <c r="R31" s="25">
        <v>249</v>
      </c>
      <c r="S31" s="25">
        <v>255</v>
      </c>
      <c r="T31" s="25">
        <v>260</v>
      </c>
      <c r="U31" s="25">
        <v>261</v>
      </c>
      <c r="V31" s="25">
        <v>281</v>
      </c>
      <c r="W31" s="26">
        <f t="shared" si="71"/>
        <v>1302</v>
      </c>
      <c r="X31" s="25">
        <v>265</v>
      </c>
      <c r="Y31" s="25">
        <v>234</v>
      </c>
      <c r="Z31" s="25">
        <v>258</v>
      </c>
      <c r="AA31" s="25">
        <v>263</v>
      </c>
      <c r="AB31" s="25">
        <v>282</v>
      </c>
      <c r="AC31" s="30" t="s">
        <v>32</v>
      </c>
      <c r="AD31" s="26">
        <f t="shared" si="72"/>
        <v>1615</v>
      </c>
      <c r="AE31" s="25">
        <v>325</v>
      </c>
      <c r="AF31" s="25">
        <v>312</v>
      </c>
      <c r="AG31" s="25">
        <v>300</v>
      </c>
      <c r="AH31" s="25">
        <v>353</v>
      </c>
      <c r="AI31" s="25">
        <v>325</v>
      </c>
      <c r="AJ31" s="26">
        <v>1720</v>
      </c>
      <c r="AK31" s="26">
        <v>1271</v>
      </c>
      <c r="AL31" s="26">
        <v>932</v>
      </c>
      <c r="AM31" s="26">
        <v>779</v>
      </c>
      <c r="AN31" s="30" t="s">
        <v>32</v>
      </c>
      <c r="AO31" s="26">
        <v>601</v>
      </c>
      <c r="AP31" s="26">
        <v>475</v>
      </c>
      <c r="AQ31" s="26">
        <v>391</v>
      </c>
      <c r="AR31" s="26">
        <v>344</v>
      </c>
      <c r="AS31" s="26">
        <v>260</v>
      </c>
      <c r="AT31" s="26">
        <v>201</v>
      </c>
      <c r="AU31" s="26">
        <v>146</v>
      </c>
      <c r="AV31" s="26">
        <v>165</v>
      </c>
      <c r="AW31" s="15"/>
    </row>
    <row r="32" spans="2:49" ht="21.95" customHeight="1">
      <c r="B32" s="31" t="s">
        <v>33</v>
      </c>
      <c r="C32" s="24">
        <f t="shared" si="67"/>
        <v>2223</v>
      </c>
      <c r="D32" s="26">
        <f t="shared" si="68"/>
        <v>186</v>
      </c>
      <c r="E32" s="25">
        <v>33</v>
      </c>
      <c r="F32" s="25">
        <v>33</v>
      </c>
      <c r="G32" s="25">
        <v>37</v>
      </c>
      <c r="H32" s="25">
        <v>34</v>
      </c>
      <c r="I32" s="25">
        <v>49</v>
      </c>
      <c r="J32" s="26">
        <f t="shared" si="69"/>
        <v>229</v>
      </c>
      <c r="K32" s="25">
        <v>39</v>
      </c>
      <c r="L32" s="25">
        <v>43</v>
      </c>
      <c r="M32" s="25">
        <v>39</v>
      </c>
      <c r="N32" s="25">
        <v>51</v>
      </c>
      <c r="O32" s="25">
        <v>57</v>
      </c>
      <c r="P32" s="31" t="s">
        <v>33</v>
      </c>
      <c r="Q32" s="26">
        <f t="shared" si="70"/>
        <v>251</v>
      </c>
      <c r="R32" s="25">
        <v>52</v>
      </c>
      <c r="S32" s="25">
        <v>47</v>
      </c>
      <c r="T32" s="25">
        <v>48</v>
      </c>
      <c r="U32" s="25">
        <v>56</v>
      </c>
      <c r="V32" s="25">
        <v>48</v>
      </c>
      <c r="W32" s="26">
        <f t="shared" si="71"/>
        <v>316</v>
      </c>
      <c r="X32" s="25">
        <v>71</v>
      </c>
      <c r="Y32" s="25">
        <v>62</v>
      </c>
      <c r="Z32" s="25">
        <v>54</v>
      </c>
      <c r="AA32" s="25">
        <v>68</v>
      </c>
      <c r="AB32" s="25">
        <v>61</v>
      </c>
      <c r="AC32" s="31" t="s">
        <v>33</v>
      </c>
      <c r="AD32" s="26">
        <f t="shared" si="72"/>
        <v>185</v>
      </c>
      <c r="AE32" s="25">
        <v>42</v>
      </c>
      <c r="AF32" s="25">
        <v>49</v>
      </c>
      <c r="AG32" s="25">
        <v>38</v>
      </c>
      <c r="AH32" s="25">
        <v>23</v>
      </c>
      <c r="AI32" s="25">
        <v>33</v>
      </c>
      <c r="AJ32" s="26">
        <v>151</v>
      </c>
      <c r="AK32" s="26">
        <v>96</v>
      </c>
      <c r="AL32" s="26">
        <v>106</v>
      </c>
      <c r="AM32" s="26">
        <v>99</v>
      </c>
      <c r="AN32" s="31" t="s">
        <v>33</v>
      </c>
      <c r="AO32" s="26">
        <v>120</v>
      </c>
      <c r="AP32" s="26">
        <v>98</v>
      </c>
      <c r="AQ32" s="26">
        <v>86</v>
      </c>
      <c r="AR32" s="26">
        <v>96</v>
      </c>
      <c r="AS32" s="26">
        <v>69</v>
      </c>
      <c r="AT32" s="26">
        <v>50</v>
      </c>
      <c r="AU32" s="26">
        <v>42</v>
      </c>
      <c r="AV32" s="26">
        <v>43</v>
      </c>
      <c r="AW32" s="15"/>
    </row>
    <row r="33" spans="2:49" ht="21.95" customHeight="1">
      <c r="B33" s="30" t="s">
        <v>34</v>
      </c>
      <c r="C33" s="24">
        <f t="shared" si="67"/>
        <v>2542</v>
      </c>
      <c r="D33" s="26">
        <f t="shared" si="68"/>
        <v>215</v>
      </c>
      <c r="E33" s="25">
        <v>45</v>
      </c>
      <c r="F33" s="25">
        <v>40</v>
      </c>
      <c r="G33" s="25">
        <v>46</v>
      </c>
      <c r="H33" s="25">
        <v>43</v>
      </c>
      <c r="I33" s="25">
        <v>41</v>
      </c>
      <c r="J33" s="26">
        <f t="shared" si="69"/>
        <v>231</v>
      </c>
      <c r="K33" s="25">
        <v>42</v>
      </c>
      <c r="L33" s="25">
        <v>37</v>
      </c>
      <c r="M33" s="25">
        <v>49</v>
      </c>
      <c r="N33" s="25">
        <v>54</v>
      </c>
      <c r="O33" s="25">
        <v>49</v>
      </c>
      <c r="P33" s="30" t="s">
        <v>34</v>
      </c>
      <c r="Q33" s="26">
        <f t="shared" si="70"/>
        <v>282</v>
      </c>
      <c r="R33" s="25">
        <v>55</v>
      </c>
      <c r="S33" s="25">
        <v>53</v>
      </c>
      <c r="T33" s="25">
        <v>54</v>
      </c>
      <c r="U33" s="25">
        <v>66</v>
      </c>
      <c r="V33" s="25">
        <v>54</v>
      </c>
      <c r="W33" s="26">
        <f t="shared" si="71"/>
        <v>280</v>
      </c>
      <c r="X33" s="25">
        <v>51</v>
      </c>
      <c r="Y33" s="25">
        <v>52</v>
      </c>
      <c r="Z33" s="25">
        <v>55</v>
      </c>
      <c r="AA33" s="25">
        <v>64</v>
      </c>
      <c r="AB33" s="25">
        <v>58</v>
      </c>
      <c r="AC33" s="30" t="s">
        <v>34</v>
      </c>
      <c r="AD33" s="26">
        <f t="shared" si="72"/>
        <v>250</v>
      </c>
      <c r="AE33" s="25">
        <v>43</v>
      </c>
      <c r="AF33" s="25">
        <v>55</v>
      </c>
      <c r="AG33" s="25">
        <v>53</v>
      </c>
      <c r="AH33" s="25">
        <v>49</v>
      </c>
      <c r="AI33" s="25">
        <v>50</v>
      </c>
      <c r="AJ33" s="26">
        <v>191</v>
      </c>
      <c r="AK33" s="26">
        <v>124</v>
      </c>
      <c r="AL33" s="26">
        <v>109</v>
      </c>
      <c r="AM33" s="26">
        <v>114</v>
      </c>
      <c r="AN33" s="30" t="s">
        <v>34</v>
      </c>
      <c r="AO33" s="26">
        <v>105</v>
      </c>
      <c r="AP33" s="26">
        <v>127</v>
      </c>
      <c r="AQ33" s="26">
        <v>129</v>
      </c>
      <c r="AR33" s="26">
        <v>103</v>
      </c>
      <c r="AS33" s="26">
        <v>91</v>
      </c>
      <c r="AT33" s="26">
        <v>70</v>
      </c>
      <c r="AU33" s="26">
        <v>60</v>
      </c>
      <c r="AV33" s="26">
        <v>61</v>
      </c>
      <c r="AW33" s="15"/>
    </row>
    <row r="34" spans="2:49" ht="21.95" customHeight="1">
      <c r="B34" s="30" t="s">
        <v>35</v>
      </c>
      <c r="C34" s="24">
        <f t="shared" si="67"/>
        <v>8624</v>
      </c>
      <c r="D34" s="26">
        <f t="shared" si="68"/>
        <v>797</v>
      </c>
      <c r="E34" s="25">
        <v>136</v>
      </c>
      <c r="F34" s="25">
        <v>163</v>
      </c>
      <c r="G34" s="25">
        <v>163</v>
      </c>
      <c r="H34" s="25">
        <v>163</v>
      </c>
      <c r="I34" s="25">
        <v>172</v>
      </c>
      <c r="J34" s="26">
        <f t="shared" si="69"/>
        <v>838</v>
      </c>
      <c r="K34" s="25">
        <v>153</v>
      </c>
      <c r="L34" s="25">
        <v>175</v>
      </c>
      <c r="M34" s="25">
        <v>161</v>
      </c>
      <c r="N34" s="25">
        <v>173</v>
      </c>
      <c r="O34" s="25">
        <v>176</v>
      </c>
      <c r="P34" s="30" t="s">
        <v>35</v>
      </c>
      <c r="Q34" s="26">
        <f t="shared" si="70"/>
        <v>918</v>
      </c>
      <c r="R34" s="25">
        <v>170</v>
      </c>
      <c r="S34" s="25">
        <v>180</v>
      </c>
      <c r="T34" s="25">
        <v>181</v>
      </c>
      <c r="U34" s="25">
        <v>182</v>
      </c>
      <c r="V34" s="25">
        <v>205</v>
      </c>
      <c r="W34" s="26">
        <f t="shared" si="71"/>
        <v>1016</v>
      </c>
      <c r="X34" s="25">
        <v>217</v>
      </c>
      <c r="Y34" s="25">
        <v>188</v>
      </c>
      <c r="Z34" s="25">
        <v>208</v>
      </c>
      <c r="AA34" s="25">
        <v>201</v>
      </c>
      <c r="AB34" s="25">
        <v>202</v>
      </c>
      <c r="AC34" s="30" t="s">
        <v>35</v>
      </c>
      <c r="AD34" s="26">
        <f t="shared" si="72"/>
        <v>792</v>
      </c>
      <c r="AE34" s="25">
        <v>186</v>
      </c>
      <c r="AF34" s="25">
        <v>167</v>
      </c>
      <c r="AG34" s="25">
        <v>152</v>
      </c>
      <c r="AH34" s="25">
        <v>151</v>
      </c>
      <c r="AI34" s="25">
        <v>136</v>
      </c>
      <c r="AJ34" s="26">
        <v>665</v>
      </c>
      <c r="AK34" s="26">
        <v>525</v>
      </c>
      <c r="AL34" s="26">
        <v>461</v>
      </c>
      <c r="AM34" s="26">
        <v>391</v>
      </c>
      <c r="AN34" s="30" t="s">
        <v>35</v>
      </c>
      <c r="AO34" s="26">
        <v>412</v>
      </c>
      <c r="AP34" s="26">
        <v>363</v>
      </c>
      <c r="AQ34" s="26">
        <v>349</v>
      </c>
      <c r="AR34" s="26">
        <v>314</v>
      </c>
      <c r="AS34" s="26">
        <v>272</v>
      </c>
      <c r="AT34" s="26">
        <v>200</v>
      </c>
      <c r="AU34" s="26">
        <v>140</v>
      </c>
      <c r="AV34" s="26">
        <v>171</v>
      </c>
      <c r="AW34" s="15"/>
    </row>
    <row r="35" spans="2:49" s="4" customFormat="1" ht="21.95" customHeight="1">
      <c r="B35" s="26"/>
      <c r="C35" s="34"/>
      <c r="D35" s="14"/>
      <c r="E35" s="15"/>
      <c r="F35" s="15"/>
      <c r="G35" s="15"/>
      <c r="H35" s="15"/>
      <c r="I35" s="15"/>
      <c r="J35" s="14"/>
      <c r="K35" s="15"/>
      <c r="L35" s="15"/>
      <c r="M35" s="15"/>
      <c r="N35" s="15"/>
      <c r="O35" s="15"/>
      <c r="P35" s="26"/>
      <c r="Q35" s="14"/>
      <c r="R35" s="15"/>
      <c r="S35" s="15"/>
      <c r="T35" s="15"/>
      <c r="U35" s="15"/>
      <c r="V35" s="15"/>
      <c r="W35" s="14"/>
      <c r="X35" s="15"/>
      <c r="Y35" s="15"/>
      <c r="Z35" s="15"/>
      <c r="AA35" s="15"/>
      <c r="AB35" s="15"/>
      <c r="AC35" s="33"/>
      <c r="AD35" s="14"/>
      <c r="AE35" s="15"/>
      <c r="AF35" s="15"/>
      <c r="AG35" s="15"/>
      <c r="AH35" s="15"/>
      <c r="AI35" s="15"/>
      <c r="AJ35" s="14"/>
      <c r="AK35" s="14"/>
      <c r="AL35" s="14"/>
      <c r="AM35" s="14"/>
      <c r="AN35" s="32"/>
      <c r="AO35" s="14"/>
      <c r="AP35" s="14"/>
      <c r="AQ35" s="14"/>
      <c r="AR35" s="14"/>
      <c r="AS35" s="14"/>
      <c r="AT35" s="14"/>
      <c r="AU35" s="14"/>
      <c r="AV35" s="14"/>
      <c r="AW35" s="15"/>
    </row>
    <row r="36" spans="2:49" s="5" customFormat="1" ht="21.95" customHeight="1">
      <c r="B36" s="26" t="s">
        <v>19</v>
      </c>
      <c r="C36" s="26">
        <f>SUM(C37+C38+C39+C40+C41+C42+C43+C44+C45+C46+C47+C48+C49)</f>
        <v>315475</v>
      </c>
      <c r="D36" s="26">
        <f t="shared" ref="D36:Q36" si="73">SUM(D37+D38+D39+D40+D41+D42+D43+D44+D45+D46+D47+D48+D49)</f>
        <v>23522</v>
      </c>
      <c r="E36" s="26">
        <f t="shared" si="73"/>
        <v>4669</v>
      </c>
      <c r="F36" s="26">
        <f t="shared" si="73"/>
        <v>4685</v>
      </c>
      <c r="G36" s="26">
        <f t="shared" si="73"/>
        <v>4705</v>
      </c>
      <c r="H36" s="26">
        <f t="shared" si="73"/>
        <v>4724</v>
      </c>
      <c r="I36" s="26">
        <f t="shared" si="73"/>
        <v>4739</v>
      </c>
      <c r="J36" s="26">
        <f t="shared" si="73"/>
        <v>23972</v>
      </c>
      <c r="K36" s="26">
        <f t="shared" si="73"/>
        <v>4754</v>
      </c>
      <c r="L36" s="26">
        <f t="shared" si="73"/>
        <v>4764</v>
      </c>
      <c r="M36" s="26">
        <f t="shared" si="73"/>
        <v>4788</v>
      </c>
      <c r="N36" s="26">
        <f t="shared" si="73"/>
        <v>4813</v>
      </c>
      <c r="O36" s="26">
        <f t="shared" si="73"/>
        <v>4853</v>
      </c>
      <c r="P36" s="26" t="s">
        <v>19</v>
      </c>
      <c r="Q36" s="26">
        <f t="shared" si="73"/>
        <v>25323</v>
      </c>
      <c r="R36" s="26">
        <f t="shared" ref="R36" si="74">SUM(R37+R38+R39+R40+R41+R42+R43+R44+R45+R46+R47+R48+R49)</f>
        <v>4908</v>
      </c>
      <c r="S36" s="26">
        <f t="shared" ref="S36" si="75">SUM(S37+S38+S39+S40+S41+S42+S43+S44+S45+S46+S47+S48+S49)</f>
        <v>4980</v>
      </c>
      <c r="T36" s="26">
        <f t="shared" ref="T36" si="76">SUM(T37+T38+T39+T40+T41+T42+T43+T44+T45+T46+T47+T48+T49)</f>
        <v>5074</v>
      </c>
      <c r="U36" s="26">
        <f t="shared" ref="U36" si="77">SUM(U37+U38+U39+U40+U41+U42+U43+U44+U45+U46+U47+U48+U49)</f>
        <v>5171</v>
      </c>
      <c r="V36" s="26">
        <f t="shared" ref="V36" si="78">SUM(V37+V38+V39+V40+V41+V42+V43+V44+V45+V46+V47+V48+V49)</f>
        <v>5190</v>
      </c>
      <c r="W36" s="26">
        <f t="shared" ref="W36" si="79">SUM(W37+W38+W39+W40+W41+W42+W43+W44+W45+W46+W47+W48+W49)</f>
        <v>27977</v>
      </c>
      <c r="X36" s="26">
        <f t="shared" ref="X36" si="80">SUM(X37+X38+X39+X40+X41+X42+X43+X44+X45+X46+X47+X48+X49)</f>
        <v>5315</v>
      </c>
      <c r="Y36" s="26">
        <f t="shared" ref="Y36" si="81">SUM(Y37+Y38+Y39+Y40+Y41+Y42+Y43+Y44+Y45+Y46+Y47+Y48+Y49)</f>
        <v>5345</v>
      </c>
      <c r="Z36" s="26">
        <f t="shared" ref="Z36" si="82">SUM(Z37+Z38+Z39+Z40+Z41+Z42+Z43+Z44+Z45+Z46+Z47+Z48+Z49)</f>
        <v>5556</v>
      </c>
      <c r="AA36" s="26">
        <f t="shared" ref="AA36" si="83">SUM(AA37+AA38+AA39+AA40+AA41+AA42+AA43+AA44+AA45+AA46+AA47+AA48+AA49)</f>
        <v>5763</v>
      </c>
      <c r="AB36" s="26">
        <f t="shared" ref="AB36:AD36" si="84">SUM(AB37+AB38+AB39+AB40+AB41+AB42+AB43+AB44+AB45+AB46+AB47+AB48+AB49)</f>
        <v>5998</v>
      </c>
      <c r="AC36" s="26" t="s">
        <v>19</v>
      </c>
      <c r="AD36" s="26">
        <f t="shared" si="84"/>
        <v>31277</v>
      </c>
      <c r="AE36" s="26">
        <f t="shared" ref="AE36" si="85">SUM(AE37+AE38+AE39+AE40+AE41+AE42+AE43+AE44+AE45+AE46+AE47+AE48+AE49)</f>
        <v>6194</v>
      </c>
      <c r="AF36" s="26">
        <f t="shared" ref="AF36" si="86">SUM(AF37+AF38+AF39+AF40+AF41+AF42+AF43+AF44+AF45+AF46+AF47+AF48+AF49)</f>
        <v>6262</v>
      </c>
      <c r="AG36" s="26">
        <f t="shared" ref="AG36" si="87">SUM(AG37+AG38+AG39+AG40+AG41+AG42+AG43+AG44+AG45+AG46+AG47+AG48+AG49)</f>
        <v>6298</v>
      </c>
      <c r="AH36" s="26">
        <f t="shared" ref="AH36" si="88">SUM(AH37+AH38+AH39+AH40+AH41+AH42+AH43+AH44+AH45+AH46+AH47+AH48+AH49)</f>
        <v>6282</v>
      </c>
      <c r="AI36" s="26">
        <f t="shared" ref="AI36" si="89">SUM(AI37+AI38+AI39+AI40+AI41+AI42+AI43+AI44+AI45+AI46+AI47+AI48+AI49)</f>
        <v>6241</v>
      </c>
      <c r="AJ36" s="26">
        <f t="shared" ref="AJ36" si="90">SUM(AJ37+AJ38+AJ39+AJ40+AJ41+AJ42+AJ43+AJ44+AJ45+AJ46+AJ47+AJ48+AJ49)</f>
        <v>28932</v>
      </c>
      <c r="AK36" s="26">
        <f t="shared" ref="AK36" si="91">SUM(AK37+AK38+AK39+AK40+AK41+AK42+AK43+AK44+AK45+AK46+AK47+AK48+AK49)</f>
        <v>24184</v>
      </c>
      <c r="AL36" s="26">
        <f t="shared" ref="AL36" si="92">SUM(AL37+AL38+AL39+AL40+AL41+AL42+AL43+AL44+AL45+AL46+AL47+AL48+AL49)</f>
        <v>21268</v>
      </c>
      <c r="AM36" s="26">
        <f t="shared" ref="AM36:AO36" si="93">SUM(AM37+AM38+AM39+AM40+AM41+AM42+AM43+AM44+AM45+AM46+AM47+AM48+AM49)</f>
        <v>20273</v>
      </c>
      <c r="AN36" s="26" t="s">
        <v>19</v>
      </c>
      <c r="AO36" s="26">
        <f t="shared" si="93"/>
        <v>18627</v>
      </c>
      <c r="AP36" s="26">
        <f t="shared" ref="AP36" si="94">SUM(AP37+AP38+AP39+AP40+AP41+AP42+AP43+AP44+AP45+AP46+AP47+AP48+AP49)</f>
        <v>16448</v>
      </c>
      <c r="AQ36" s="26">
        <f t="shared" ref="AQ36" si="95">SUM(AQ37+AQ38+AQ39+AQ40+AQ41+AQ42+AQ43+AQ44+AQ45+AQ46+AQ47+AQ48+AQ49)</f>
        <v>13818</v>
      </c>
      <c r="AR36" s="26">
        <f t="shared" ref="AR36" si="96">SUM(AR37+AR38+AR39+AR40+AR41+AR42+AR43+AR44+AR45+AR46+AR47+AR48+AR49)</f>
        <v>11227</v>
      </c>
      <c r="AS36" s="26">
        <f t="shared" ref="AS36" si="97">SUM(AS37+AS38+AS39+AS40+AS41+AS42+AS43+AS44+AS45+AS46+AS47+AS48+AS49)</f>
        <v>9244</v>
      </c>
      <c r="AT36" s="26">
        <f t="shared" ref="AT36" si="98">SUM(AT37+AT38+AT39+AT40+AT41+AT42+AT43+AT44+AT45+AT46+AT47+AT48+AT49)</f>
        <v>7252</v>
      </c>
      <c r="AU36" s="26">
        <f t="shared" ref="AU36" si="99">SUM(AU37+AU38+AU39+AU40+AU41+AU42+AU43+AU44+AU45+AU46+AU47+AU48+AU49)</f>
        <v>5506</v>
      </c>
      <c r="AV36" s="26">
        <f t="shared" ref="AV36" si="100">SUM(AV37+AV38+AV39+AV40+AV41+AV42+AV43+AV44+AV45+AV46+AV47+AV48+AV49)</f>
        <v>6625</v>
      </c>
      <c r="AW36" s="14"/>
    </row>
    <row r="37" spans="2:49" ht="21.95" customHeight="1">
      <c r="B37" s="30" t="s">
        <v>23</v>
      </c>
      <c r="C37" s="24">
        <f t="shared" ref="C37:C48" si="101">SUM(D37+J37+Q37+W37+AD37+AJ37+AK37+AL37+AM37+AO37+AP37+AQ37+AR37+AS37+AT37+AU37+AV37)</f>
        <v>144317</v>
      </c>
      <c r="D37" s="26">
        <f t="shared" ref="D37:D48" si="102">SUM(I37+H37+G37+F37+E37)</f>
        <v>10055</v>
      </c>
      <c r="E37" s="25">
        <v>1987</v>
      </c>
      <c r="F37" s="25">
        <v>2045</v>
      </c>
      <c r="G37" s="25">
        <v>2035</v>
      </c>
      <c r="H37" s="25">
        <v>2041</v>
      </c>
      <c r="I37" s="25">
        <v>1947</v>
      </c>
      <c r="J37" s="26">
        <f>SUM(O37+N37+M37+L37+K37)</f>
        <v>9737</v>
      </c>
      <c r="K37" s="25">
        <v>1935</v>
      </c>
      <c r="L37" s="25">
        <v>1920</v>
      </c>
      <c r="M37" s="25">
        <v>1951</v>
      </c>
      <c r="N37" s="25">
        <v>1978</v>
      </c>
      <c r="O37" s="25">
        <v>1953</v>
      </c>
      <c r="P37" s="30" t="s">
        <v>23</v>
      </c>
      <c r="Q37" s="26">
        <f t="shared" ref="Q37:Q49" si="103">SUM(V37+U37+T37+S37+R37)</f>
        <v>10516</v>
      </c>
      <c r="R37" s="25">
        <v>2031</v>
      </c>
      <c r="S37" s="25">
        <v>2012</v>
      </c>
      <c r="T37" s="25">
        <v>2127</v>
      </c>
      <c r="U37" s="25">
        <v>2208</v>
      </c>
      <c r="V37" s="25">
        <v>2138</v>
      </c>
      <c r="W37" s="26">
        <f t="shared" ref="W37:W49" si="104">SUM(AB37+AA37+Z37+Y37+X37)</f>
        <v>11944</v>
      </c>
      <c r="X37" s="25">
        <v>2224</v>
      </c>
      <c r="Y37" s="25">
        <v>2283</v>
      </c>
      <c r="Z37" s="25">
        <v>2379</v>
      </c>
      <c r="AA37" s="25">
        <v>2473</v>
      </c>
      <c r="AB37" s="25">
        <v>2585</v>
      </c>
      <c r="AC37" s="30" t="s">
        <v>23</v>
      </c>
      <c r="AD37" s="26">
        <f t="shared" ref="AD37:AD49" si="105">SUM(AI37+AH37+AG37+AF37+AE37)</f>
        <v>13813</v>
      </c>
      <c r="AE37" s="25">
        <v>2660</v>
      </c>
      <c r="AF37" s="25">
        <v>2805</v>
      </c>
      <c r="AG37" s="25">
        <v>2708</v>
      </c>
      <c r="AH37" s="25">
        <v>2804</v>
      </c>
      <c r="AI37" s="25">
        <v>2836</v>
      </c>
      <c r="AJ37" s="26">
        <v>13391</v>
      </c>
      <c r="AK37" s="26">
        <v>11407</v>
      </c>
      <c r="AL37" s="26">
        <v>10278</v>
      </c>
      <c r="AM37" s="26">
        <v>9722</v>
      </c>
      <c r="AN37" s="30" t="s">
        <v>23</v>
      </c>
      <c r="AO37" s="26">
        <v>9046</v>
      </c>
      <c r="AP37" s="26">
        <v>7858</v>
      </c>
      <c r="AQ37" s="26">
        <v>6654</v>
      </c>
      <c r="AR37" s="26">
        <v>5422</v>
      </c>
      <c r="AS37" s="26">
        <v>4550</v>
      </c>
      <c r="AT37" s="26">
        <v>3652</v>
      </c>
      <c r="AU37" s="26">
        <v>2765</v>
      </c>
      <c r="AV37" s="26">
        <v>3507</v>
      </c>
      <c r="AW37" s="15"/>
    </row>
    <row r="38" spans="2:49" ht="21.95" customHeight="1">
      <c r="B38" s="30" t="s">
        <v>24</v>
      </c>
      <c r="C38" s="24">
        <f t="shared" si="101"/>
        <v>14298</v>
      </c>
      <c r="D38" s="26">
        <f t="shared" si="102"/>
        <v>1076</v>
      </c>
      <c r="E38" s="25">
        <v>221</v>
      </c>
      <c r="F38" s="25">
        <v>209</v>
      </c>
      <c r="G38" s="25">
        <v>205</v>
      </c>
      <c r="H38" s="25">
        <v>212</v>
      </c>
      <c r="I38" s="25">
        <v>229</v>
      </c>
      <c r="J38" s="26">
        <f t="shared" ref="J38:J48" si="106">SUM(O38+N38+M38+L38+K38)</f>
        <v>1182</v>
      </c>
      <c r="K38" s="25">
        <v>234</v>
      </c>
      <c r="L38" s="25">
        <v>240</v>
      </c>
      <c r="M38" s="25">
        <v>228</v>
      </c>
      <c r="N38" s="25">
        <v>234</v>
      </c>
      <c r="O38" s="25">
        <v>246</v>
      </c>
      <c r="P38" s="30" t="s">
        <v>24</v>
      </c>
      <c r="Q38" s="26">
        <f t="shared" si="103"/>
        <v>1187</v>
      </c>
      <c r="R38" s="25">
        <v>216</v>
      </c>
      <c r="S38" s="25">
        <v>254</v>
      </c>
      <c r="T38" s="25">
        <v>250</v>
      </c>
      <c r="U38" s="25">
        <v>249</v>
      </c>
      <c r="V38" s="25">
        <v>218</v>
      </c>
      <c r="W38" s="26">
        <f t="shared" si="104"/>
        <v>1360</v>
      </c>
      <c r="X38" s="25">
        <v>259</v>
      </c>
      <c r="Y38" s="25">
        <v>271</v>
      </c>
      <c r="Z38" s="25">
        <v>253</v>
      </c>
      <c r="AA38" s="25">
        <v>288</v>
      </c>
      <c r="AB38" s="25">
        <v>289</v>
      </c>
      <c r="AC38" s="30" t="s">
        <v>24</v>
      </c>
      <c r="AD38" s="26">
        <f t="shared" si="105"/>
        <v>1437</v>
      </c>
      <c r="AE38" s="25">
        <v>293</v>
      </c>
      <c r="AF38" s="25">
        <v>283</v>
      </c>
      <c r="AG38" s="25">
        <v>327</v>
      </c>
      <c r="AH38" s="25">
        <v>297</v>
      </c>
      <c r="AI38" s="25">
        <v>237</v>
      </c>
      <c r="AJ38" s="26">
        <v>1263</v>
      </c>
      <c r="AK38" s="26">
        <v>1046</v>
      </c>
      <c r="AL38" s="26">
        <v>980</v>
      </c>
      <c r="AM38" s="26">
        <v>936</v>
      </c>
      <c r="AN38" s="30" t="s">
        <v>24</v>
      </c>
      <c r="AO38" s="26">
        <v>796</v>
      </c>
      <c r="AP38" s="26">
        <v>734</v>
      </c>
      <c r="AQ38" s="26">
        <v>622</v>
      </c>
      <c r="AR38" s="26">
        <v>513</v>
      </c>
      <c r="AS38" s="26">
        <v>363</v>
      </c>
      <c r="AT38" s="26">
        <v>297</v>
      </c>
      <c r="AU38" s="26">
        <v>223</v>
      </c>
      <c r="AV38" s="26">
        <v>283</v>
      </c>
      <c r="AW38" s="15"/>
    </row>
    <row r="39" spans="2:49" ht="21.95" customHeight="1">
      <c r="B39" s="30" t="s">
        <v>25</v>
      </c>
      <c r="C39" s="24">
        <f t="shared" si="101"/>
        <v>20155</v>
      </c>
      <c r="D39" s="26">
        <f t="shared" si="102"/>
        <v>1744</v>
      </c>
      <c r="E39" s="25">
        <v>321</v>
      </c>
      <c r="F39" s="25">
        <v>346</v>
      </c>
      <c r="G39" s="25">
        <v>350</v>
      </c>
      <c r="H39" s="25">
        <v>378</v>
      </c>
      <c r="I39" s="25">
        <v>349</v>
      </c>
      <c r="J39" s="26">
        <f t="shared" si="106"/>
        <v>1816</v>
      </c>
      <c r="K39" s="25">
        <v>353</v>
      </c>
      <c r="L39" s="25">
        <v>361</v>
      </c>
      <c r="M39" s="25">
        <v>382</v>
      </c>
      <c r="N39" s="25">
        <v>355</v>
      </c>
      <c r="O39" s="25">
        <v>365</v>
      </c>
      <c r="P39" s="30" t="s">
        <v>25</v>
      </c>
      <c r="Q39" s="26">
        <f t="shared" si="103"/>
        <v>1881</v>
      </c>
      <c r="R39" s="25">
        <v>373</v>
      </c>
      <c r="S39" s="25">
        <v>355</v>
      </c>
      <c r="T39" s="25">
        <v>362</v>
      </c>
      <c r="U39" s="25">
        <v>411</v>
      </c>
      <c r="V39" s="25">
        <v>380</v>
      </c>
      <c r="W39" s="26">
        <f t="shared" si="104"/>
        <v>2011</v>
      </c>
      <c r="X39" s="25">
        <v>397</v>
      </c>
      <c r="Y39" s="25">
        <v>366</v>
      </c>
      <c r="Z39" s="25">
        <v>388</v>
      </c>
      <c r="AA39" s="25">
        <v>364</v>
      </c>
      <c r="AB39" s="25">
        <v>496</v>
      </c>
      <c r="AC39" s="30" t="s">
        <v>25</v>
      </c>
      <c r="AD39" s="26">
        <f t="shared" si="105"/>
        <v>2005</v>
      </c>
      <c r="AE39" s="25">
        <v>374</v>
      </c>
      <c r="AF39" s="25">
        <v>470</v>
      </c>
      <c r="AG39" s="25">
        <v>378</v>
      </c>
      <c r="AH39" s="25">
        <v>400</v>
      </c>
      <c r="AI39" s="25">
        <v>383</v>
      </c>
      <c r="AJ39" s="26">
        <v>1802</v>
      </c>
      <c r="AK39" s="26">
        <v>1402</v>
      </c>
      <c r="AL39" s="26">
        <v>1202</v>
      </c>
      <c r="AM39" s="26">
        <v>1164</v>
      </c>
      <c r="AN39" s="30" t="s">
        <v>25</v>
      </c>
      <c r="AO39" s="26">
        <v>1021</v>
      </c>
      <c r="AP39" s="26">
        <v>952</v>
      </c>
      <c r="AQ39" s="26">
        <v>757</v>
      </c>
      <c r="AR39" s="26">
        <v>654</v>
      </c>
      <c r="AS39" s="26">
        <v>552</v>
      </c>
      <c r="AT39" s="26">
        <v>453</v>
      </c>
      <c r="AU39" s="26">
        <v>364</v>
      </c>
      <c r="AV39" s="26">
        <v>375</v>
      </c>
      <c r="AW39" s="15"/>
    </row>
    <row r="40" spans="2:49" ht="21.95" customHeight="1">
      <c r="B40" s="30" t="s">
        <v>26</v>
      </c>
      <c r="C40" s="24">
        <f t="shared" si="101"/>
        <v>45286</v>
      </c>
      <c r="D40" s="26">
        <f t="shared" si="102"/>
        <v>3339</v>
      </c>
      <c r="E40" s="25">
        <v>640</v>
      </c>
      <c r="F40" s="25">
        <v>658</v>
      </c>
      <c r="G40" s="25">
        <v>713</v>
      </c>
      <c r="H40" s="25">
        <v>653</v>
      </c>
      <c r="I40" s="25">
        <v>675</v>
      </c>
      <c r="J40" s="26">
        <f t="shared" si="106"/>
        <v>3502</v>
      </c>
      <c r="K40" s="25">
        <v>681</v>
      </c>
      <c r="L40" s="25">
        <v>708</v>
      </c>
      <c r="M40" s="25">
        <v>700</v>
      </c>
      <c r="N40" s="25">
        <v>713</v>
      </c>
      <c r="O40" s="25">
        <v>700</v>
      </c>
      <c r="P40" s="30" t="s">
        <v>26</v>
      </c>
      <c r="Q40" s="26">
        <f t="shared" si="103"/>
        <v>3486</v>
      </c>
      <c r="R40" s="25">
        <v>717</v>
      </c>
      <c r="S40" s="25">
        <v>699</v>
      </c>
      <c r="T40" s="25">
        <v>698</v>
      </c>
      <c r="U40" s="25">
        <v>684</v>
      </c>
      <c r="V40" s="25">
        <v>688</v>
      </c>
      <c r="W40" s="26">
        <f t="shared" si="104"/>
        <v>3982</v>
      </c>
      <c r="X40" s="25">
        <v>776</v>
      </c>
      <c r="Y40" s="25">
        <v>762</v>
      </c>
      <c r="Z40" s="25">
        <v>803</v>
      </c>
      <c r="AA40" s="25">
        <v>822</v>
      </c>
      <c r="AB40" s="25">
        <v>819</v>
      </c>
      <c r="AC40" s="30" t="s">
        <v>26</v>
      </c>
      <c r="AD40" s="26">
        <f t="shared" si="105"/>
        <v>4702</v>
      </c>
      <c r="AE40" s="25">
        <v>936</v>
      </c>
      <c r="AF40" s="25">
        <v>912</v>
      </c>
      <c r="AG40" s="25">
        <v>976</v>
      </c>
      <c r="AH40" s="25">
        <v>933</v>
      </c>
      <c r="AI40" s="25">
        <v>945</v>
      </c>
      <c r="AJ40" s="26">
        <v>4215</v>
      </c>
      <c r="AK40" s="26">
        <v>3502</v>
      </c>
      <c r="AL40" s="26">
        <v>3020</v>
      </c>
      <c r="AM40" s="26">
        <v>2960</v>
      </c>
      <c r="AN40" s="30" t="s">
        <v>26</v>
      </c>
      <c r="AO40" s="26">
        <v>2634</v>
      </c>
      <c r="AP40" s="26">
        <v>2404</v>
      </c>
      <c r="AQ40" s="26">
        <v>2017</v>
      </c>
      <c r="AR40" s="26">
        <v>1561</v>
      </c>
      <c r="AS40" s="26">
        <v>1272</v>
      </c>
      <c r="AT40" s="26">
        <v>1027</v>
      </c>
      <c r="AU40" s="26">
        <v>777</v>
      </c>
      <c r="AV40" s="26">
        <v>886</v>
      </c>
      <c r="AW40" s="15"/>
    </row>
    <row r="41" spans="2:49" ht="21.95" customHeight="1">
      <c r="B41" s="30" t="s">
        <v>27</v>
      </c>
      <c r="C41" s="24">
        <f t="shared" si="101"/>
        <v>15493</v>
      </c>
      <c r="D41" s="26">
        <f t="shared" si="102"/>
        <v>1304</v>
      </c>
      <c r="E41" s="25">
        <v>255</v>
      </c>
      <c r="F41" s="25">
        <v>244</v>
      </c>
      <c r="G41" s="25">
        <v>249</v>
      </c>
      <c r="H41" s="25">
        <v>266</v>
      </c>
      <c r="I41" s="25">
        <v>290</v>
      </c>
      <c r="J41" s="26">
        <f t="shared" si="106"/>
        <v>1368</v>
      </c>
      <c r="K41" s="25">
        <v>285</v>
      </c>
      <c r="L41" s="25">
        <v>261</v>
      </c>
      <c r="M41" s="25">
        <v>301</v>
      </c>
      <c r="N41" s="25">
        <v>253</v>
      </c>
      <c r="O41" s="25">
        <v>268</v>
      </c>
      <c r="P41" s="30" t="s">
        <v>27</v>
      </c>
      <c r="Q41" s="26">
        <f t="shared" si="103"/>
        <v>1431</v>
      </c>
      <c r="R41" s="25">
        <v>294</v>
      </c>
      <c r="S41" s="25">
        <v>271</v>
      </c>
      <c r="T41" s="25">
        <v>272</v>
      </c>
      <c r="U41" s="25">
        <v>286</v>
      </c>
      <c r="V41" s="25">
        <v>308</v>
      </c>
      <c r="W41" s="26">
        <f t="shared" si="104"/>
        <v>1444</v>
      </c>
      <c r="X41" s="25">
        <v>282</v>
      </c>
      <c r="Y41" s="25">
        <v>290</v>
      </c>
      <c r="Z41" s="25">
        <v>309</v>
      </c>
      <c r="AA41" s="25">
        <v>266</v>
      </c>
      <c r="AB41" s="25">
        <v>297</v>
      </c>
      <c r="AC41" s="30" t="s">
        <v>27</v>
      </c>
      <c r="AD41" s="26">
        <f t="shared" si="105"/>
        <v>1603</v>
      </c>
      <c r="AE41" s="25">
        <v>316</v>
      </c>
      <c r="AF41" s="25">
        <v>307</v>
      </c>
      <c r="AG41" s="25">
        <v>335</v>
      </c>
      <c r="AH41" s="25">
        <v>338</v>
      </c>
      <c r="AI41" s="25">
        <v>307</v>
      </c>
      <c r="AJ41" s="26">
        <v>1486</v>
      </c>
      <c r="AK41" s="26">
        <v>1116</v>
      </c>
      <c r="AL41" s="26">
        <v>962</v>
      </c>
      <c r="AM41" s="26">
        <v>918</v>
      </c>
      <c r="AN41" s="30" t="s">
        <v>27</v>
      </c>
      <c r="AO41" s="26">
        <v>877</v>
      </c>
      <c r="AP41" s="26">
        <v>653</v>
      </c>
      <c r="AQ41" s="26">
        <v>606</v>
      </c>
      <c r="AR41" s="26">
        <v>479</v>
      </c>
      <c r="AS41" s="26">
        <v>409</v>
      </c>
      <c r="AT41" s="26">
        <v>312</v>
      </c>
      <c r="AU41" s="26">
        <v>240</v>
      </c>
      <c r="AV41" s="26">
        <v>285</v>
      </c>
      <c r="AW41" s="15"/>
    </row>
    <row r="42" spans="2:49" s="4" customFormat="1" ht="21.95" customHeight="1">
      <c r="B42" s="30" t="s">
        <v>28</v>
      </c>
      <c r="C42" s="24">
        <f t="shared" si="101"/>
        <v>5094</v>
      </c>
      <c r="D42" s="26">
        <f t="shared" si="102"/>
        <v>451</v>
      </c>
      <c r="E42" s="25">
        <v>95</v>
      </c>
      <c r="F42" s="25">
        <v>99</v>
      </c>
      <c r="G42" s="25">
        <v>72</v>
      </c>
      <c r="H42" s="25">
        <v>84</v>
      </c>
      <c r="I42" s="25">
        <v>101</v>
      </c>
      <c r="J42" s="26">
        <f t="shared" si="106"/>
        <v>451</v>
      </c>
      <c r="K42" s="25">
        <v>113</v>
      </c>
      <c r="L42" s="25">
        <v>99</v>
      </c>
      <c r="M42" s="25">
        <v>72</v>
      </c>
      <c r="N42" s="25">
        <v>88</v>
      </c>
      <c r="O42" s="25">
        <v>79</v>
      </c>
      <c r="P42" s="30" t="s">
        <v>28</v>
      </c>
      <c r="Q42" s="26">
        <f t="shared" si="103"/>
        <v>452</v>
      </c>
      <c r="R42" s="25">
        <v>80</v>
      </c>
      <c r="S42" s="25">
        <v>90</v>
      </c>
      <c r="T42" s="25">
        <v>85</v>
      </c>
      <c r="U42" s="25">
        <v>99</v>
      </c>
      <c r="V42" s="25">
        <v>98</v>
      </c>
      <c r="W42" s="26">
        <f t="shared" si="104"/>
        <v>460</v>
      </c>
      <c r="X42" s="25">
        <v>91</v>
      </c>
      <c r="Y42" s="25">
        <v>88</v>
      </c>
      <c r="Z42" s="25">
        <v>85</v>
      </c>
      <c r="AA42" s="25">
        <v>99</v>
      </c>
      <c r="AB42" s="25">
        <v>97</v>
      </c>
      <c r="AC42" s="30" t="s">
        <v>28</v>
      </c>
      <c r="AD42" s="26">
        <f t="shared" si="105"/>
        <v>572</v>
      </c>
      <c r="AE42" s="25">
        <v>123</v>
      </c>
      <c r="AF42" s="25">
        <v>95</v>
      </c>
      <c r="AG42" s="25">
        <v>116</v>
      </c>
      <c r="AH42" s="25">
        <v>118</v>
      </c>
      <c r="AI42" s="25">
        <v>120</v>
      </c>
      <c r="AJ42" s="26">
        <v>518</v>
      </c>
      <c r="AK42" s="26">
        <v>350</v>
      </c>
      <c r="AL42" s="26">
        <v>356</v>
      </c>
      <c r="AM42" s="26">
        <v>308</v>
      </c>
      <c r="AN42" s="30" t="s">
        <v>28</v>
      </c>
      <c r="AO42" s="26">
        <v>289</v>
      </c>
      <c r="AP42" s="26">
        <v>229</v>
      </c>
      <c r="AQ42" s="26">
        <v>159</v>
      </c>
      <c r="AR42" s="26">
        <v>144</v>
      </c>
      <c r="AS42" s="26">
        <v>119</v>
      </c>
      <c r="AT42" s="26">
        <v>94</v>
      </c>
      <c r="AU42" s="26">
        <v>72</v>
      </c>
      <c r="AV42" s="26">
        <v>70</v>
      </c>
      <c r="AW42" s="15"/>
    </row>
    <row r="43" spans="2:49" s="5" customFormat="1" ht="21.95" customHeight="1">
      <c r="B43" s="30" t="s">
        <v>29</v>
      </c>
      <c r="C43" s="24">
        <f t="shared" si="101"/>
        <v>1749</v>
      </c>
      <c r="D43" s="26">
        <f t="shared" si="102"/>
        <v>143</v>
      </c>
      <c r="E43" s="25">
        <v>22</v>
      </c>
      <c r="F43" s="25">
        <v>40</v>
      </c>
      <c r="G43" s="25">
        <v>25</v>
      </c>
      <c r="H43" s="25">
        <v>24</v>
      </c>
      <c r="I43" s="25">
        <v>32</v>
      </c>
      <c r="J43" s="26">
        <f t="shared" si="106"/>
        <v>142</v>
      </c>
      <c r="K43" s="25">
        <v>31</v>
      </c>
      <c r="L43" s="25">
        <v>28</v>
      </c>
      <c r="M43" s="25">
        <v>25</v>
      </c>
      <c r="N43" s="25">
        <v>33</v>
      </c>
      <c r="O43" s="25">
        <v>25</v>
      </c>
      <c r="P43" s="30" t="s">
        <v>29</v>
      </c>
      <c r="Q43" s="26">
        <f t="shared" si="103"/>
        <v>216</v>
      </c>
      <c r="R43" s="25">
        <v>39</v>
      </c>
      <c r="S43" s="25">
        <v>40</v>
      </c>
      <c r="T43" s="25">
        <v>41</v>
      </c>
      <c r="U43" s="25">
        <v>45</v>
      </c>
      <c r="V43" s="25">
        <v>51</v>
      </c>
      <c r="W43" s="26">
        <f t="shared" si="104"/>
        <v>198</v>
      </c>
      <c r="X43" s="25">
        <v>49</v>
      </c>
      <c r="Y43" s="25">
        <v>42</v>
      </c>
      <c r="Z43" s="25">
        <v>30</v>
      </c>
      <c r="AA43" s="25">
        <v>29</v>
      </c>
      <c r="AB43" s="25">
        <v>48</v>
      </c>
      <c r="AC43" s="30" t="s">
        <v>29</v>
      </c>
      <c r="AD43" s="26">
        <f t="shared" si="105"/>
        <v>204</v>
      </c>
      <c r="AE43" s="25">
        <v>52</v>
      </c>
      <c r="AF43" s="25">
        <v>38</v>
      </c>
      <c r="AG43" s="25">
        <v>48</v>
      </c>
      <c r="AH43" s="25">
        <v>39</v>
      </c>
      <c r="AI43" s="25">
        <v>27</v>
      </c>
      <c r="AJ43" s="26">
        <v>118</v>
      </c>
      <c r="AK43" s="26">
        <v>89</v>
      </c>
      <c r="AL43" s="26">
        <v>100</v>
      </c>
      <c r="AM43" s="26">
        <v>111</v>
      </c>
      <c r="AN43" s="30" t="s">
        <v>29</v>
      </c>
      <c r="AO43" s="26">
        <v>87</v>
      </c>
      <c r="AP43" s="26">
        <v>84</v>
      </c>
      <c r="AQ43" s="26">
        <v>90</v>
      </c>
      <c r="AR43" s="26">
        <v>55</v>
      </c>
      <c r="AS43" s="26">
        <v>44</v>
      </c>
      <c r="AT43" s="26">
        <v>25</v>
      </c>
      <c r="AU43" s="26">
        <v>22</v>
      </c>
      <c r="AV43" s="26">
        <v>21</v>
      </c>
      <c r="AW43" s="14"/>
    </row>
    <row r="44" spans="2:49" s="4" customFormat="1" ht="21.95" customHeight="1">
      <c r="B44" s="30" t="s">
        <v>30</v>
      </c>
      <c r="C44" s="24">
        <f t="shared" si="101"/>
        <v>35372</v>
      </c>
      <c r="D44" s="26">
        <f t="shared" si="102"/>
        <v>2686</v>
      </c>
      <c r="E44" s="25">
        <v>565</v>
      </c>
      <c r="F44" s="25">
        <v>515</v>
      </c>
      <c r="G44" s="25">
        <v>520</v>
      </c>
      <c r="H44" s="25">
        <v>531</v>
      </c>
      <c r="I44" s="25">
        <v>555</v>
      </c>
      <c r="J44" s="26">
        <f t="shared" si="106"/>
        <v>2970</v>
      </c>
      <c r="K44" s="25">
        <v>588</v>
      </c>
      <c r="L44" s="25">
        <v>581</v>
      </c>
      <c r="M44" s="25">
        <v>589</v>
      </c>
      <c r="N44" s="25">
        <v>585</v>
      </c>
      <c r="O44" s="25">
        <v>627</v>
      </c>
      <c r="P44" s="30" t="s">
        <v>30</v>
      </c>
      <c r="Q44" s="26">
        <f t="shared" si="103"/>
        <v>3325</v>
      </c>
      <c r="R44" s="25">
        <v>627</v>
      </c>
      <c r="S44" s="25">
        <v>657</v>
      </c>
      <c r="T44" s="25">
        <v>668</v>
      </c>
      <c r="U44" s="25">
        <v>636</v>
      </c>
      <c r="V44" s="25">
        <v>737</v>
      </c>
      <c r="W44" s="26">
        <f t="shared" si="104"/>
        <v>3526</v>
      </c>
      <c r="X44" s="25">
        <v>668</v>
      </c>
      <c r="Y44" s="25">
        <v>655</v>
      </c>
      <c r="Z44" s="25">
        <v>708</v>
      </c>
      <c r="AA44" s="25">
        <v>776</v>
      </c>
      <c r="AB44" s="25">
        <v>719</v>
      </c>
      <c r="AC44" s="30" t="s">
        <v>30</v>
      </c>
      <c r="AD44" s="26">
        <f t="shared" si="105"/>
        <v>3420</v>
      </c>
      <c r="AE44" s="25">
        <v>767</v>
      </c>
      <c r="AF44" s="25">
        <v>659</v>
      </c>
      <c r="AG44" s="25">
        <v>696</v>
      </c>
      <c r="AH44" s="25">
        <v>661</v>
      </c>
      <c r="AI44" s="25">
        <v>637</v>
      </c>
      <c r="AJ44" s="26">
        <v>2868</v>
      </c>
      <c r="AK44" s="26">
        <v>2454</v>
      </c>
      <c r="AL44" s="26">
        <v>2187</v>
      </c>
      <c r="AM44" s="26">
        <v>2170</v>
      </c>
      <c r="AN44" s="30" t="s">
        <v>30</v>
      </c>
      <c r="AO44" s="26">
        <v>2119</v>
      </c>
      <c r="AP44" s="26">
        <v>1852</v>
      </c>
      <c r="AQ44" s="26">
        <v>1543</v>
      </c>
      <c r="AR44" s="26">
        <v>1293</v>
      </c>
      <c r="AS44" s="26">
        <v>1001</v>
      </c>
      <c r="AT44" s="26">
        <v>741</v>
      </c>
      <c r="AU44" s="26">
        <v>563</v>
      </c>
      <c r="AV44" s="26">
        <v>654</v>
      </c>
      <c r="AW44" s="15"/>
    </row>
    <row r="45" spans="2:49" s="4" customFormat="1" ht="21.95" customHeight="1">
      <c r="B45" s="30" t="s">
        <v>31</v>
      </c>
      <c r="C45" s="24">
        <f t="shared" si="101"/>
        <v>1660</v>
      </c>
      <c r="D45" s="26">
        <f t="shared" si="102"/>
        <v>116</v>
      </c>
      <c r="E45" s="25">
        <v>25</v>
      </c>
      <c r="F45" s="25">
        <v>27</v>
      </c>
      <c r="G45" s="25">
        <v>20</v>
      </c>
      <c r="H45" s="25">
        <v>16</v>
      </c>
      <c r="I45" s="25">
        <v>28</v>
      </c>
      <c r="J45" s="26">
        <f t="shared" si="106"/>
        <v>115</v>
      </c>
      <c r="K45" s="25">
        <v>18</v>
      </c>
      <c r="L45" s="25">
        <v>26</v>
      </c>
      <c r="M45" s="25">
        <v>22</v>
      </c>
      <c r="N45" s="25">
        <v>23</v>
      </c>
      <c r="O45" s="25">
        <v>26</v>
      </c>
      <c r="P45" s="30" t="s">
        <v>31</v>
      </c>
      <c r="Q45" s="26">
        <f t="shared" si="103"/>
        <v>131</v>
      </c>
      <c r="R45" s="25">
        <v>23</v>
      </c>
      <c r="S45" s="25">
        <v>35</v>
      </c>
      <c r="T45" s="25">
        <v>13</v>
      </c>
      <c r="U45" s="25">
        <v>23</v>
      </c>
      <c r="V45" s="25">
        <v>37</v>
      </c>
      <c r="W45" s="26">
        <f t="shared" si="104"/>
        <v>150</v>
      </c>
      <c r="X45" s="25">
        <v>26</v>
      </c>
      <c r="Y45" s="25">
        <v>25</v>
      </c>
      <c r="Z45" s="25">
        <v>32</v>
      </c>
      <c r="AA45" s="25">
        <v>34</v>
      </c>
      <c r="AB45" s="25">
        <v>33</v>
      </c>
      <c r="AC45" s="30" t="s">
        <v>31</v>
      </c>
      <c r="AD45" s="26">
        <f t="shared" si="105"/>
        <v>123</v>
      </c>
      <c r="AE45" s="25">
        <v>21</v>
      </c>
      <c r="AF45" s="25">
        <v>37</v>
      </c>
      <c r="AG45" s="25">
        <v>23</v>
      </c>
      <c r="AH45" s="25">
        <v>21</v>
      </c>
      <c r="AI45" s="25">
        <v>21</v>
      </c>
      <c r="AJ45" s="26">
        <v>114</v>
      </c>
      <c r="AK45" s="26">
        <v>130</v>
      </c>
      <c r="AL45" s="26">
        <v>110</v>
      </c>
      <c r="AM45" s="26">
        <v>101</v>
      </c>
      <c r="AN45" s="30" t="s">
        <v>31</v>
      </c>
      <c r="AO45" s="26">
        <v>127</v>
      </c>
      <c r="AP45" s="26">
        <v>87</v>
      </c>
      <c r="AQ45" s="26">
        <v>91</v>
      </c>
      <c r="AR45" s="26">
        <v>62</v>
      </c>
      <c r="AS45" s="26">
        <v>75</v>
      </c>
      <c r="AT45" s="26">
        <v>44</v>
      </c>
      <c r="AU45" s="26">
        <v>38</v>
      </c>
      <c r="AV45" s="26">
        <v>46</v>
      </c>
      <c r="AW45" s="15"/>
    </row>
    <row r="46" spans="2:49" ht="21.95" customHeight="1">
      <c r="B46" s="30" t="s">
        <v>32</v>
      </c>
      <c r="C46" s="24">
        <f t="shared" si="101"/>
        <v>16938</v>
      </c>
      <c r="D46" s="26">
        <f t="shared" si="102"/>
        <v>1389</v>
      </c>
      <c r="E46" s="25">
        <v>297</v>
      </c>
      <c r="F46" s="25">
        <v>280</v>
      </c>
      <c r="G46" s="25">
        <v>263</v>
      </c>
      <c r="H46" s="25">
        <v>261</v>
      </c>
      <c r="I46" s="25">
        <v>288</v>
      </c>
      <c r="J46" s="26">
        <f t="shared" si="106"/>
        <v>1391</v>
      </c>
      <c r="K46" s="25">
        <v>285</v>
      </c>
      <c r="L46" s="25">
        <v>275</v>
      </c>
      <c r="M46" s="25">
        <v>256</v>
      </c>
      <c r="N46" s="25">
        <v>301</v>
      </c>
      <c r="O46" s="25">
        <v>274</v>
      </c>
      <c r="P46" s="30" t="s">
        <v>32</v>
      </c>
      <c r="Q46" s="26">
        <f t="shared" si="103"/>
        <v>1252</v>
      </c>
      <c r="R46" s="25">
        <v>241</v>
      </c>
      <c r="S46" s="25">
        <v>288</v>
      </c>
      <c r="T46" s="25">
        <v>266</v>
      </c>
      <c r="U46" s="25">
        <v>242</v>
      </c>
      <c r="V46" s="25">
        <v>215</v>
      </c>
      <c r="W46" s="26">
        <f t="shared" si="104"/>
        <v>1398</v>
      </c>
      <c r="X46" s="25">
        <v>242</v>
      </c>
      <c r="Y46" s="25">
        <v>239</v>
      </c>
      <c r="Z46" s="25">
        <v>279</v>
      </c>
      <c r="AA46" s="25">
        <v>307</v>
      </c>
      <c r="AB46" s="25">
        <v>331</v>
      </c>
      <c r="AC46" s="30" t="s">
        <v>32</v>
      </c>
      <c r="AD46" s="26">
        <f t="shared" si="105"/>
        <v>1963</v>
      </c>
      <c r="AE46" s="25">
        <v>335</v>
      </c>
      <c r="AF46" s="25">
        <v>397</v>
      </c>
      <c r="AG46" s="25">
        <v>382</v>
      </c>
      <c r="AH46" s="25">
        <v>384</v>
      </c>
      <c r="AI46" s="25">
        <v>465</v>
      </c>
      <c r="AJ46" s="26">
        <v>2028</v>
      </c>
      <c r="AK46" s="26">
        <v>1658</v>
      </c>
      <c r="AL46" s="26">
        <v>1142</v>
      </c>
      <c r="AM46" s="26">
        <v>1040</v>
      </c>
      <c r="AN46" s="30" t="s">
        <v>32</v>
      </c>
      <c r="AO46" s="26">
        <v>800</v>
      </c>
      <c r="AP46" s="26">
        <v>800</v>
      </c>
      <c r="AQ46" s="26">
        <v>593</v>
      </c>
      <c r="AR46" s="26">
        <v>475</v>
      </c>
      <c r="AS46" s="26">
        <v>374</v>
      </c>
      <c r="AT46" s="26">
        <v>254</v>
      </c>
      <c r="AU46" s="26">
        <v>185</v>
      </c>
      <c r="AV46" s="26">
        <v>196</v>
      </c>
      <c r="AW46" s="15"/>
    </row>
    <row r="47" spans="2:49" ht="21.95" customHeight="1">
      <c r="B47" s="31" t="s">
        <v>33</v>
      </c>
      <c r="C47" s="24">
        <f t="shared" si="101"/>
        <v>2658</v>
      </c>
      <c r="D47" s="26">
        <f t="shared" si="102"/>
        <v>217</v>
      </c>
      <c r="E47" s="25">
        <v>44</v>
      </c>
      <c r="F47" s="25">
        <v>37</v>
      </c>
      <c r="G47" s="25">
        <v>49</v>
      </c>
      <c r="H47" s="25">
        <v>42</v>
      </c>
      <c r="I47" s="25">
        <v>45</v>
      </c>
      <c r="J47" s="26">
        <f t="shared" si="106"/>
        <v>255</v>
      </c>
      <c r="K47" s="25">
        <v>47</v>
      </c>
      <c r="L47" s="25">
        <v>48</v>
      </c>
      <c r="M47" s="25">
        <v>44</v>
      </c>
      <c r="N47" s="25">
        <v>51</v>
      </c>
      <c r="O47" s="25">
        <v>65</v>
      </c>
      <c r="P47" s="31" t="s">
        <v>33</v>
      </c>
      <c r="Q47" s="26">
        <f t="shared" si="103"/>
        <v>265</v>
      </c>
      <c r="R47" s="25">
        <v>51</v>
      </c>
      <c r="S47" s="25">
        <v>59</v>
      </c>
      <c r="T47" s="25">
        <v>58</v>
      </c>
      <c r="U47" s="25">
        <v>47</v>
      </c>
      <c r="V47" s="25">
        <v>50</v>
      </c>
      <c r="W47" s="26">
        <f t="shared" si="104"/>
        <v>293</v>
      </c>
      <c r="X47" s="25">
        <v>65</v>
      </c>
      <c r="Y47" s="25">
        <v>56</v>
      </c>
      <c r="Z47" s="25">
        <v>53</v>
      </c>
      <c r="AA47" s="25">
        <v>62</v>
      </c>
      <c r="AB47" s="25">
        <v>57</v>
      </c>
      <c r="AC47" s="31" t="s">
        <v>33</v>
      </c>
      <c r="AD47" s="26">
        <f t="shared" si="105"/>
        <v>222</v>
      </c>
      <c r="AE47" s="25">
        <v>51</v>
      </c>
      <c r="AF47" s="25">
        <v>37</v>
      </c>
      <c r="AG47" s="25">
        <v>47</v>
      </c>
      <c r="AH47" s="25">
        <v>42</v>
      </c>
      <c r="AI47" s="25">
        <v>45</v>
      </c>
      <c r="AJ47" s="26">
        <v>188</v>
      </c>
      <c r="AK47" s="26">
        <v>165</v>
      </c>
      <c r="AL47" s="26">
        <v>166</v>
      </c>
      <c r="AM47" s="26">
        <v>159</v>
      </c>
      <c r="AN47" s="31" t="s">
        <v>33</v>
      </c>
      <c r="AO47" s="26">
        <v>169</v>
      </c>
      <c r="AP47" s="26">
        <v>131</v>
      </c>
      <c r="AQ47" s="26">
        <v>114</v>
      </c>
      <c r="AR47" s="26">
        <v>77</v>
      </c>
      <c r="AS47" s="26">
        <v>85</v>
      </c>
      <c r="AT47" s="26">
        <v>55</v>
      </c>
      <c r="AU47" s="26">
        <v>55</v>
      </c>
      <c r="AV47" s="26">
        <v>42</v>
      </c>
      <c r="AW47" s="15"/>
    </row>
    <row r="48" spans="2:49" ht="21.95" customHeight="1">
      <c r="B48" s="30" t="s">
        <v>34</v>
      </c>
      <c r="C48" s="24">
        <f t="shared" si="101"/>
        <v>2820</v>
      </c>
      <c r="D48" s="26">
        <f t="shared" si="102"/>
        <v>212</v>
      </c>
      <c r="E48" s="25">
        <v>41</v>
      </c>
      <c r="F48" s="25">
        <v>44</v>
      </c>
      <c r="G48" s="25">
        <v>36</v>
      </c>
      <c r="H48" s="25">
        <v>45</v>
      </c>
      <c r="I48" s="25">
        <v>46</v>
      </c>
      <c r="J48" s="26">
        <f t="shared" si="106"/>
        <v>233</v>
      </c>
      <c r="K48" s="25">
        <v>39</v>
      </c>
      <c r="L48" s="25">
        <v>60</v>
      </c>
      <c r="M48" s="25">
        <v>39</v>
      </c>
      <c r="N48" s="25">
        <v>50</v>
      </c>
      <c r="O48" s="25">
        <v>45</v>
      </c>
      <c r="P48" s="30" t="s">
        <v>34</v>
      </c>
      <c r="Q48" s="26">
        <f t="shared" si="103"/>
        <v>250</v>
      </c>
      <c r="R48" s="25">
        <v>44</v>
      </c>
      <c r="S48" s="25">
        <v>47</v>
      </c>
      <c r="T48" s="25">
        <v>40</v>
      </c>
      <c r="U48" s="25">
        <v>59</v>
      </c>
      <c r="V48" s="25">
        <v>60</v>
      </c>
      <c r="W48" s="26">
        <f t="shared" si="104"/>
        <v>265</v>
      </c>
      <c r="X48" s="25">
        <v>46</v>
      </c>
      <c r="Y48" s="25">
        <v>58</v>
      </c>
      <c r="Z48" s="25">
        <v>66</v>
      </c>
      <c r="AA48" s="25">
        <v>48</v>
      </c>
      <c r="AB48" s="25">
        <v>47</v>
      </c>
      <c r="AC48" s="30" t="s">
        <v>34</v>
      </c>
      <c r="AD48" s="26">
        <f t="shared" si="105"/>
        <v>270</v>
      </c>
      <c r="AE48" s="25">
        <v>61</v>
      </c>
      <c r="AF48" s="25">
        <v>52</v>
      </c>
      <c r="AG48" s="25">
        <v>59</v>
      </c>
      <c r="AH48" s="25">
        <v>62</v>
      </c>
      <c r="AI48" s="25">
        <v>36</v>
      </c>
      <c r="AJ48" s="26">
        <v>191</v>
      </c>
      <c r="AK48" s="26">
        <v>187</v>
      </c>
      <c r="AL48" s="26">
        <v>184</v>
      </c>
      <c r="AM48" s="26">
        <v>158</v>
      </c>
      <c r="AN48" s="30" t="s">
        <v>34</v>
      </c>
      <c r="AO48" s="26">
        <v>169</v>
      </c>
      <c r="AP48" s="26">
        <v>160</v>
      </c>
      <c r="AQ48" s="26">
        <v>145</v>
      </c>
      <c r="AR48" s="26">
        <v>106</v>
      </c>
      <c r="AS48" s="26">
        <v>105</v>
      </c>
      <c r="AT48" s="26">
        <v>66</v>
      </c>
      <c r="AU48" s="26">
        <v>59</v>
      </c>
      <c r="AV48" s="26">
        <v>60</v>
      </c>
      <c r="AW48" s="15"/>
    </row>
    <row r="49" spans="2:49" ht="21.95" customHeight="1">
      <c r="B49" s="30" t="s">
        <v>35</v>
      </c>
      <c r="C49" s="24">
        <f>SUM(D49+J49+Q49+W49+AD49+AJ49+AK49+AL49+AM49+AO49+AP49+AQ49+AR49+AS49+AT49+AU49+AV49)</f>
        <v>9635</v>
      </c>
      <c r="D49" s="26">
        <f>SUM(I49+H49+G49+F49+E49)</f>
        <v>790</v>
      </c>
      <c r="E49" s="25">
        <v>156</v>
      </c>
      <c r="F49" s="25">
        <v>141</v>
      </c>
      <c r="G49" s="25">
        <v>168</v>
      </c>
      <c r="H49" s="25">
        <v>171</v>
      </c>
      <c r="I49" s="25">
        <v>154</v>
      </c>
      <c r="J49" s="26">
        <f>SUM(O49+N49+M49+L49+K49)</f>
        <v>810</v>
      </c>
      <c r="K49" s="25">
        <v>145</v>
      </c>
      <c r="L49" s="25">
        <v>157</v>
      </c>
      <c r="M49" s="25">
        <v>179</v>
      </c>
      <c r="N49" s="25">
        <v>149</v>
      </c>
      <c r="O49" s="25">
        <v>180</v>
      </c>
      <c r="P49" s="30" t="s">
        <v>35</v>
      </c>
      <c r="Q49" s="26">
        <f t="shared" si="103"/>
        <v>931</v>
      </c>
      <c r="R49" s="25">
        <v>172</v>
      </c>
      <c r="S49" s="25">
        <v>173</v>
      </c>
      <c r="T49" s="25">
        <v>194</v>
      </c>
      <c r="U49" s="25">
        <v>182</v>
      </c>
      <c r="V49" s="25">
        <v>210</v>
      </c>
      <c r="W49" s="26">
        <f t="shared" si="104"/>
        <v>946</v>
      </c>
      <c r="X49" s="25">
        <v>190</v>
      </c>
      <c r="Y49" s="25">
        <v>210</v>
      </c>
      <c r="Z49" s="25">
        <v>171</v>
      </c>
      <c r="AA49" s="25">
        <v>195</v>
      </c>
      <c r="AB49" s="25">
        <v>180</v>
      </c>
      <c r="AC49" s="30" t="s">
        <v>35</v>
      </c>
      <c r="AD49" s="26">
        <f t="shared" si="105"/>
        <v>943</v>
      </c>
      <c r="AE49" s="25">
        <v>205</v>
      </c>
      <c r="AF49" s="25">
        <v>170</v>
      </c>
      <c r="AG49" s="25">
        <v>203</v>
      </c>
      <c r="AH49" s="25">
        <v>183</v>
      </c>
      <c r="AI49" s="25">
        <v>182</v>
      </c>
      <c r="AJ49" s="26">
        <v>750</v>
      </c>
      <c r="AK49" s="26">
        <v>678</v>
      </c>
      <c r="AL49" s="26">
        <v>581</v>
      </c>
      <c r="AM49" s="26">
        <v>526</v>
      </c>
      <c r="AN49" s="30" t="s">
        <v>35</v>
      </c>
      <c r="AO49" s="26">
        <v>493</v>
      </c>
      <c r="AP49" s="26">
        <v>504</v>
      </c>
      <c r="AQ49" s="26">
        <v>427</v>
      </c>
      <c r="AR49" s="26">
        <v>386</v>
      </c>
      <c r="AS49" s="26">
        <v>295</v>
      </c>
      <c r="AT49" s="26">
        <v>232</v>
      </c>
      <c r="AU49" s="26">
        <v>143</v>
      </c>
      <c r="AV49" s="26">
        <v>200</v>
      </c>
      <c r="AW49" s="15"/>
    </row>
    <row r="50" spans="2:49" ht="15" customHeight="1">
      <c r="B50" s="13"/>
      <c r="C50" s="13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</row>
    <row r="51" spans="2:49" s="4" customFormat="1" ht="24.95" customHeight="1"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</row>
  </sheetData>
  <printOptions horizontalCentered="1"/>
  <pageMargins left="0.19685039370078741" right="0.35433070866141736" top="0.64" bottom="0.51181102362204722" header="0" footer="0.39370078740157483"/>
  <pageSetup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AY51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O14" sqref="AO14:AV14"/>
    </sheetView>
  </sheetViews>
  <sheetFormatPr baseColWidth="10" defaultColWidth="11.5703125" defaultRowHeight="12.75"/>
  <cols>
    <col min="1" max="1" width="1.42578125" style="3" customWidth="1"/>
    <col min="2" max="2" width="29.28515625" style="4" customWidth="1"/>
    <col min="3" max="3" width="11" style="4" customWidth="1"/>
    <col min="4" max="15" width="9.7109375" style="2" customWidth="1"/>
    <col min="16" max="16" width="28.42578125" style="2" customWidth="1"/>
    <col min="17" max="22" width="9.7109375" style="2" customWidth="1"/>
    <col min="23" max="28" width="9.7109375" style="3" customWidth="1"/>
    <col min="29" max="29" width="28.42578125" style="3" customWidth="1"/>
    <col min="30" max="30" width="9.7109375" style="3" customWidth="1"/>
    <col min="31" max="39" width="11.5703125" style="3"/>
    <col min="40" max="40" width="30.42578125" style="3" customWidth="1"/>
    <col min="41" max="48" width="13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8" t="s">
        <v>36</v>
      </c>
      <c r="C2" s="29" t="s">
        <v>41</v>
      </c>
      <c r="E2" s="9"/>
      <c r="F2" s="9"/>
      <c r="G2" s="9"/>
      <c r="H2" s="9"/>
      <c r="I2" s="8"/>
      <c r="P2" s="28" t="s">
        <v>36</v>
      </c>
      <c r="Q2" s="29" t="s">
        <v>41</v>
      </c>
      <c r="R2"/>
      <c r="S2"/>
      <c r="T2"/>
      <c r="U2"/>
      <c r="V2"/>
      <c r="W2"/>
      <c r="X2" s="2"/>
      <c r="Y2" s="2"/>
      <c r="Z2" s="2"/>
      <c r="AA2" s="2"/>
      <c r="AB2" s="2"/>
      <c r="AC2" s="28" t="s">
        <v>36</v>
      </c>
      <c r="AD2" s="29" t="s">
        <v>41</v>
      </c>
      <c r="AE2"/>
      <c r="AF2" s="9"/>
      <c r="AG2" s="9"/>
      <c r="AH2" s="9"/>
      <c r="AI2" s="9"/>
      <c r="AJ2" s="2"/>
      <c r="AK2" s="2"/>
      <c r="AL2" s="2"/>
      <c r="AN2" s="28" t="s">
        <v>36</v>
      </c>
      <c r="AO2" s="29" t="s">
        <v>41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21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1.95" customHeight="1">
      <c r="B6" s="26" t="s">
        <v>0</v>
      </c>
      <c r="C6" s="26">
        <f>SUM(C7+C8+C9+C10+C11+C12+C13+C14+C15+C16+C17+C18+C19)</f>
        <v>602636</v>
      </c>
      <c r="D6" s="26">
        <f t="shared" ref="D6:Q6" si="0">SUM(D7+D8+D9+D10+D11+D12+D13+D14+D15+D16+D17+D18+D19)</f>
        <v>47843</v>
      </c>
      <c r="E6" s="26">
        <f t="shared" si="0"/>
        <v>9484</v>
      </c>
      <c r="F6" s="26">
        <f t="shared" si="0"/>
        <v>9519</v>
      </c>
      <c r="G6" s="26">
        <f t="shared" si="0"/>
        <v>9572</v>
      </c>
      <c r="H6" s="26">
        <f t="shared" si="0"/>
        <v>9615</v>
      </c>
      <c r="I6" s="26">
        <f t="shared" si="0"/>
        <v>9653</v>
      </c>
      <c r="J6" s="26">
        <f t="shared" si="0"/>
        <v>48769</v>
      </c>
      <c r="K6" s="26">
        <f t="shared" si="0"/>
        <v>9684</v>
      </c>
      <c r="L6" s="26">
        <f t="shared" si="0"/>
        <v>9717</v>
      </c>
      <c r="M6" s="26">
        <f t="shared" si="0"/>
        <v>9740</v>
      </c>
      <c r="N6" s="26">
        <f t="shared" si="0"/>
        <v>9788</v>
      </c>
      <c r="O6" s="26">
        <f t="shared" si="0"/>
        <v>9840</v>
      </c>
      <c r="P6" s="26" t="s">
        <v>0</v>
      </c>
      <c r="Q6" s="26">
        <f t="shared" si="0"/>
        <v>51067</v>
      </c>
      <c r="R6" s="26">
        <f t="shared" ref="R6" si="1">SUM(R7+R8+R9+R10+R11+R12+R13+R14+R15+R16+R17+R18+R19)</f>
        <v>9921</v>
      </c>
      <c r="S6" s="26">
        <f t="shared" ref="S6" si="2">SUM(S7+S8+S9+S10+S11+S12+S13+S14+S15+S16+S17+S18+S19)</f>
        <v>10034</v>
      </c>
      <c r="T6" s="26">
        <f t="shared" ref="T6" si="3">SUM(T7+T8+T9+T10+T11+T12+T13+T14+T15+T16+T17+T18+T19)</f>
        <v>10181</v>
      </c>
      <c r="U6" s="26">
        <f t="shared" ref="U6" si="4">SUM(U7+U8+U9+U10+U11+U12+U13+U14+U15+U16+U17+U18+U19)</f>
        <v>10368</v>
      </c>
      <c r="V6" s="26">
        <f t="shared" ref="V6" si="5">SUM(V7+V8+V9+V10+V11+V12+V13+V14+V15+V16+V17+V18+V19)</f>
        <v>10563</v>
      </c>
      <c r="W6" s="26">
        <f t="shared" ref="W6" si="6">SUM(W7+W8+W9+W10+W11+W12+W13+W14+W15+W16+W17+W18+W19)</f>
        <v>55705</v>
      </c>
      <c r="X6" s="26">
        <f t="shared" ref="X6" si="7">SUM(X7+X8+X9+X10+X11+X12+X13+X14+X15+X16+X17+X18+X19)</f>
        <v>10726</v>
      </c>
      <c r="Y6" s="26">
        <f t="shared" ref="Y6" si="8">SUM(Y7+Y8+Y9+Y10+Y11+Y12+Y13+Y14+Y15+Y16+Y17+Y18+Y19)</f>
        <v>10922</v>
      </c>
      <c r="Z6" s="26">
        <f t="shared" ref="Z6" si="9">SUM(Z7+Z8+Z9+Z10+Z11+Z12+Z13+Z14+Z15+Z16+Z17+Z18+Z19)</f>
        <v>10955</v>
      </c>
      <c r="AA6" s="26">
        <f t="shared" ref="AA6" si="10">SUM(AA7+AA8+AA9+AA10+AA11+AA12+AA13+AA14+AA15+AA16+AA17+AA18+AA19)</f>
        <v>11354</v>
      </c>
      <c r="AB6" s="26">
        <f t="shared" ref="AB6:AD6" si="11">SUM(AB7+AB8+AB9+AB10+AB11+AB12+AB13+AB14+AB15+AB16+AB17+AB18+AB19)</f>
        <v>11748</v>
      </c>
      <c r="AC6" s="26" t="s">
        <v>0</v>
      </c>
      <c r="AD6" s="26">
        <f t="shared" si="11"/>
        <v>62530</v>
      </c>
      <c r="AE6" s="26">
        <f t="shared" ref="AE6" si="12">SUM(AE7+AE8+AE9+AE10+AE11+AE12+AE13+AE14+AE15+AE16+AE17+AE18+AE19)</f>
        <v>12187</v>
      </c>
      <c r="AF6" s="26">
        <f t="shared" ref="AF6" si="13">SUM(AF7+AF8+AF9+AF10+AF11+AF12+AF13+AF14+AF15+AF16+AF17+AF18+AF19)</f>
        <v>12540</v>
      </c>
      <c r="AG6" s="26">
        <f t="shared" ref="AG6" si="14">SUM(AG7+AG8+AG9+AG10+AG11+AG12+AG13+AG14+AG15+AG16+AG17+AG18+AG19)</f>
        <v>12626</v>
      </c>
      <c r="AH6" s="26">
        <f t="shared" ref="AH6" si="15">SUM(AH7+AH8+AH9+AH10+AH11+AH12+AH13+AH14+AH15+AH16+AH17+AH18+AH19)</f>
        <v>12640</v>
      </c>
      <c r="AI6" s="26">
        <f t="shared" ref="AI6" si="16">SUM(AI7+AI8+AI9+AI10+AI11+AI12+AI13+AI14+AI15+AI16+AI17+AI18+AI19)</f>
        <v>12537</v>
      </c>
      <c r="AJ6" s="26">
        <f t="shared" ref="AJ6" si="17">SUM(AJ7+AJ8+AJ9+AJ10+AJ11+AJ12+AJ13+AJ14+AJ15+AJ16+AJ17+AJ18+AJ19)</f>
        <v>58029</v>
      </c>
      <c r="AK6" s="26">
        <f t="shared" ref="AK6" si="18">SUM(AK7+AK8+AK9+AK10+AK11+AK12+AK13+AK14+AK15+AK16+AK17+AK18+AK19)</f>
        <v>45988</v>
      </c>
      <c r="AL6" s="26">
        <f t="shared" ref="AL6" si="19">SUM(AL7+AL8+AL9+AL10+AL11+AL12+AL13+AL14+AL15+AL16+AL17+AL18+AL19)</f>
        <v>37752</v>
      </c>
      <c r="AM6" s="26">
        <f t="shared" ref="AM6:AO6" si="20">SUM(AM7+AM8+AM9+AM10+AM11+AM12+AM13+AM14+AM15+AM16+AM17+AM18+AM19)</f>
        <v>35579</v>
      </c>
      <c r="AN6" s="26" t="s">
        <v>20</v>
      </c>
      <c r="AO6" s="26">
        <f t="shared" si="20"/>
        <v>33054</v>
      </c>
      <c r="AP6" s="26">
        <f t="shared" ref="AP6" si="21">SUM(AP7+AP8+AP9+AP10+AP11+AP12+AP13+AP14+AP15+AP16+AP17+AP18+AP19)</f>
        <v>29475</v>
      </c>
      <c r="AQ6" s="26">
        <f t="shared" ref="AQ6" si="22">SUM(AQ7+AQ8+AQ9+AQ10+AQ11+AQ12+AQ13+AQ14+AQ15+AQ16+AQ17+AQ18+AQ19)</f>
        <v>25099</v>
      </c>
      <c r="AR6" s="26">
        <f t="shared" ref="AR6" si="23">SUM(AR7+AR8+AR9+AR10+AR11+AR12+AR13+AR14+AR15+AR16+AR17+AR18+AR19)</f>
        <v>20428</v>
      </c>
      <c r="AS6" s="26">
        <f t="shared" ref="AS6" si="24">SUM(AS7+AS8+AS9+AS10+AS11+AS12+AS13+AS14+AS15+AS16+AS17+AS18+AS19)</f>
        <v>16790</v>
      </c>
      <c r="AT6" s="26">
        <f t="shared" ref="AT6" si="25">SUM(AT7+AT8+AT9+AT10+AT11+AT12+AT13+AT14+AT15+AT16+AT17+AT18+AT19)</f>
        <v>13095</v>
      </c>
      <c r="AU6" s="26">
        <f t="shared" ref="AU6" si="26">SUM(AU7+AU8+AU9+AU10+AU11+AU12+AU13+AU14+AU15+AU16+AU17+AU18+AU19)</f>
        <v>9787</v>
      </c>
      <c r="AV6" s="26">
        <f t="shared" ref="AV6" si="27">SUM(AV7+AV8+AV9+AV10+AV11+AV12+AV13+AV14+AV15+AV16+AV17+AV18+AV19)</f>
        <v>11646</v>
      </c>
      <c r="AW6" s="14"/>
      <c r="AY6" s="5">
        <f>SUM(D6+J6+Q6+W6+AD6+AJ6+AK6+AL6+AM6+AO6+AP6+AQ6+AR6+AS6+AT6+AU6+AV6)</f>
        <v>602636</v>
      </c>
    </row>
    <row r="7" spans="2:51" ht="21.95" customHeight="1">
      <c r="B7" s="30" t="s">
        <v>23</v>
      </c>
      <c r="C7" s="24">
        <f>SUM(D7+J7+Q7+W7+AD7+AJ7+AK7+AL7+AM7+AO7+AP7+AQ7+AR7+AS7+AT7+AU7+AV7)</f>
        <v>277264</v>
      </c>
      <c r="D7" s="26">
        <f>SUM(I7+H7+G7+F7+E7)</f>
        <v>20601</v>
      </c>
      <c r="E7" s="25">
        <f t="shared" ref="E7:I19" si="28">SUM(E22+E37)</f>
        <v>4175</v>
      </c>
      <c r="F7" s="25">
        <f t="shared" si="28"/>
        <v>4151</v>
      </c>
      <c r="G7" s="25">
        <f t="shared" si="28"/>
        <v>4093</v>
      </c>
      <c r="H7" s="25">
        <f t="shared" si="28"/>
        <v>4139</v>
      </c>
      <c r="I7" s="25">
        <f t="shared" si="28"/>
        <v>4043</v>
      </c>
      <c r="J7" s="26">
        <f>SUM(O7+N7+M7+L7+K7)</f>
        <v>20067</v>
      </c>
      <c r="K7" s="25">
        <f t="shared" ref="K7:O19" si="29">+K22+K37</f>
        <v>4019</v>
      </c>
      <c r="L7" s="25">
        <f t="shared" si="29"/>
        <v>3950</v>
      </c>
      <c r="M7" s="25">
        <f t="shared" si="29"/>
        <v>4022</v>
      </c>
      <c r="N7" s="25">
        <f t="shared" si="29"/>
        <v>4026</v>
      </c>
      <c r="O7" s="25">
        <f t="shared" si="29"/>
        <v>4050</v>
      </c>
      <c r="P7" s="30" t="s">
        <v>23</v>
      </c>
      <c r="Q7" s="26">
        <f>SUM(V7+U7+T7+S7+R7)</f>
        <v>21512</v>
      </c>
      <c r="R7" s="25">
        <f t="shared" ref="R7:V19" si="30">SUM(R22+R37)</f>
        <v>4215</v>
      </c>
      <c r="S7" s="25">
        <f t="shared" si="30"/>
        <v>4155</v>
      </c>
      <c r="T7" s="25">
        <f t="shared" si="30"/>
        <v>4341</v>
      </c>
      <c r="U7" s="25">
        <f t="shared" si="30"/>
        <v>4417</v>
      </c>
      <c r="V7" s="25">
        <f t="shared" si="30"/>
        <v>4384</v>
      </c>
      <c r="W7" s="26">
        <f>+X7+Y7+Z7+AA7+AB7</f>
        <v>24146</v>
      </c>
      <c r="X7" s="25">
        <f t="shared" ref="X7:AB19" si="31">+X22+X37</f>
        <v>4543</v>
      </c>
      <c r="Y7" s="25">
        <f t="shared" si="31"/>
        <v>4741</v>
      </c>
      <c r="Z7" s="25">
        <f t="shared" si="31"/>
        <v>4691</v>
      </c>
      <c r="AA7" s="25">
        <f t="shared" si="31"/>
        <v>4993</v>
      </c>
      <c r="AB7" s="25">
        <f t="shared" si="31"/>
        <v>5178</v>
      </c>
      <c r="AC7" s="30" t="s">
        <v>23</v>
      </c>
      <c r="AD7" s="26">
        <f>SUM(AI7+AH7+AG7+AF7+AE7)</f>
        <v>28739</v>
      </c>
      <c r="AE7" s="25">
        <f t="shared" ref="AE7:AV19" si="32">SUM(AE22+AE37)</f>
        <v>5421</v>
      </c>
      <c r="AF7" s="25">
        <f t="shared" si="32"/>
        <v>5794</v>
      </c>
      <c r="AG7" s="25">
        <f t="shared" si="32"/>
        <v>5732</v>
      </c>
      <c r="AH7" s="25">
        <f t="shared" si="32"/>
        <v>5845</v>
      </c>
      <c r="AI7" s="25">
        <f t="shared" si="32"/>
        <v>5947</v>
      </c>
      <c r="AJ7" s="26">
        <f t="shared" si="32"/>
        <v>27849</v>
      </c>
      <c r="AK7" s="26">
        <f t="shared" si="32"/>
        <v>22279</v>
      </c>
      <c r="AL7" s="26">
        <f t="shared" si="32"/>
        <v>18328</v>
      </c>
      <c r="AM7" s="26">
        <f t="shared" si="32"/>
        <v>17338</v>
      </c>
      <c r="AN7" s="30" t="s">
        <v>23</v>
      </c>
      <c r="AO7" s="26">
        <f t="shared" si="32"/>
        <v>15874</v>
      </c>
      <c r="AP7" s="26">
        <f t="shared" si="32"/>
        <v>14127</v>
      </c>
      <c r="AQ7" s="26">
        <f t="shared" si="32"/>
        <v>11963</v>
      </c>
      <c r="AR7" s="26">
        <f t="shared" si="32"/>
        <v>9638</v>
      </c>
      <c r="AS7" s="26">
        <f t="shared" si="32"/>
        <v>8053</v>
      </c>
      <c r="AT7" s="26">
        <f t="shared" si="32"/>
        <v>6266</v>
      </c>
      <c r="AU7" s="26">
        <f t="shared" si="32"/>
        <v>4702</v>
      </c>
      <c r="AV7" s="26">
        <f t="shared" si="32"/>
        <v>5782</v>
      </c>
      <c r="AW7" s="15"/>
    </row>
    <row r="8" spans="2:51" ht="21.95" customHeight="1">
      <c r="B8" s="30" t="s">
        <v>24</v>
      </c>
      <c r="C8" s="24">
        <f t="shared" ref="C8:C19" si="33">SUM(D8+J8+Q8+W8+AD8+AJ8+AK8+AL8+AM8+AO8+AP8+AQ8+AR8+AS8+AT8+AU8+AV8)</f>
        <v>27700</v>
      </c>
      <c r="D8" s="26">
        <f t="shared" ref="D8:D19" si="34">SUM(I8+H8+G8+F8+E8)</f>
        <v>2327</v>
      </c>
      <c r="E8" s="25">
        <f t="shared" si="28"/>
        <v>454</v>
      </c>
      <c r="F8" s="25">
        <f t="shared" si="28"/>
        <v>470</v>
      </c>
      <c r="G8" s="25">
        <f t="shared" si="28"/>
        <v>436</v>
      </c>
      <c r="H8" s="25">
        <f t="shared" si="28"/>
        <v>464</v>
      </c>
      <c r="I8" s="25">
        <f t="shared" si="28"/>
        <v>503</v>
      </c>
      <c r="J8" s="26">
        <f t="shared" ref="J8:J19" si="35">SUM(O8+N8+M8+L8+K8)</f>
        <v>2430</v>
      </c>
      <c r="K8" s="25">
        <f t="shared" si="29"/>
        <v>487</v>
      </c>
      <c r="L8" s="25">
        <f t="shared" si="29"/>
        <v>517</v>
      </c>
      <c r="M8" s="25">
        <f t="shared" si="29"/>
        <v>470</v>
      </c>
      <c r="N8" s="25">
        <f t="shared" si="29"/>
        <v>483</v>
      </c>
      <c r="O8" s="25">
        <f t="shared" si="29"/>
        <v>473</v>
      </c>
      <c r="P8" s="30" t="s">
        <v>24</v>
      </c>
      <c r="Q8" s="26">
        <f t="shared" ref="Q8:Q19" si="36">SUM(V8+U8+T8+S8+R8)</f>
        <v>2436</v>
      </c>
      <c r="R8" s="25">
        <f t="shared" si="30"/>
        <v>453</v>
      </c>
      <c r="S8" s="25">
        <f t="shared" si="30"/>
        <v>512</v>
      </c>
      <c r="T8" s="25">
        <f t="shared" si="30"/>
        <v>483</v>
      </c>
      <c r="U8" s="25">
        <f t="shared" si="30"/>
        <v>507</v>
      </c>
      <c r="V8" s="25">
        <f t="shared" si="30"/>
        <v>481</v>
      </c>
      <c r="W8" s="26">
        <f t="shared" ref="W8:W19" si="37">+X8+Y8+Z8+AA8+AB8</f>
        <v>2783</v>
      </c>
      <c r="X8" s="25">
        <f t="shared" si="31"/>
        <v>532</v>
      </c>
      <c r="Y8" s="25">
        <f t="shared" si="31"/>
        <v>553</v>
      </c>
      <c r="Z8" s="25">
        <f t="shared" si="31"/>
        <v>548</v>
      </c>
      <c r="AA8" s="25">
        <f t="shared" si="31"/>
        <v>593</v>
      </c>
      <c r="AB8" s="25">
        <f t="shared" si="31"/>
        <v>557</v>
      </c>
      <c r="AC8" s="30" t="s">
        <v>24</v>
      </c>
      <c r="AD8" s="26">
        <f t="shared" ref="AD8:AD19" si="38">SUM(AI8+AH8+AG8+AF8+AE8)</f>
        <v>2877</v>
      </c>
      <c r="AE8" s="25">
        <f t="shared" si="32"/>
        <v>564</v>
      </c>
      <c r="AF8" s="25">
        <f t="shared" si="32"/>
        <v>562</v>
      </c>
      <c r="AG8" s="25">
        <f t="shared" si="32"/>
        <v>626</v>
      </c>
      <c r="AH8" s="25">
        <f t="shared" si="32"/>
        <v>598</v>
      </c>
      <c r="AI8" s="25">
        <f t="shared" si="32"/>
        <v>527</v>
      </c>
      <c r="AJ8" s="26">
        <f t="shared" si="32"/>
        <v>2486</v>
      </c>
      <c r="AK8" s="26">
        <f t="shared" si="32"/>
        <v>1921</v>
      </c>
      <c r="AL8" s="26">
        <f t="shared" si="32"/>
        <v>1676</v>
      </c>
      <c r="AM8" s="26">
        <f t="shared" si="32"/>
        <v>1577</v>
      </c>
      <c r="AN8" s="30" t="s">
        <v>24</v>
      </c>
      <c r="AO8" s="26">
        <f t="shared" si="32"/>
        <v>1469</v>
      </c>
      <c r="AP8" s="26">
        <f t="shared" si="32"/>
        <v>1353</v>
      </c>
      <c r="AQ8" s="26">
        <f t="shared" si="32"/>
        <v>1129</v>
      </c>
      <c r="AR8" s="26">
        <f t="shared" si="32"/>
        <v>955</v>
      </c>
      <c r="AS8" s="26">
        <f t="shared" si="32"/>
        <v>726</v>
      </c>
      <c r="AT8" s="26">
        <f t="shared" si="32"/>
        <v>588</v>
      </c>
      <c r="AU8" s="26">
        <f t="shared" si="32"/>
        <v>434</v>
      </c>
      <c r="AV8" s="26">
        <f t="shared" si="32"/>
        <v>533</v>
      </c>
      <c r="AW8" s="15"/>
    </row>
    <row r="9" spans="2:51" ht="21.95" customHeight="1">
      <c r="B9" s="30" t="s">
        <v>25</v>
      </c>
      <c r="C9" s="24">
        <f t="shared" si="33"/>
        <v>38717</v>
      </c>
      <c r="D9" s="26">
        <f t="shared" si="34"/>
        <v>3459</v>
      </c>
      <c r="E9" s="25">
        <f t="shared" si="28"/>
        <v>616</v>
      </c>
      <c r="F9" s="25">
        <f t="shared" si="28"/>
        <v>693</v>
      </c>
      <c r="G9" s="25">
        <f t="shared" si="28"/>
        <v>703</v>
      </c>
      <c r="H9" s="25">
        <f t="shared" si="28"/>
        <v>747</v>
      </c>
      <c r="I9" s="25">
        <f t="shared" si="28"/>
        <v>700</v>
      </c>
      <c r="J9" s="26">
        <f t="shared" si="35"/>
        <v>3655</v>
      </c>
      <c r="K9" s="25">
        <f t="shared" si="29"/>
        <v>710</v>
      </c>
      <c r="L9" s="25">
        <f t="shared" si="29"/>
        <v>718</v>
      </c>
      <c r="M9" s="25">
        <f t="shared" si="29"/>
        <v>763</v>
      </c>
      <c r="N9" s="25">
        <f t="shared" si="29"/>
        <v>737</v>
      </c>
      <c r="O9" s="25">
        <f t="shared" si="29"/>
        <v>727</v>
      </c>
      <c r="P9" s="30" t="s">
        <v>25</v>
      </c>
      <c r="Q9" s="26">
        <f t="shared" si="36"/>
        <v>3794</v>
      </c>
      <c r="R9" s="25">
        <f t="shared" si="30"/>
        <v>750</v>
      </c>
      <c r="S9" s="25">
        <f t="shared" si="30"/>
        <v>687</v>
      </c>
      <c r="T9" s="25">
        <f t="shared" si="30"/>
        <v>749</v>
      </c>
      <c r="U9" s="25">
        <f t="shared" si="30"/>
        <v>805</v>
      </c>
      <c r="V9" s="25">
        <f t="shared" si="30"/>
        <v>803</v>
      </c>
      <c r="W9" s="26">
        <f t="shared" si="37"/>
        <v>4008</v>
      </c>
      <c r="X9" s="25">
        <f t="shared" si="31"/>
        <v>807</v>
      </c>
      <c r="Y9" s="25">
        <f t="shared" si="31"/>
        <v>740</v>
      </c>
      <c r="Z9" s="25">
        <f t="shared" si="31"/>
        <v>798</v>
      </c>
      <c r="AA9" s="25">
        <f t="shared" si="31"/>
        <v>735</v>
      </c>
      <c r="AB9" s="25">
        <f t="shared" si="31"/>
        <v>928</v>
      </c>
      <c r="AC9" s="30" t="s">
        <v>25</v>
      </c>
      <c r="AD9" s="26">
        <f t="shared" si="38"/>
        <v>4058</v>
      </c>
      <c r="AE9" s="25">
        <f t="shared" si="32"/>
        <v>775</v>
      </c>
      <c r="AF9" s="25">
        <f t="shared" si="32"/>
        <v>938</v>
      </c>
      <c r="AG9" s="25">
        <f t="shared" si="32"/>
        <v>770</v>
      </c>
      <c r="AH9" s="25">
        <f t="shared" si="32"/>
        <v>804</v>
      </c>
      <c r="AI9" s="25">
        <f t="shared" si="32"/>
        <v>771</v>
      </c>
      <c r="AJ9" s="26">
        <f t="shared" si="32"/>
        <v>3540</v>
      </c>
      <c r="AK9" s="26">
        <f t="shared" si="32"/>
        <v>2664</v>
      </c>
      <c r="AL9" s="26">
        <f t="shared" si="32"/>
        <v>2132</v>
      </c>
      <c r="AM9" s="26">
        <f t="shared" si="32"/>
        <v>2059</v>
      </c>
      <c r="AN9" s="30" t="s">
        <v>25</v>
      </c>
      <c r="AO9" s="26">
        <f t="shared" si="32"/>
        <v>1868</v>
      </c>
      <c r="AP9" s="26">
        <f t="shared" si="32"/>
        <v>1681</v>
      </c>
      <c r="AQ9" s="26">
        <f t="shared" si="32"/>
        <v>1384</v>
      </c>
      <c r="AR9" s="26">
        <f t="shared" si="32"/>
        <v>1195</v>
      </c>
      <c r="AS9" s="26">
        <f t="shared" si="32"/>
        <v>1010</v>
      </c>
      <c r="AT9" s="26">
        <f t="shared" si="32"/>
        <v>834</v>
      </c>
      <c r="AU9" s="26">
        <f t="shared" si="32"/>
        <v>653</v>
      </c>
      <c r="AV9" s="26">
        <f t="shared" si="32"/>
        <v>723</v>
      </c>
      <c r="AW9" s="15"/>
    </row>
    <row r="10" spans="2:51" ht="21.95" customHeight="1">
      <c r="B10" s="30" t="s">
        <v>26</v>
      </c>
      <c r="C10" s="24">
        <f t="shared" si="33"/>
        <v>86702</v>
      </c>
      <c r="D10" s="26">
        <f t="shared" si="34"/>
        <v>6802</v>
      </c>
      <c r="E10" s="25">
        <f t="shared" si="28"/>
        <v>1321</v>
      </c>
      <c r="F10" s="25">
        <f t="shared" si="28"/>
        <v>1358</v>
      </c>
      <c r="G10" s="25">
        <f t="shared" si="28"/>
        <v>1430</v>
      </c>
      <c r="H10" s="25">
        <f t="shared" si="28"/>
        <v>1333</v>
      </c>
      <c r="I10" s="25">
        <f t="shared" si="28"/>
        <v>1360</v>
      </c>
      <c r="J10" s="26">
        <f t="shared" si="35"/>
        <v>7048</v>
      </c>
      <c r="K10" s="25">
        <f t="shared" si="29"/>
        <v>1404</v>
      </c>
      <c r="L10" s="25">
        <f t="shared" si="29"/>
        <v>1431</v>
      </c>
      <c r="M10" s="25">
        <f t="shared" si="29"/>
        <v>1394</v>
      </c>
      <c r="N10" s="25">
        <f t="shared" si="29"/>
        <v>1408</v>
      </c>
      <c r="O10" s="25">
        <f t="shared" si="29"/>
        <v>1411</v>
      </c>
      <c r="P10" s="30" t="s">
        <v>26</v>
      </c>
      <c r="Q10" s="26">
        <f t="shared" si="36"/>
        <v>7028</v>
      </c>
      <c r="R10" s="25">
        <f t="shared" si="30"/>
        <v>1385</v>
      </c>
      <c r="S10" s="25">
        <f t="shared" si="30"/>
        <v>1410</v>
      </c>
      <c r="T10" s="25">
        <f t="shared" si="30"/>
        <v>1434</v>
      </c>
      <c r="U10" s="25">
        <f t="shared" si="30"/>
        <v>1387</v>
      </c>
      <c r="V10" s="25">
        <f t="shared" si="30"/>
        <v>1412</v>
      </c>
      <c r="W10" s="26">
        <f t="shared" si="37"/>
        <v>7934</v>
      </c>
      <c r="X10" s="25">
        <f t="shared" si="31"/>
        <v>1515</v>
      </c>
      <c r="Y10" s="25">
        <f t="shared" si="31"/>
        <v>1498</v>
      </c>
      <c r="Z10" s="25">
        <f t="shared" si="31"/>
        <v>1628</v>
      </c>
      <c r="AA10" s="25">
        <f t="shared" si="31"/>
        <v>1624</v>
      </c>
      <c r="AB10" s="25">
        <f t="shared" si="31"/>
        <v>1669</v>
      </c>
      <c r="AC10" s="30" t="s">
        <v>26</v>
      </c>
      <c r="AD10" s="26">
        <f t="shared" si="38"/>
        <v>9253</v>
      </c>
      <c r="AE10" s="25">
        <f t="shared" si="32"/>
        <v>1827</v>
      </c>
      <c r="AF10" s="25">
        <f t="shared" si="32"/>
        <v>1778</v>
      </c>
      <c r="AG10" s="25">
        <f t="shared" si="32"/>
        <v>1904</v>
      </c>
      <c r="AH10" s="25">
        <f t="shared" si="32"/>
        <v>1874</v>
      </c>
      <c r="AI10" s="25">
        <f t="shared" si="32"/>
        <v>1870</v>
      </c>
      <c r="AJ10" s="26">
        <f t="shared" si="32"/>
        <v>8439</v>
      </c>
      <c r="AK10" s="26">
        <f t="shared" si="32"/>
        <v>6648</v>
      </c>
      <c r="AL10" s="26">
        <f t="shared" si="32"/>
        <v>5420</v>
      </c>
      <c r="AM10" s="26">
        <f t="shared" si="32"/>
        <v>5188</v>
      </c>
      <c r="AN10" s="30" t="s">
        <v>26</v>
      </c>
      <c r="AO10" s="26">
        <f t="shared" si="32"/>
        <v>4852</v>
      </c>
      <c r="AP10" s="26">
        <f t="shared" si="32"/>
        <v>4276</v>
      </c>
      <c r="AQ10" s="26">
        <f t="shared" si="32"/>
        <v>3712</v>
      </c>
      <c r="AR10" s="26">
        <f t="shared" si="32"/>
        <v>2893</v>
      </c>
      <c r="AS10" s="26">
        <f t="shared" si="32"/>
        <v>2297</v>
      </c>
      <c r="AT10" s="26">
        <f t="shared" si="32"/>
        <v>1891</v>
      </c>
      <c r="AU10" s="26">
        <f t="shared" si="32"/>
        <v>1415</v>
      </c>
      <c r="AV10" s="26">
        <f t="shared" si="32"/>
        <v>1606</v>
      </c>
      <c r="AW10" s="15"/>
    </row>
    <row r="11" spans="2:51" ht="21.95" customHeight="1">
      <c r="B11" s="30" t="s">
        <v>27</v>
      </c>
      <c r="C11" s="24">
        <f t="shared" si="33"/>
        <v>29186</v>
      </c>
      <c r="D11" s="26">
        <f t="shared" si="34"/>
        <v>2602</v>
      </c>
      <c r="E11" s="25">
        <f t="shared" si="28"/>
        <v>493</v>
      </c>
      <c r="F11" s="25">
        <f t="shared" si="28"/>
        <v>502</v>
      </c>
      <c r="G11" s="25">
        <f t="shared" si="28"/>
        <v>520</v>
      </c>
      <c r="H11" s="25">
        <f t="shared" si="28"/>
        <v>504</v>
      </c>
      <c r="I11" s="25">
        <f t="shared" si="28"/>
        <v>583</v>
      </c>
      <c r="J11" s="26">
        <f t="shared" si="35"/>
        <v>2690</v>
      </c>
      <c r="K11" s="25">
        <f t="shared" si="29"/>
        <v>549</v>
      </c>
      <c r="L11" s="25">
        <f t="shared" si="29"/>
        <v>516</v>
      </c>
      <c r="M11" s="25">
        <f t="shared" si="29"/>
        <v>568</v>
      </c>
      <c r="N11" s="25">
        <f t="shared" si="29"/>
        <v>531</v>
      </c>
      <c r="O11" s="25">
        <f t="shared" si="29"/>
        <v>526</v>
      </c>
      <c r="P11" s="30" t="s">
        <v>27</v>
      </c>
      <c r="Q11" s="26">
        <f t="shared" si="36"/>
        <v>2783</v>
      </c>
      <c r="R11" s="25">
        <f t="shared" si="30"/>
        <v>569</v>
      </c>
      <c r="S11" s="25">
        <f t="shared" si="30"/>
        <v>567</v>
      </c>
      <c r="T11" s="25">
        <f t="shared" si="30"/>
        <v>517</v>
      </c>
      <c r="U11" s="25">
        <f t="shared" si="30"/>
        <v>555</v>
      </c>
      <c r="V11" s="25">
        <f t="shared" si="30"/>
        <v>575</v>
      </c>
      <c r="W11" s="26">
        <f t="shared" si="37"/>
        <v>2815</v>
      </c>
      <c r="X11" s="25">
        <f t="shared" si="31"/>
        <v>560</v>
      </c>
      <c r="Y11" s="25">
        <f t="shared" si="31"/>
        <v>591</v>
      </c>
      <c r="Z11" s="25">
        <f t="shared" si="31"/>
        <v>557</v>
      </c>
      <c r="AA11" s="25">
        <f t="shared" si="31"/>
        <v>535</v>
      </c>
      <c r="AB11" s="25">
        <f t="shared" si="31"/>
        <v>572</v>
      </c>
      <c r="AC11" s="30" t="s">
        <v>27</v>
      </c>
      <c r="AD11" s="26">
        <f t="shared" si="38"/>
        <v>3209</v>
      </c>
      <c r="AE11" s="25">
        <f t="shared" si="32"/>
        <v>615</v>
      </c>
      <c r="AF11" s="25">
        <f t="shared" si="32"/>
        <v>640</v>
      </c>
      <c r="AG11" s="25">
        <f t="shared" si="32"/>
        <v>661</v>
      </c>
      <c r="AH11" s="25">
        <f t="shared" si="32"/>
        <v>673</v>
      </c>
      <c r="AI11" s="25">
        <f t="shared" si="32"/>
        <v>620</v>
      </c>
      <c r="AJ11" s="26">
        <f t="shared" si="32"/>
        <v>2844</v>
      </c>
      <c r="AK11" s="26">
        <f t="shared" si="32"/>
        <v>2105</v>
      </c>
      <c r="AL11" s="26">
        <f t="shared" si="32"/>
        <v>1705</v>
      </c>
      <c r="AM11" s="26">
        <f t="shared" si="32"/>
        <v>1525</v>
      </c>
      <c r="AN11" s="30" t="s">
        <v>27</v>
      </c>
      <c r="AO11" s="26">
        <f t="shared" si="32"/>
        <v>1518</v>
      </c>
      <c r="AP11" s="26">
        <f t="shared" si="32"/>
        <v>1194</v>
      </c>
      <c r="AQ11" s="26">
        <f t="shared" si="32"/>
        <v>1092</v>
      </c>
      <c r="AR11" s="26">
        <f t="shared" si="32"/>
        <v>849</v>
      </c>
      <c r="AS11" s="26">
        <f t="shared" si="32"/>
        <v>701</v>
      </c>
      <c r="AT11" s="26">
        <f t="shared" si="32"/>
        <v>594</v>
      </c>
      <c r="AU11" s="26">
        <f t="shared" si="32"/>
        <v>444</v>
      </c>
      <c r="AV11" s="26">
        <f t="shared" si="32"/>
        <v>516</v>
      </c>
      <c r="AW11" s="15"/>
    </row>
    <row r="12" spans="2:51" s="4" customFormat="1" ht="21.95" customHeight="1">
      <c r="B12" s="30" t="s">
        <v>28</v>
      </c>
      <c r="C12" s="24">
        <f t="shared" si="33"/>
        <v>10035</v>
      </c>
      <c r="D12" s="26">
        <f t="shared" si="34"/>
        <v>907</v>
      </c>
      <c r="E12" s="25">
        <f t="shared" si="28"/>
        <v>186</v>
      </c>
      <c r="F12" s="25">
        <f t="shared" si="28"/>
        <v>172</v>
      </c>
      <c r="G12" s="25">
        <f t="shared" si="28"/>
        <v>170</v>
      </c>
      <c r="H12" s="25">
        <f t="shared" si="28"/>
        <v>189</v>
      </c>
      <c r="I12" s="25">
        <f t="shared" si="28"/>
        <v>190</v>
      </c>
      <c r="J12" s="26">
        <f t="shared" si="35"/>
        <v>921</v>
      </c>
      <c r="K12" s="25">
        <f t="shared" si="29"/>
        <v>190</v>
      </c>
      <c r="L12" s="25">
        <f t="shared" si="29"/>
        <v>193</v>
      </c>
      <c r="M12" s="25">
        <f t="shared" si="29"/>
        <v>174</v>
      </c>
      <c r="N12" s="25">
        <f t="shared" si="29"/>
        <v>181</v>
      </c>
      <c r="O12" s="25">
        <f t="shared" si="29"/>
        <v>183</v>
      </c>
      <c r="P12" s="30" t="s">
        <v>28</v>
      </c>
      <c r="Q12" s="26">
        <f t="shared" si="36"/>
        <v>906</v>
      </c>
      <c r="R12" s="25">
        <f t="shared" si="30"/>
        <v>161</v>
      </c>
      <c r="S12" s="25">
        <f t="shared" si="30"/>
        <v>187</v>
      </c>
      <c r="T12" s="25">
        <f t="shared" si="30"/>
        <v>173</v>
      </c>
      <c r="U12" s="25">
        <f t="shared" si="30"/>
        <v>192</v>
      </c>
      <c r="V12" s="25">
        <f t="shared" si="30"/>
        <v>193</v>
      </c>
      <c r="W12" s="26">
        <f t="shared" si="37"/>
        <v>933</v>
      </c>
      <c r="X12" s="25">
        <f t="shared" si="31"/>
        <v>194</v>
      </c>
      <c r="Y12" s="25">
        <f t="shared" si="31"/>
        <v>192</v>
      </c>
      <c r="Z12" s="25">
        <f t="shared" si="31"/>
        <v>181</v>
      </c>
      <c r="AA12" s="25">
        <f t="shared" si="31"/>
        <v>175</v>
      </c>
      <c r="AB12" s="25">
        <f t="shared" si="31"/>
        <v>191</v>
      </c>
      <c r="AC12" s="30" t="s">
        <v>28</v>
      </c>
      <c r="AD12" s="26">
        <f t="shared" si="38"/>
        <v>1132</v>
      </c>
      <c r="AE12" s="25">
        <f t="shared" si="32"/>
        <v>223</v>
      </c>
      <c r="AF12" s="25">
        <f t="shared" si="32"/>
        <v>216</v>
      </c>
      <c r="AG12" s="25">
        <f t="shared" si="32"/>
        <v>258</v>
      </c>
      <c r="AH12" s="25">
        <f t="shared" si="32"/>
        <v>226</v>
      </c>
      <c r="AI12" s="25">
        <f t="shared" si="32"/>
        <v>209</v>
      </c>
      <c r="AJ12" s="26">
        <f t="shared" si="32"/>
        <v>1030</v>
      </c>
      <c r="AK12" s="26">
        <f t="shared" si="32"/>
        <v>705</v>
      </c>
      <c r="AL12" s="26">
        <f t="shared" si="32"/>
        <v>640</v>
      </c>
      <c r="AM12" s="26">
        <f t="shared" si="32"/>
        <v>551</v>
      </c>
      <c r="AN12" s="30" t="s">
        <v>28</v>
      </c>
      <c r="AO12" s="26">
        <f t="shared" si="32"/>
        <v>521</v>
      </c>
      <c r="AP12" s="26">
        <f t="shared" si="32"/>
        <v>435</v>
      </c>
      <c r="AQ12" s="26">
        <f t="shared" si="32"/>
        <v>332</v>
      </c>
      <c r="AR12" s="26">
        <f t="shared" si="32"/>
        <v>297</v>
      </c>
      <c r="AS12" s="26">
        <f t="shared" si="32"/>
        <v>261</v>
      </c>
      <c r="AT12" s="26">
        <f t="shared" si="32"/>
        <v>178</v>
      </c>
      <c r="AU12" s="26">
        <f t="shared" si="32"/>
        <v>136</v>
      </c>
      <c r="AV12" s="26">
        <f t="shared" si="32"/>
        <v>150</v>
      </c>
      <c r="AW12" s="15"/>
    </row>
    <row r="13" spans="2:51" s="5" customFormat="1" ht="21.95" customHeight="1">
      <c r="B13" s="30" t="s">
        <v>29</v>
      </c>
      <c r="C13" s="24">
        <f t="shared" si="33"/>
        <v>3342</v>
      </c>
      <c r="D13" s="26">
        <f t="shared" si="34"/>
        <v>299</v>
      </c>
      <c r="E13" s="25">
        <f t="shared" si="28"/>
        <v>41</v>
      </c>
      <c r="F13" s="25">
        <f t="shared" si="28"/>
        <v>72</v>
      </c>
      <c r="G13" s="25">
        <f t="shared" si="28"/>
        <v>62</v>
      </c>
      <c r="H13" s="25">
        <f t="shared" si="28"/>
        <v>61</v>
      </c>
      <c r="I13" s="25">
        <f t="shared" si="28"/>
        <v>63</v>
      </c>
      <c r="J13" s="26">
        <f t="shared" si="35"/>
        <v>317</v>
      </c>
      <c r="K13" s="25">
        <f t="shared" si="29"/>
        <v>58</v>
      </c>
      <c r="L13" s="25">
        <f t="shared" si="29"/>
        <v>66</v>
      </c>
      <c r="M13" s="25">
        <f t="shared" si="29"/>
        <v>65</v>
      </c>
      <c r="N13" s="25">
        <f t="shared" si="29"/>
        <v>65</v>
      </c>
      <c r="O13" s="25">
        <f t="shared" si="29"/>
        <v>63</v>
      </c>
      <c r="P13" s="30" t="s">
        <v>29</v>
      </c>
      <c r="Q13" s="26">
        <f t="shared" si="36"/>
        <v>402</v>
      </c>
      <c r="R13" s="25">
        <f t="shared" si="30"/>
        <v>67</v>
      </c>
      <c r="S13" s="25">
        <f t="shared" si="30"/>
        <v>82</v>
      </c>
      <c r="T13" s="25">
        <f t="shared" si="30"/>
        <v>73</v>
      </c>
      <c r="U13" s="25">
        <f t="shared" si="30"/>
        <v>83</v>
      </c>
      <c r="V13" s="25">
        <f t="shared" si="30"/>
        <v>97</v>
      </c>
      <c r="W13" s="26">
        <f t="shared" si="37"/>
        <v>399</v>
      </c>
      <c r="X13" s="25">
        <f t="shared" si="31"/>
        <v>91</v>
      </c>
      <c r="Y13" s="25">
        <f t="shared" si="31"/>
        <v>89</v>
      </c>
      <c r="Z13" s="25">
        <f t="shared" si="31"/>
        <v>78</v>
      </c>
      <c r="AA13" s="25">
        <f t="shared" si="31"/>
        <v>62</v>
      </c>
      <c r="AB13" s="25">
        <f t="shared" si="31"/>
        <v>79</v>
      </c>
      <c r="AC13" s="30" t="s">
        <v>29</v>
      </c>
      <c r="AD13" s="26">
        <f t="shared" si="38"/>
        <v>390</v>
      </c>
      <c r="AE13" s="25">
        <f t="shared" si="32"/>
        <v>104</v>
      </c>
      <c r="AF13" s="25">
        <f t="shared" si="32"/>
        <v>77</v>
      </c>
      <c r="AG13" s="25">
        <f t="shared" si="32"/>
        <v>81</v>
      </c>
      <c r="AH13" s="25">
        <f t="shared" si="32"/>
        <v>66</v>
      </c>
      <c r="AI13" s="25">
        <f t="shared" si="32"/>
        <v>62</v>
      </c>
      <c r="AJ13" s="26">
        <f t="shared" si="32"/>
        <v>240</v>
      </c>
      <c r="AK13" s="26">
        <f t="shared" si="32"/>
        <v>173</v>
      </c>
      <c r="AL13" s="26">
        <f t="shared" si="32"/>
        <v>166</v>
      </c>
      <c r="AM13" s="26">
        <f t="shared" si="32"/>
        <v>172</v>
      </c>
      <c r="AN13" s="30" t="s">
        <v>29</v>
      </c>
      <c r="AO13" s="26">
        <f t="shared" si="32"/>
        <v>144</v>
      </c>
      <c r="AP13" s="26">
        <f t="shared" si="32"/>
        <v>152</v>
      </c>
      <c r="AQ13" s="26">
        <f t="shared" si="32"/>
        <v>161</v>
      </c>
      <c r="AR13" s="26">
        <f t="shared" si="32"/>
        <v>101</v>
      </c>
      <c r="AS13" s="26">
        <f t="shared" si="32"/>
        <v>105</v>
      </c>
      <c r="AT13" s="26">
        <f t="shared" si="32"/>
        <v>49</v>
      </c>
      <c r="AU13" s="26">
        <f t="shared" si="32"/>
        <v>35</v>
      </c>
      <c r="AV13" s="26">
        <f t="shared" si="32"/>
        <v>37</v>
      </c>
      <c r="AW13" s="14"/>
    </row>
    <row r="14" spans="2:51" s="4" customFormat="1" ht="21.95" customHeight="1">
      <c r="B14" s="30" t="s">
        <v>30</v>
      </c>
      <c r="C14" s="24">
        <f t="shared" si="33"/>
        <v>65471</v>
      </c>
      <c r="D14" s="26">
        <f t="shared" si="34"/>
        <v>5304</v>
      </c>
      <c r="E14" s="25">
        <f t="shared" si="28"/>
        <v>1107</v>
      </c>
      <c r="F14" s="25">
        <f t="shared" si="28"/>
        <v>1005</v>
      </c>
      <c r="G14" s="25">
        <f t="shared" si="28"/>
        <v>1029</v>
      </c>
      <c r="H14" s="25">
        <f t="shared" si="28"/>
        <v>1071</v>
      </c>
      <c r="I14" s="25">
        <f t="shared" si="28"/>
        <v>1092</v>
      </c>
      <c r="J14" s="26">
        <f t="shared" si="35"/>
        <v>5959</v>
      </c>
      <c r="K14" s="25">
        <f t="shared" si="29"/>
        <v>1184</v>
      </c>
      <c r="L14" s="25">
        <f t="shared" si="29"/>
        <v>1177</v>
      </c>
      <c r="M14" s="25">
        <f t="shared" si="29"/>
        <v>1185</v>
      </c>
      <c r="N14" s="25">
        <f t="shared" si="29"/>
        <v>1200</v>
      </c>
      <c r="O14" s="25">
        <f t="shared" si="29"/>
        <v>1213</v>
      </c>
      <c r="P14" s="30" t="s">
        <v>30</v>
      </c>
      <c r="Q14" s="26">
        <f t="shared" si="36"/>
        <v>6512</v>
      </c>
      <c r="R14" s="25">
        <f t="shared" si="30"/>
        <v>1237</v>
      </c>
      <c r="S14" s="25">
        <f t="shared" si="30"/>
        <v>1263</v>
      </c>
      <c r="T14" s="25">
        <f t="shared" si="30"/>
        <v>1286</v>
      </c>
      <c r="U14" s="25">
        <f t="shared" si="30"/>
        <v>1285</v>
      </c>
      <c r="V14" s="25">
        <f t="shared" si="30"/>
        <v>1441</v>
      </c>
      <c r="W14" s="26">
        <f t="shared" si="37"/>
        <v>6684</v>
      </c>
      <c r="X14" s="25">
        <f t="shared" si="31"/>
        <v>1290</v>
      </c>
      <c r="Y14" s="25">
        <f t="shared" si="31"/>
        <v>1355</v>
      </c>
      <c r="Z14" s="25">
        <f t="shared" si="31"/>
        <v>1301</v>
      </c>
      <c r="AA14" s="25">
        <f t="shared" si="31"/>
        <v>1411</v>
      </c>
      <c r="AB14" s="25">
        <f t="shared" si="31"/>
        <v>1327</v>
      </c>
      <c r="AC14" s="30" t="s">
        <v>30</v>
      </c>
      <c r="AD14" s="26">
        <f t="shared" si="38"/>
        <v>6319</v>
      </c>
      <c r="AE14" s="25">
        <f t="shared" si="32"/>
        <v>1381</v>
      </c>
      <c r="AF14" s="25">
        <f t="shared" si="32"/>
        <v>1223</v>
      </c>
      <c r="AG14" s="25">
        <f t="shared" si="32"/>
        <v>1302</v>
      </c>
      <c r="AH14" s="25">
        <f t="shared" si="32"/>
        <v>1230</v>
      </c>
      <c r="AI14" s="25">
        <f t="shared" si="32"/>
        <v>1183</v>
      </c>
      <c r="AJ14" s="26">
        <f t="shared" si="32"/>
        <v>5185</v>
      </c>
      <c r="AK14" s="26">
        <f t="shared" si="32"/>
        <v>4266</v>
      </c>
      <c r="AL14" s="26">
        <f t="shared" si="32"/>
        <v>3705</v>
      </c>
      <c r="AM14" s="26">
        <f t="shared" si="32"/>
        <v>3659</v>
      </c>
      <c r="AN14" s="30" t="s">
        <v>30</v>
      </c>
      <c r="AO14" s="26">
        <f t="shared" si="32"/>
        <v>3672</v>
      </c>
      <c r="AP14" s="26">
        <f t="shared" si="32"/>
        <v>3352</v>
      </c>
      <c r="AQ14" s="26">
        <f t="shared" si="32"/>
        <v>2849</v>
      </c>
      <c r="AR14" s="26">
        <f t="shared" si="32"/>
        <v>2393</v>
      </c>
      <c r="AS14" s="26">
        <f t="shared" si="32"/>
        <v>1890</v>
      </c>
      <c r="AT14" s="26">
        <f t="shared" si="32"/>
        <v>1446</v>
      </c>
      <c r="AU14" s="26">
        <f t="shared" si="32"/>
        <v>1054</v>
      </c>
      <c r="AV14" s="26">
        <f t="shared" si="32"/>
        <v>1222</v>
      </c>
      <c r="AW14" s="15"/>
    </row>
    <row r="15" spans="2:51" s="4" customFormat="1" ht="21.95" customHeight="1">
      <c r="B15" s="30" t="s">
        <v>31</v>
      </c>
      <c r="C15" s="24">
        <f t="shared" si="33"/>
        <v>3192</v>
      </c>
      <c r="D15" s="26">
        <f t="shared" si="34"/>
        <v>236</v>
      </c>
      <c r="E15" s="25">
        <f t="shared" si="28"/>
        <v>46</v>
      </c>
      <c r="F15" s="25">
        <f t="shared" si="28"/>
        <v>50</v>
      </c>
      <c r="G15" s="25">
        <f t="shared" si="28"/>
        <v>47</v>
      </c>
      <c r="H15" s="25">
        <f t="shared" si="28"/>
        <v>41</v>
      </c>
      <c r="I15" s="25">
        <f t="shared" si="28"/>
        <v>52</v>
      </c>
      <c r="J15" s="26">
        <f t="shared" si="35"/>
        <v>244</v>
      </c>
      <c r="K15" s="25">
        <f t="shared" si="29"/>
        <v>41</v>
      </c>
      <c r="L15" s="25">
        <f t="shared" si="29"/>
        <v>50</v>
      </c>
      <c r="M15" s="25">
        <f t="shared" si="29"/>
        <v>48</v>
      </c>
      <c r="N15" s="25">
        <f t="shared" si="29"/>
        <v>49</v>
      </c>
      <c r="O15" s="25">
        <f t="shared" si="29"/>
        <v>56</v>
      </c>
      <c r="P15" s="30" t="s">
        <v>31</v>
      </c>
      <c r="Q15" s="26">
        <f t="shared" si="36"/>
        <v>268</v>
      </c>
      <c r="R15" s="25">
        <f t="shared" si="30"/>
        <v>50</v>
      </c>
      <c r="S15" s="25">
        <f t="shared" si="30"/>
        <v>71</v>
      </c>
      <c r="T15" s="25">
        <f t="shared" si="30"/>
        <v>33</v>
      </c>
      <c r="U15" s="25">
        <f t="shared" si="30"/>
        <v>52</v>
      </c>
      <c r="V15" s="25">
        <f t="shared" si="30"/>
        <v>62</v>
      </c>
      <c r="W15" s="26">
        <f t="shared" si="37"/>
        <v>290</v>
      </c>
      <c r="X15" s="25">
        <f t="shared" si="31"/>
        <v>58</v>
      </c>
      <c r="Y15" s="25">
        <f t="shared" si="31"/>
        <v>60</v>
      </c>
      <c r="Z15" s="25">
        <f t="shared" si="31"/>
        <v>59</v>
      </c>
      <c r="AA15" s="25">
        <f t="shared" si="31"/>
        <v>50</v>
      </c>
      <c r="AB15" s="25">
        <f t="shared" si="31"/>
        <v>63</v>
      </c>
      <c r="AC15" s="30" t="s">
        <v>31</v>
      </c>
      <c r="AD15" s="26">
        <f t="shared" si="38"/>
        <v>273</v>
      </c>
      <c r="AE15" s="25">
        <f t="shared" si="32"/>
        <v>55</v>
      </c>
      <c r="AF15" s="25">
        <f t="shared" si="32"/>
        <v>68</v>
      </c>
      <c r="AG15" s="25">
        <f t="shared" si="32"/>
        <v>50</v>
      </c>
      <c r="AH15" s="25">
        <f t="shared" si="32"/>
        <v>53</v>
      </c>
      <c r="AI15" s="25">
        <f t="shared" si="32"/>
        <v>47</v>
      </c>
      <c r="AJ15" s="26">
        <f t="shared" si="32"/>
        <v>228</v>
      </c>
      <c r="AK15" s="26">
        <f t="shared" si="32"/>
        <v>236</v>
      </c>
      <c r="AL15" s="26">
        <f t="shared" si="32"/>
        <v>190</v>
      </c>
      <c r="AM15" s="26">
        <f t="shared" si="32"/>
        <v>171</v>
      </c>
      <c r="AN15" s="30" t="s">
        <v>31</v>
      </c>
      <c r="AO15" s="26">
        <f t="shared" si="32"/>
        <v>199</v>
      </c>
      <c r="AP15" s="26">
        <f t="shared" si="32"/>
        <v>165</v>
      </c>
      <c r="AQ15" s="26">
        <f t="shared" si="32"/>
        <v>154</v>
      </c>
      <c r="AR15" s="26">
        <f t="shared" si="32"/>
        <v>139</v>
      </c>
      <c r="AS15" s="26">
        <f t="shared" si="32"/>
        <v>147</v>
      </c>
      <c r="AT15" s="26">
        <f t="shared" si="32"/>
        <v>86</v>
      </c>
      <c r="AU15" s="26">
        <f t="shared" si="32"/>
        <v>65</v>
      </c>
      <c r="AV15" s="26">
        <f t="shared" si="32"/>
        <v>101</v>
      </c>
      <c r="AW15" s="15"/>
    </row>
    <row r="16" spans="2:51" ht="21.95" customHeight="1">
      <c r="B16" s="30" t="s">
        <v>32</v>
      </c>
      <c r="C16" s="24">
        <f t="shared" si="33"/>
        <v>32595</v>
      </c>
      <c r="D16" s="26">
        <f t="shared" si="34"/>
        <v>2928</v>
      </c>
      <c r="E16" s="25">
        <f t="shared" si="28"/>
        <v>598</v>
      </c>
      <c r="F16" s="25">
        <f t="shared" si="28"/>
        <v>597</v>
      </c>
      <c r="G16" s="25">
        <f t="shared" si="28"/>
        <v>590</v>
      </c>
      <c r="H16" s="25">
        <f t="shared" si="28"/>
        <v>576</v>
      </c>
      <c r="I16" s="25">
        <f t="shared" si="28"/>
        <v>567</v>
      </c>
      <c r="J16" s="26">
        <f t="shared" si="35"/>
        <v>2882</v>
      </c>
      <c r="K16" s="25">
        <f t="shared" si="29"/>
        <v>583</v>
      </c>
      <c r="L16" s="25">
        <f t="shared" si="29"/>
        <v>586</v>
      </c>
      <c r="M16" s="25">
        <f t="shared" si="29"/>
        <v>548</v>
      </c>
      <c r="N16" s="25">
        <f t="shared" si="29"/>
        <v>589</v>
      </c>
      <c r="O16" s="25">
        <f t="shared" si="29"/>
        <v>576</v>
      </c>
      <c r="P16" s="30" t="s">
        <v>32</v>
      </c>
      <c r="Q16" s="26">
        <f t="shared" si="36"/>
        <v>2599</v>
      </c>
      <c r="R16" s="25">
        <f t="shared" si="30"/>
        <v>500</v>
      </c>
      <c r="S16" s="25">
        <f t="shared" si="30"/>
        <v>553</v>
      </c>
      <c r="T16" s="25">
        <f t="shared" si="30"/>
        <v>533</v>
      </c>
      <c r="U16" s="25">
        <f t="shared" si="30"/>
        <v>510</v>
      </c>
      <c r="V16" s="25">
        <f t="shared" si="30"/>
        <v>503</v>
      </c>
      <c r="W16" s="26">
        <f t="shared" si="37"/>
        <v>2707</v>
      </c>
      <c r="X16" s="25">
        <f t="shared" si="31"/>
        <v>513</v>
      </c>
      <c r="Y16" s="25">
        <f t="shared" si="31"/>
        <v>485</v>
      </c>
      <c r="Z16" s="25">
        <f t="shared" si="31"/>
        <v>534</v>
      </c>
      <c r="AA16" s="25">
        <f t="shared" si="31"/>
        <v>566</v>
      </c>
      <c r="AB16" s="25">
        <f t="shared" si="31"/>
        <v>609</v>
      </c>
      <c r="AC16" s="30" t="s">
        <v>32</v>
      </c>
      <c r="AD16" s="26">
        <f t="shared" si="38"/>
        <v>3664</v>
      </c>
      <c r="AE16" s="25">
        <f t="shared" si="32"/>
        <v>658</v>
      </c>
      <c r="AF16" s="25">
        <f t="shared" si="32"/>
        <v>724</v>
      </c>
      <c r="AG16" s="25">
        <f t="shared" si="32"/>
        <v>699</v>
      </c>
      <c r="AH16" s="25">
        <f t="shared" si="32"/>
        <v>763</v>
      </c>
      <c r="AI16" s="25">
        <f t="shared" si="32"/>
        <v>820</v>
      </c>
      <c r="AJ16" s="26">
        <f t="shared" si="32"/>
        <v>3998</v>
      </c>
      <c r="AK16" s="26">
        <f t="shared" si="32"/>
        <v>3154</v>
      </c>
      <c r="AL16" s="26">
        <f t="shared" si="32"/>
        <v>2172</v>
      </c>
      <c r="AM16" s="26">
        <f t="shared" si="32"/>
        <v>1893</v>
      </c>
      <c r="AN16" s="30" t="s">
        <v>32</v>
      </c>
      <c r="AO16" s="26">
        <f t="shared" si="32"/>
        <v>1463</v>
      </c>
      <c r="AP16" s="26">
        <f t="shared" si="32"/>
        <v>1341</v>
      </c>
      <c r="AQ16" s="26">
        <f t="shared" si="32"/>
        <v>1046</v>
      </c>
      <c r="AR16" s="26">
        <f t="shared" si="32"/>
        <v>867</v>
      </c>
      <c r="AS16" s="26">
        <f t="shared" si="32"/>
        <v>669</v>
      </c>
      <c r="AT16" s="26">
        <f t="shared" si="32"/>
        <v>480</v>
      </c>
      <c r="AU16" s="26">
        <f t="shared" si="32"/>
        <v>347</v>
      </c>
      <c r="AV16" s="26">
        <f t="shared" si="32"/>
        <v>385</v>
      </c>
      <c r="AW16" s="15"/>
    </row>
    <row r="17" spans="2:49" ht="21.95" customHeight="1">
      <c r="B17" s="31" t="s">
        <v>33</v>
      </c>
      <c r="C17" s="24">
        <f t="shared" si="33"/>
        <v>4859</v>
      </c>
      <c r="D17" s="26">
        <f t="shared" si="34"/>
        <v>393</v>
      </c>
      <c r="E17" s="25">
        <f t="shared" si="28"/>
        <v>75</v>
      </c>
      <c r="F17" s="25">
        <f t="shared" si="28"/>
        <v>68</v>
      </c>
      <c r="G17" s="25">
        <f t="shared" si="28"/>
        <v>84</v>
      </c>
      <c r="H17" s="25">
        <f t="shared" si="28"/>
        <v>74</v>
      </c>
      <c r="I17" s="25">
        <f t="shared" si="28"/>
        <v>92</v>
      </c>
      <c r="J17" s="26">
        <f t="shared" si="35"/>
        <v>474</v>
      </c>
      <c r="K17" s="25">
        <f t="shared" si="29"/>
        <v>84</v>
      </c>
      <c r="L17" s="25">
        <f t="shared" si="29"/>
        <v>89</v>
      </c>
      <c r="M17" s="25">
        <f t="shared" si="29"/>
        <v>81</v>
      </c>
      <c r="N17" s="25">
        <f t="shared" si="29"/>
        <v>100</v>
      </c>
      <c r="O17" s="25">
        <f t="shared" si="29"/>
        <v>120</v>
      </c>
      <c r="P17" s="31" t="s">
        <v>33</v>
      </c>
      <c r="Q17" s="26">
        <f t="shared" si="36"/>
        <v>504</v>
      </c>
      <c r="R17" s="25">
        <f t="shared" si="30"/>
        <v>101</v>
      </c>
      <c r="S17" s="25">
        <f t="shared" si="30"/>
        <v>104</v>
      </c>
      <c r="T17" s="25">
        <f t="shared" si="30"/>
        <v>103</v>
      </c>
      <c r="U17" s="25">
        <f t="shared" si="30"/>
        <v>100</v>
      </c>
      <c r="V17" s="25">
        <f t="shared" si="30"/>
        <v>96</v>
      </c>
      <c r="W17" s="26">
        <f t="shared" si="37"/>
        <v>588</v>
      </c>
      <c r="X17" s="25">
        <f t="shared" si="31"/>
        <v>132</v>
      </c>
      <c r="Y17" s="25">
        <f t="shared" si="31"/>
        <v>117</v>
      </c>
      <c r="Z17" s="25">
        <f t="shared" si="31"/>
        <v>102</v>
      </c>
      <c r="AA17" s="25">
        <f t="shared" si="31"/>
        <v>125</v>
      </c>
      <c r="AB17" s="25">
        <f t="shared" si="31"/>
        <v>112</v>
      </c>
      <c r="AC17" s="31" t="s">
        <v>33</v>
      </c>
      <c r="AD17" s="26">
        <f t="shared" si="38"/>
        <v>400</v>
      </c>
      <c r="AE17" s="25">
        <f t="shared" si="32"/>
        <v>89</v>
      </c>
      <c r="AF17" s="25">
        <f t="shared" si="32"/>
        <v>85</v>
      </c>
      <c r="AG17" s="25">
        <f t="shared" si="32"/>
        <v>83</v>
      </c>
      <c r="AH17" s="25">
        <f t="shared" si="32"/>
        <v>65</v>
      </c>
      <c r="AI17" s="25">
        <f t="shared" si="32"/>
        <v>78</v>
      </c>
      <c r="AJ17" s="26">
        <f t="shared" si="32"/>
        <v>347</v>
      </c>
      <c r="AK17" s="26">
        <f t="shared" si="32"/>
        <v>269</v>
      </c>
      <c r="AL17" s="26">
        <f t="shared" si="32"/>
        <v>274</v>
      </c>
      <c r="AM17" s="26">
        <f t="shared" si="32"/>
        <v>257</v>
      </c>
      <c r="AN17" s="31" t="s">
        <v>33</v>
      </c>
      <c r="AO17" s="26">
        <f t="shared" si="32"/>
        <v>291</v>
      </c>
      <c r="AP17" s="26">
        <f t="shared" si="32"/>
        <v>232</v>
      </c>
      <c r="AQ17" s="26">
        <f t="shared" si="32"/>
        <v>204</v>
      </c>
      <c r="AR17" s="26">
        <f t="shared" si="32"/>
        <v>178</v>
      </c>
      <c r="AS17" s="26">
        <f t="shared" si="32"/>
        <v>157</v>
      </c>
      <c r="AT17" s="26">
        <f t="shared" si="32"/>
        <v>106</v>
      </c>
      <c r="AU17" s="26">
        <f t="shared" si="32"/>
        <v>98</v>
      </c>
      <c r="AV17" s="26">
        <f t="shared" si="32"/>
        <v>87</v>
      </c>
      <c r="AW17" s="15"/>
    </row>
    <row r="18" spans="2:49" ht="21.95" customHeight="1">
      <c r="B18" s="30" t="s">
        <v>34</v>
      </c>
      <c r="C18" s="24">
        <f t="shared" si="33"/>
        <v>5355</v>
      </c>
      <c r="D18" s="26">
        <f t="shared" si="34"/>
        <v>419</v>
      </c>
      <c r="E18" s="25">
        <f t="shared" si="28"/>
        <v>84</v>
      </c>
      <c r="F18" s="25">
        <f t="shared" si="28"/>
        <v>82</v>
      </c>
      <c r="G18" s="25">
        <f t="shared" si="28"/>
        <v>81</v>
      </c>
      <c r="H18" s="25">
        <f t="shared" si="28"/>
        <v>86</v>
      </c>
      <c r="I18" s="25">
        <f t="shared" si="28"/>
        <v>86</v>
      </c>
      <c r="J18" s="26">
        <f t="shared" si="35"/>
        <v>457</v>
      </c>
      <c r="K18" s="25">
        <f t="shared" si="29"/>
        <v>81</v>
      </c>
      <c r="L18" s="25">
        <f t="shared" si="29"/>
        <v>96</v>
      </c>
      <c r="M18" s="25">
        <f t="shared" si="29"/>
        <v>86</v>
      </c>
      <c r="N18" s="25">
        <f t="shared" si="29"/>
        <v>102</v>
      </c>
      <c r="O18" s="25">
        <f t="shared" si="29"/>
        <v>92</v>
      </c>
      <c r="P18" s="30" t="s">
        <v>34</v>
      </c>
      <c r="Q18" s="26">
        <f t="shared" si="36"/>
        <v>519</v>
      </c>
      <c r="R18" s="25">
        <f t="shared" si="30"/>
        <v>97</v>
      </c>
      <c r="S18" s="25">
        <f t="shared" si="30"/>
        <v>98</v>
      </c>
      <c r="T18" s="25">
        <f t="shared" si="30"/>
        <v>92</v>
      </c>
      <c r="U18" s="25">
        <f t="shared" si="30"/>
        <v>121</v>
      </c>
      <c r="V18" s="25">
        <f t="shared" si="30"/>
        <v>111</v>
      </c>
      <c r="W18" s="26">
        <f t="shared" si="37"/>
        <v>526</v>
      </c>
      <c r="X18" s="25">
        <f t="shared" si="31"/>
        <v>95</v>
      </c>
      <c r="Y18" s="25">
        <f t="shared" si="31"/>
        <v>108</v>
      </c>
      <c r="Z18" s="25">
        <f t="shared" si="31"/>
        <v>116</v>
      </c>
      <c r="AA18" s="25">
        <f t="shared" si="31"/>
        <v>107</v>
      </c>
      <c r="AB18" s="25">
        <f t="shared" si="31"/>
        <v>100</v>
      </c>
      <c r="AC18" s="30" t="s">
        <v>34</v>
      </c>
      <c r="AD18" s="26">
        <f t="shared" si="38"/>
        <v>511</v>
      </c>
      <c r="AE18" s="25">
        <f t="shared" si="32"/>
        <v>99</v>
      </c>
      <c r="AF18" s="25">
        <f t="shared" si="32"/>
        <v>105</v>
      </c>
      <c r="AG18" s="25">
        <f t="shared" si="32"/>
        <v>110</v>
      </c>
      <c r="AH18" s="25">
        <f t="shared" si="32"/>
        <v>111</v>
      </c>
      <c r="AI18" s="25">
        <f t="shared" si="32"/>
        <v>86</v>
      </c>
      <c r="AJ18" s="26">
        <f t="shared" si="32"/>
        <v>392</v>
      </c>
      <c r="AK18" s="26">
        <f t="shared" si="32"/>
        <v>323</v>
      </c>
      <c r="AL18" s="26">
        <f t="shared" si="32"/>
        <v>296</v>
      </c>
      <c r="AM18" s="26">
        <f t="shared" si="32"/>
        <v>272</v>
      </c>
      <c r="AN18" s="30" t="s">
        <v>34</v>
      </c>
      <c r="AO18" s="26">
        <f t="shared" si="32"/>
        <v>275</v>
      </c>
      <c r="AP18" s="26">
        <f t="shared" si="32"/>
        <v>290</v>
      </c>
      <c r="AQ18" s="26">
        <f t="shared" si="32"/>
        <v>280</v>
      </c>
      <c r="AR18" s="26">
        <f t="shared" si="32"/>
        <v>212</v>
      </c>
      <c r="AS18" s="26">
        <f t="shared" si="32"/>
        <v>199</v>
      </c>
      <c r="AT18" s="26">
        <f t="shared" si="32"/>
        <v>140</v>
      </c>
      <c r="AU18" s="26">
        <f t="shared" si="32"/>
        <v>120</v>
      </c>
      <c r="AV18" s="26">
        <f t="shared" si="32"/>
        <v>124</v>
      </c>
      <c r="AW18" s="15"/>
    </row>
    <row r="19" spans="2:49" ht="21.95" customHeight="1">
      <c r="B19" s="30" t="s">
        <v>35</v>
      </c>
      <c r="C19" s="24">
        <f t="shared" si="33"/>
        <v>18218</v>
      </c>
      <c r="D19" s="26">
        <f t="shared" si="34"/>
        <v>1566</v>
      </c>
      <c r="E19" s="25">
        <f t="shared" si="28"/>
        <v>288</v>
      </c>
      <c r="F19" s="25">
        <f t="shared" si="28"/>
        <v>299</v>
      </c>
      <c r="G19" s="25">
        <f t="shared" si="28"/>
        <v>327</v>
      </c>
      <c r="H19" s="25">
        <f t="shared" si="28"/>
        <v>330</v>
      </c>
      <c r="I19" s="25">
        <f t="shared" si="28"/>
        <v>322</v>
      </c>
      <c r="J19" s="26">
        <f t="shared" si="35"/>
        <v>1625</v>
      </c>
      <c r="K19" s="25">
        <f t="shared" si="29"/>
        <v>294</v>
      </c>
      <c r="L19" s="25">
        <f t="shared" si="29"/>
        <v>328</v>
      </c>
      <c r="M19" s="25">
        <f t="shared" si="29"/>
        <v>336</v>
      </c>
      <c r="N19" s="25">
        <f t="shared" si="29"/>
        <v>317</v>
      </c>
      <c r="O19" s="25">
        <f t="shared" si="29"/>
        <v>350</v>
      </c>
      <c r="P19" s="30" t="s">
        <v>35</v>
      </c>
      <c r="Q19" s="26">
        <f t="shared" si="36"/>
        <v>1804</v>
      </c>
      <c r="R19" s="25">
        <f t="shared" si="30"/>
        <v>336</v>
      </c>
      <c r="S19" s="25">
        <f t="shared" si="30"/>
        <v>345</v>
      </c>
      <c r="T19" s="25">
        <f t="shared" si="30"/>
        <v>364</v>
      </c>
      <c r="U19" s="25">
        <f t="shared" si="30"/>
        <v>354</v>
      </c>
      <c r="V19" s="25">
        <f t="shared" si="30"/>
        <v>405</v>
      </c>
      <c r="W19" s="26">
        <f t="shared" si="37"/>
        <v>1892</v>
      </c>
      <c r="X19" s="25">
        <f t="shared" si="31"/>
        <v>396</v>
      </c>
      <c r="Y19" s="25">
        <f t="shared" si="31"/>
        <v>393</v>
      </c>
      <c r="Z19" s="25">
        <f t="shared" si="31"/>
        <v>362</v>
      </c>
      <c r="AA19" s="25">
        <f t="shared" si="31"/>
        <v>378</v>
      </c>
      <c r="AB19" s="25">
        <f t="shared" si="31"/>
        <v>363</v>
      </c>
      <c r="AC19" s="30" t="s">
        <v>35</v>
      </c>
      <c r="AD19" s="26">
        <f t="shared" si="38"/>
        <v>1705</v>
      </c>
      <c r="AE19" s="25">
        <f t="shared" si="32"/>
        <v>376</v>
      </c>
      <c r="AF19" s="25">
        <f t="shared" si="32"/>
        <v>330</v>
      </c>
      <c r="AG19" s="25">
        <f t="shared" si="32"/>
        <v>350</v>
      </c>
      <c r="AH19" s="25">
        <f t="shared" si="32"/>
        <v>332</v>
      </c>
      <c r="AI19" s="25">
        <f t="shared" si="32"/>
        <v>317</v>
      </c>
      <c r="AJ19" s="26">
        <f t="shared" si="32"/>
        <v>1451</v>
      </c>
      <c r="AK19" s="26">
        <f t="shared" si="32"/>
        <v>1245</v>
      </c>
      <c r="AL19" s="26">
        <f t="shared" si="32"/>
        <v>1048</v>
      </c>
      <c r="AM19" s="26">
        <f t="shared" si="32"/>
        <v>917</v>
      </c>
      <c r="AN19" s="30" t="s">
        <v>35</v>
      </c>
      <c r="AO19" s="26">
        <f t="shared" si="32"/>
        <v>908</v>
      </c>
      <c r="AP19" s="26">
        <f t="shared" si="32"/>
        <v>877</v>
      </c>
      <c r="AQ19" s="26">
        <f t="shared" si="32"/>
        <v>793</v>
      </c>
      <c r="AR19" s="26">
        <f t="shared" si="32"/>
        <v>711</v>
      </c>
      <c r="AS19" s="26">
        <f t="shared" si="32"/>
        <v>575</v>
      </c>
      <c r="AT19" s="26">
        <f t="shared" si="32"/>
        <v>437</v>
      </c>
      <c r="AU19" s="26">
        <f t="shared" si="32"/>
        <v>284</v>
      </c>
      <c r="AV19" s="26">
        <f t="shared" si="32"/>
        <v>380</v>
      </c>
      <c r="AW19" s="15"/>
    </row>
    <row r="20" spans="2:49" ht="21.95" customHeight="1">
      <c r="B20" s="33"/>
      <c r="C20" s="14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33"/>
      <c r="Q20" s="14"/>
      <c r="R20" s="15"/>
      <c r="S20" s="15"/>
      <c r="T20" s="15"/>
      <c r="U20" s="15"/>
      <c r="V20" s="15"/>
      <c r="W20" s="14"/>
      <c r="X20" s="15"/>
      <c r="Y20" s="15"/>
      <c r="Z20" s="15"/>
      <c r="AA20" s="15"/>
      <c r="AB20" s="15"/>
      <c r="AC20" s="33"/>
      <c r="AD20" s="14"/>
      <c r="AE20" s="15"/>
      <c r="AF20" s="15"/>
      <c r="AG20" s="15"/>
      <c r="AH20" s="15"/>
      <c r="AI20" s="15"/>
      <c r="AJ20" s="14"/>
      <c r="AK20" s="14"/>
      <c r="AL20" s="14"/>
      <c r="AM20" s="14"/>
      <c r="AN20" s="35"/>
      <c r="AO20" s="14"/>
      <c r="AP20" s="14"/>
      <c r="AQ20" s="14"/>
      <c r="AR20" s="14"/>
      <c r="AS20" s="14"/>
      <c r="AT20" s="14"/>
      <c r="AU20" s="14"/>
      <c r="AV20" s="14"/>
      <c r="AW20" s="15"/>
    </row>
    <row r="21" spans="2:49" s="5" customFormat="1" ht="21.95" customHeight="1">
      <c r="B21" s="26" t="s">
        <v>17</v>
      </c>
      <c r="C21" s="26">
        <f>SUM(C22+C23+C24+C25+C26+C27+C28+C29+C30+C31+C32+C33+C34)</f>
        <v>284723</v>
      </c>
      <c r="D21" s="26">
        <f t="shared" ref="D21:N21" si="39">SUM(D22+D23+D24+D25+D26+D27+D28+D29+D30+D31+D32+D33+D34)</f>
        <v>24453</v>
      </c>
      <c r="E21" s="26">
        <f t="shared" si="39"/>
        <v>4852</v>
      </c>
      <c r="F21" s="26">
        <f t="shared" si="39"/>
        <v>4865</v>
      </c>
      <c r="G21" s="26">
        <f t="shared" si="39"/>
        <v>4892</v>
      </c>
      <c r="H21" s="26">
        <f t="shared" si="39"/>
        <v>4913</v>
      </c>
      <c r="I21" s="26">
        <f t="shared" si="39"/>
        <v>4931</v>
      </c>
      <c r="J21" s="26">
        <f t="shared" si="39"/>
        <v>24917</v>
      </c>
      <c r="K21" s="26">
        <f t="shared" si="39"/>
        <v>4947</v>
      </c>
      <c r="L21" s="26">
        <f t="shared" si="39"/>
        <v>4965</v>
      </c>
      <c r="M21" s="26">
        <f t="shared" si="39"/>
        <v>4977</v>
      </c>
      <c r="N21" s="26">
        <f t="shared" si="39"/>
        <v>5001</v>
      </c>
      <c r="O21" s="26">
        <f>SUM(O22+O23+O24+O25+O26+O27+O28+O29+O30+O31+O32+O33+O34)</f>
        <v>5027</v>
      </c>
      <c r="P21" s="26" t="s">
        <v>17</v>
      </c>
      <c r="Q21" s="26">
        <f>SUM(Q22+Q23+Q24+Q25+Q26+Q27+Q28+Q29+Q30+Q31+Q32+Q33+Q34)</f>
        <v>26087</v>
      </c>
      <c r="R21" s="26">
        <f t="shared" ref="R21" si="40">SUM(R22+R23+R24+R25+R26+R27+R28+R29+R30+R31+R32+R33+R34)</f>
        <v>5068</v>
      </c>
      <c r="S21" s="26">
        <f t="shared" ref="S21" si="41">SUM(S22+S23+S24+S25+S26+S27+S28+S29+S30+S31+S32+S33+S34)</f>
        <v>5126</v>
      </c>
      <c r="T21" s="26">
        <f t="shared" ref="T21" si="42">SUM(T22+T23+T24+T25+T26+T27+T28+T29+T30+T31+T32+T33+T34)</f>
        <v>5201</v>
      </c>
      <c r="U21" s="26">
        <f t="shared" ref="U21" si="43">SUM(U22+U23+U24+U25+U26+U27+U28+U29+U30+U31+U32+U33+U34)</f>
        <v>5296</v>
      </c>
      <c r="V21" s="26">
        <f t="shared" ref="V21" si="44">SUM(V22+V23+V24+V25+V26+V27+V28+V29+V30+V31+V32+V33+V34)</f>
        <v>5396</v>
      </c>
      <c r="W21" s="26">
        <f t="shared" ref="W21" si="45">SUM(W22+W23+W24+W25+W26+W27+W28+W29+W30+W31+W32+W33+W34)</f>
        <v>28580</v>
      </c>
      <c r="X21" s="26">
        <f t="shared" ref="X21" si="46">SUM(X22+X23+X24+X25+X26+X27+X28+X29+X30+X31+X32+X33+X34)</f>
        <v>5542</v>
      </c>
      <c r="Y21" s="26">
        <f t="shared" ref="Y21" si="47">SUM(Y22+Y23+Y24+Y25+Y26+Y27+Y28+Y29+Y30+Y31+Y32+Y33+Y34)</f>
        <v>5614</v>
      </c>
      <c r="Z21" s="26">
        <f t="shared" ref="Z21" si="48">SUM(Z22+Z23+Z24+Z25+Z26+Z27+Z28+Z29+Z30+Z31+Z32+Z33+Z34)</f>
        <v>5619</v>
      </c>
      <c r="AA21" s="26">
        <f t="shared" ref="AA21" si="49">SUM(AA22+AA23+AA24+AA25+AA26+AA27+AA28+AA29+AA30+AA31+AA32+AA33+AA34)</f>
        <v>5809</v>
      </c>
      <c r="AB21" s="26">
        <f t="shared" ref="AB21:AD21" si="50">SUM(AB22+AB23+AB24+AB25+AB26+AB27+AB28+AB29+AB30+AB31+AB32+AB33+AB34)</f>
        <v>5996</v>
      </c>
      <c r="AC21" s="26" t="s">
        <v>17</v>
      </c>
      <c r="AD21" s="26">
        <f t="shared" si="50"/>
        <v>31565</v>
      </c>
      <c r="AE21" s="26">
        <f t="shared" ref="AE21" si="51">SUM(AE22+AE23+AE24+AE25+AE26+AE27+AE28+AE29+AE30+AE31+AE32+AE33+AE34)</f>
        <v>6202</v>
      </c>
      <c r="AF21" s="26">
        <f t="shared" ref="AF21" si="52">SUM(AF22+AF23+AF24+AF25+AF26+AF27+AF28+AF29+AF30+AF31+AF32+AF33+AF34)</f>
        <v>6360</v>
      </c>
      <c r="AG21" s="26">
        <f t="shared" ref="AG21" si="53">SUM(AG22+AG23+AG24+AG25+AG26+AG27+AG28+AG29+AG30+AG31+AG32+AG33+AG34)</f>
        <v>6378</v>
      </c>
      <c r="AH21" s="26">
        <f t="shared" ref="AH21" si="54">SUM(AH22+AH23+AH24+AH25+AH26+AH27+AH28+AH29+AH30+AH31+AH32+AH33+AH34)</f>
        <v>6356</v>
      </c>
      <c r="AI21" s="26">
        <f t="shared" ref="AI21" si="55">SUM(AI22+AI23+AI24+AI25+AI26+AI27+AI28+AI29+AI30+AI31+AI32+AI33+AI34)</f>
        <v>6269</v>
      </c>
      <c r="AJ21" s="26">
        <f t="shared" ref="AJ21" si="56">SUM(AJ22+AJ23+AJ24+AJ25+AJ26+AJ27+AJ28+AJ29+AJ30+AJ31+AJ32+AJ33+AJ34)</f>
        <v>28319</v>
      </c>
      <c r="AK21" s="26">
        <f t="shared" ref="AK21" si="57">SUM(AK22+AK23+AK24+AK25+AK26+AK27+AK28+AK29+AK30+AK31+AK32+AK33+AK34)</f>
        <v>20963</v>
      </c>
      <c r="AL21" s="26">
        <f t="shared" ref="AL21" si="58">SUM(AL22+AL23+AL24+AL25+AL26+AL27+AL28+AL29+AL30+AL31+AL32+AL33+AL34)</f>
        <v>16234</v>
      </c>
      <c r="AM21" s="26">
        <f t="shared" ref="AM21:AO21" si="59">SUM(AM22+AM23+AM24+AM25+AM26+AM27+AM28+AM29+AM30+AM31+AM32+AM33+AM34)</f>
        <v>15087</v>
      </c>
      <c r="AN21" s="26" t="s">
        <v>17</v>
      </c>
      <c r="AO21" s="26">
        <f t="shared" si="59"/>
        <v>14150</v>
      </c>
      <c r="AP21" s="26">
        <f t="shared" ref="AP21" si="60">SUM(AP22+AP23+AP24+AP25+AP26+AP27+AP28+AP29+AP30+AP31+AP32+AP33+AP34)</f>
        <v>12689</v>
      </c>
      <c r="AQ21" s="26">
        <f t="shared" ref="AQ21" si="61">SUM(AQ22+AQ23+AQ24+AQ25+AQ26+AQ27+AQ28+AQ29+AQ30+AQ31+AQ32+AQ33+AQ34)</f>
        <v>10824</v>
      </c>
      <c r="AR21" s="26">
        <f t="shared" ref="AR21" si="62">SUM(AR22+AR23+AR24+AR25+AR26+AR27+AR28+AR29+AR30+AR31+AR32+AR33+AR34)</f>
        <v>8882</v>
      </c>
      <c r="AS21" s="26">
        <f t="shared" ref="AS21" si="63">SUM(AS22+AS23+AS24+AS25+AS26+AS27+AS28+AS29+AS30+AS31+AS32+AS33+AS34)</f>
        <v>7321</v>
      </c>
      <c r="AT21" s="26">
        <f t="shared" ref="AT21" si="64">SUM(AT22+AT23+AT24+AT25+AT26+AT27+AT28+AT29+AT30+AT31+AT32+AT33+AT34)</f>
        <v>5677</v>
      </c>
      <c r="AU21" s="26">
        <f t="shared" ref="AU21" si="65">SUM(AU22+AU23+AU24+AU25+AU26+AU27+AU28+AU29+AU30+AU31+AU32+AU33+AU34)</f>
        <v>4191</v>
      </c>
      <c r="AV21" s="26">
        <f t="shared" ref="AV21" si="66">SUM(AV22+AV23+AV24+AV25+AV26+AV27+AV28+AV29+AV30+AV31+AV32+AV33+AV34)</f>
        <v>4784</v>
      </c>
      <c r="AW21" s="14"/>
    </row>
    <row r="22" spans="2:49" ht="21.95" customHeight="1">
      <c r="B22" s="30" t="s">
        <v>23</v>
      </c>
      <c r="C22" s="24">
        <f>SUM(D22+J22+Q22+W22+AD22+AJ22+AK22+AL22+AM22+AO22+AP22+AQ22+AR22+AS22+AT22+AU22+AV22)</f>
        <v>132197</v>
      </c>
      <c r="D22" s="26">
        <f>SUM(I22+H22+G22+F22+E22)</f>
        <v>10642</v>
      </c>
      <c r="E22" s="25">
        <v>2212</v>
      </c>
      <c r="F22" s="25">
        <v>2127</v>
      </c>
      <c r="G22" s="25">
        <v>2077</v>
      </c>
      <c r="H22" s="25">
        <v>2115</v>
      </c>
      <c r="I22" s="25">
        <v>2111</v>
      </c>
      <c r="J22" s="26">
        <f>SUM(O22+N22+M22+L22+K22)</f>
        <v>10416</v>
      </c>
      <c r="K22" s="25">
        <v>2099</v>
      </c>
      <c r="L22" s="25">
        <v>2042</v>
      </c>
      <c r="M22" s="25">
        <v>2088</v>
      </c>
      <c r="N22" s="25">
        <v>2067</v>
      </c>
      <c r="O22" s="25">
        <v>2120</v>
      </c>
      <c r="P22" s="30" t="s">
        <v>23</v>
      </c>
      <c r="Q22" s="26">
        <f>SUM(V22+U22+T22+S22+R22)</f>
        <v>11176</v>
      </c>
      <c r="R22" s="25">
        <v>2214</v>
      </c>
      <c r="S22" s="25">
        <v>2180</v>
      </c>
      <c r="T22" s="25">
        <v>2261</v>
      </c>
      <c r="U22" s="25">
        <v>2259</v>
      </c>
      <c r="V22" s="25">
        <v>2262</v>
      </c>
      <c r="W22" s="26">
        <f>SUM(AB22+AA22+Z22+Y22+X22)</f>
        <v>12607</v>
      </c>
      <c r="X22" s="25">
        <v>2381</v>
      </c>
      <c r="Y22" s="25">
        <v>2481</v>
      </c>
      <c r="Z22" s="25">
        <v>2415</v>
      </c>
      <c r="AA22" s="25">
        <v>2622</v>
      </c>
      <c r="AB22" s="25">
        <v>2708</v>
      </c>
      <c r="AC22" s="30" t="s">
        <v>23</v>
      </c>
      <c r="AD22" s="26">
        <f>SUM(AI22+AH22+AG22+AF22+AE22)</f>
        <v>15115</v>
      </c>
      <c r="AE22" s="25">
        <v>2860</v>
      </c>
      <c r="AF22" s="25">
        <v>3037</v>
      </c>
      <c r="AG22" s="25">
        <v>3056</v>
      </c>
      <c r="AH22" s="25">
        <v>3051</v>
      </c>
      <c r="AI22" s="25">
        <v>3111</v>
      </c>
      <c r="AJ22" s="26">
        <v>14156</v>
      </c>
      <c r="AK22" s="26">
        <v>10524</v>
      </c>
      <c r="AL22" s="26">
        <v>7966</v>
      </c>
      <c r="AM22" s="26">
        <v>7545</v>
      </c>
      <c r="AN22" s="30" t="s">
        <v>23</v>
      </c>
      <c r="AO22" s="26">
        <v>6722</v>
      </c>
      <c r="AP22" s="26">
        <v>6134</v>
      </c>
      <c r="AQ22" s="26">
        <v>5110</v>
      </c>
      <c r="AR22" s="26">
        <v>4079</v>
      </c>
      <c r="AS22" s="26">
        <v>3406</v>
      </c>
      <c r="AT22" s="26">
        <v>2541</v>
      </c>
      <c r="AU22" s="26">
        <v>1899</v>
      </c>
      <c r="AV22" s="26">
        <v>2159</v>
      </c>
      <c r="AW22" s="15"/>
    </row>
    <row r="23" spans="2:49" ht="21.95" customHeight="1">
      <c r="B23" s="30" t="s">
        <v>24</v>
      </c>
      <c r="C23" s="24">
        <f t="shared" ref="C23:C34" si="67">SUM(D23+J23+Q23+W23+AD23+AJ23+AK23+AL23+AM23+AO23+AP23+AQ23+AR23+AS23+AT23+AU23+AV23)</f>
        <v>13227</v>
      </c>
      <c r="D23" s="26">
        <f t="shared" ref="D23:D34" si="68">SUM(I23+H23+G23+F23+E23)</f>
        <v>1252</v>
      </c>
      <c r="E23" s="25">
        <v>234</v>
      </c>
      <c r="F23" s="25">
        <v>261</v>
      </c>
      <c r="G23" s="25">
        <v>231</v>
      </c>
      <c r="H23" s="25">
        <v>252</v>
      </c>
      <c r="I23" s="25">
        <v>274</v>
      </c>
      <c r="J23" s="26">
        <f t="shared" ref="J23:J34" si="69">SUM(O23+N23+M23+L23+K23)</f>
        <v>1248</v>
      </c>
      <c r="K23" s="25">
        <v>253</v>
      </c>
      <c r="L23" s="25">
        <v>276</v>
      </c>
      <c r="M23" s="25">
        <v>242</v>
      </c>
      <c r="N23" s="25">
        <v>249</v>
      </c>
      <c r="O23" s="25">
        <v>228</v>
      </c>
      <c r="P23" s="30" t="s">
        <v>24</v>
      </c>
      <c r="Q23" s="26">
        <f t="shared" ref="Q23:Q34" si="70">SUM(V23+U23+T23+S23+R23)</f>
        <v>1258</v>
      </c>
      <c r="R23" s="25">
        <v>238</v>
      </c>
      <c r="S23" s="25">
        <v>260</v>
      </c>
      <c r="T23" s="25">
        <v>236</v>
      </c>
      <c r="U23" s="25">
        <v>261</v>
      </c>
      <c r="V23" s="25">
        <v>263</v>
      </c>
      <c r="W23" s="26">
        <f t="shared" ref="W23:W34" si="71">SUM(AB23+AA23+Z23+Y23+X23)</f>
        <v>1456</v>
      </c>
      <c r="X23" s="25">
        <v>278</v>
      </c>
      <c r="Y23" s="25">
        <v>282</v>
      </c>
      <c r="Z23" s="25">
        <v>304</v>
      </c>
      <c r="AA23" s="25">
        <v>314</v>
      </c>
      <c r="AB23" s="25">
        <v>278</v>
      </c>
      <c r="AC23" s="30" t="s">
        <v>24</v>
      </c>
      <c r="AD23" s="26">
        <f t="shared" ref="AD23:AD34" si="72">SUM(AI23+AH23+AG23+AF23+AE23)</f>
        <v>1449</v>
      </c>
      <c r="AE23" s="25">
        <v>279</v>
      </c>
      <c r="AF23" s="25">
        <v>281</v>
      </c>
      <c r="AG23" s="25">
        <v>300</v>
      </c>
      <c r="AH23" s="25">
        <v>301</v>
      </c>
      <c r="AI23" s="25">
        <v>288</v>
      </c>
      <c r="AJ23" s="26">
        <v>1183</v>
      </c>
      <c r="AK23" s="26">
        <v>833</v>
      </c>
      <c r="AL23" s="26">
        <v>679</v>
      </c>
      <c r="AM23" s="26">
        <v>626</v>
      </c>
      <c r="AN23" s="30" t="s">
        <v>24</v>
      </c>
      <c r="AO23" s="26">
        <v>657</v>
      </c>
      <c r="AP23" s="26">
        <v>600</v>
      </c>
      <c r="AQ23" s="26">
        <v>483</v>
      </c>
      <c r="AR23" s="26">
        <v>424</v>
      </c>
      <c r="AS23" s="26">
        <v>352</v>
      </c>
      <c r="AT23" s="26">
        <v>282</v>
      </c>
      <c r="AU23" s="26">
        <v>206</v>
      </c>
      <c r="AV23" s="26">
        <v>239</v>
      </c>
      <c r="AW23" s="15"/>
    </row>
    <row r="24" spans="2:49" ht="21.95" customHeight="1">
      <c r="B24" s="30" t="s">
        <v>25</v>
      </c>
      <c r="C24" s="24">
        <f t="shared" si="67"/>
        <v>18549</v>
      </c>
      <c r="D24" s="26">
        <f t="shared" si="68"/>
        <v>1733</v>
      </c>
      <c r="E24" s="25">
        <v>298</v>
      </c>
      <c r="F24" s="25">
        <v>351</v>
      </c>
      <c r="G24" s="25">
        <v>357</v>
      </c>
      <c r="H24" s="25">
        <v>373</v>
      </c>
      <c r="I24" s="25">
        <v>354</v>
      </c>
      <c r="J24" s="26">
        <f t="shared" si="69"/>
        <v>1858</v>
      </c>
      <c r="K24" s="25">
        <v>360</v>
      </c>
      <c r="L24" s="25">
        <v>360</v>
      </c>
      <c r="M24" s="25">
        <v>385</v>
      </c>
      <c r="N24" s="25">
        <v>386</v>
      </c>
      <c r="O24" s="25">
        <v>367</v>
      </c>
      <c r="P24" s="30" t="s">
        <v>25</v>
      </c>
      <c r="Q24" s="26">
        <f t="shared" si="70"/>
        <v>1948</v>
      </c>
      <c r="R24" s="25">
        <v>383</v>
      </c>
      <c r="S24" s="25">
        <v>339</v>
      </c>
      <c r="T24" s="25">
        <v>396</v>
      </c>
      <c r="U24" s="25">
        <v>404</v>
      </c>
      <c r="V24" s="25">
        <v>426</v>
      </c>
      <c r="W24" s="26">
        <f t="shared" si="71"/>
        <v>2069</v>
      </c>
      <c r="X24" s="25">
        <v>422</v>
      </c>
      <c r="Y24" s="25">
        <v>378</v>
      </c>
      <c r="Z24" s="25">
        <v>427</v>
      </c>
      <c r="AA24" s="25">
        <v>387</v>
      </c>
      <c r="AB24" s="25">
        <v>455</v>
      </c>
      <c r="AC24" s="30" t="s">
        <v>25</v>
      </c>
      <c r="AD24" s="26">
        <f t="shared" si="72"/>
        <v>2085</v>
      </c>
      <c r="AE24" s="25">
        <v>416</v>
      </c>
      <c r="AF24" s="25">
        <v>477</v>
      </c>
      <c r="AG24" s="25">
        <v>397</v>
      </c>
      <c r="AH24" s="25">
        <v>406</v>
      </c>
      <c r="AI24" s="25">
        <v>389</v>
      </c>
      <c r="AJ24" s="26">
        <v>1700</v>
      </c>
      <c r="AK24" s="26">
        <v>1222</v>
      </c>
      <c r="AL24" s="26">
        <v>922</v>
      </c>
      <c r="AM24" s="26">
        <v>888</v>
      </c>
      <c r="AN24" s="30" t="s">
        <v>25</v>
      </c>
      <c r="AO24" s="26">
        <v>837</v>
      </c>
      <c r="AP24" s="26">
        <v>714</v>
      </c>
      <c r="AQ24" s="26">
        <v>606</v>
      </c>
      <c r="AR24" s="26">
        <v>526</v>
      </c>
      <c r="AS24" s="26">
        <v>447</v>
      </c>
      <c r="AT24" s="26">
        <v>373</v>
      </c>
      <c r="AU24" s="26">
        <v>285</v>
      </c>
      <c r="AV24" s="26">
        <v>336</v>
      </c>
      <c r="AW24" s="15"/>
    </row>
    <row r="25" spans="2:49" ht="21.95" customHeight="1">
      <c r="B25" s="30" t="s">
        <v>26</v>
      </c>
      <c r="C25" s="24">
        <f t="shared" si="67"/>
        <v>41023</v>
      </c>
      <c r="D25" s="26">
        <f t="shared" si="68"/>
        <v>3479</v>
      </c>
      <c r="E25" s="25">
        <v>686</v>
      </c>
      <c r="F25" s="25">
        <v>704</v>
      </c>
      <c r="G25" s="25">
        <v>720</v>
      </c>
      <c r="H25" s="25">
        <v>682</v>
      </c>
      <c r="I25" s="25">
        <v>687</v>
      </c>
      <c r="J25" s="26">
        <f t="shared" si="69"/>
        <v>3560</v>
      </c>
      <c r="K25" s="25">
        <v>725</v>
      </c>
      <c r="L25" s="25">
        <v>724</v>
      </c>
      <c r="M25" s="25">
        <v>697</v>
      </c>
      <c r="N25" s="25">
        <v>698</v>
      </c>
      <c r="O25" s="25">
        <v>716</v>
      </c>
      <c r="P25" s="30" t="s">
        <v>26</v>
      </c>
      <c r="Q25" s="26">
        <f t="shared" si="70"/>
        <v>3585</v>
      </c>
      <c r="R25" s="25">
        <v>675</v>
      </c>
      <c r="S25" s="25">
        <v>721</v>
      </c>
      <c r="T25" s="25">
        <v>748</v>
      </c>
      <c r="U25" s="25">
        <v>715</v>
      </c>
      <c r="V25" s="25">
        <v>726</v>
      </c>
      <c r="W25" s="26">
        <f t="shared" si="71"/>
        <v>4069</v>
      </c>
      <c r="X25" s="25">
        <v>757</v>
      </c>
      <c r="Y25" s="25">
        <v>741</v>
      </c>
      <c r="Z25" s="25">
        <v>856</v>
      </c>
      <c r="AA25" s="25">
        <v>832</v>
      </c>
      <c r="AB25" s="25">
        <v>883</v>
      </c>
      <c r="AC25" s="30" t="s">
        <v>26</v>
      </c>
      <c r="AD25" s="26">
        <f t="shared" si="72"/>
        <v>4597</v>
      </c>
      <c r="AE25" s="25">
        <v>922</v>
      </c>
      <c r="AF25" s="25">
        <v>877</v>
      </c>
      <c r="AG25" s="25">
        <v>936</v>
      </c>
      <c r="AH25" s="25">
        <v>941</v>
      </c>
      <c r="AI25" s="25">
        <v>921</v>
      </c>
      <c r="AJ25" s="26">
        <v>4109</v>
      </c>
      <c r="AK25" s="26">
        <v>3023</v>
      </c>
      <c r="AL25" s="26">
        <v>2362</v>
      </c>
      <c r="AM25" s="26">
        <v>2193</v>
      </c>
      <c r="AN25" s="30" t="s">
        <v>26</v>
      </c>
      <c r="AO25" s="26">
        <v>2175</v>
      </c>
      <c r="AP25" s="26">
        <v>1820</v>
      </c>
      <c r="AQ25" s="26">
        <v>1625</v>
      </c>
      <c r="AR25" s="26">
        <v>1285</v>
      </c>
      <c r="AS25" s="26">
        <v>992</v>
      </c>
      <c r="AT25" s="26">
        <v>839</v>
      </c>
      <c r="AU25" s="26">
        <v>624</v>
      </c>
      <c r="AV25" s="26">
        <v>686</v>
      </c>
      <c r="AW25" s="15"/>
    </row>
    <row r="26" spans="2:49" ht="21.95" customHeight="1">
      <c r="B26" s="30" t="s">
        <v>27</v>
      </c>
      <c r="C26" s="24">
        <f t="shared" si="67"/>
        <v>13514</v>
      </c>
      <c r="D26" s="26">
        <f t="shared" si="68"/>
        <v>1297</v>
      </c>
      <c r="E26" s="25">
        <v>239</v>
      </c>
      <c r="F26" s="25">
        <v>257</v>
      </c>
      <c r="G26" s="25">
        <v>271</v>
      </c>
      <c r="H26" s="25">
        <v>237</v>
      </c>
      <c r="I26" s="25">
        <v>293</v>
      </c>
      <c r="J26" s="26">
        <f t="shared" si="69"/>
        <v>1322</v>
      </c>
      <c r="K26" s="25">
        <v>264</v>
      </c>
      <c r="L26" s="25">
        <v>254</v>
      </c>
      <c r="M26" s="25">
        <v>267</v>
      </c>
      <c r="N26" s="25">
        <v>278</v>
      </c>
      <c r="O26" s="25">
        <v>259</v>
      </c>
      <c r="P26" s="30" t="s">
        <v>27</v>
      </c>
      <c r="Q26" s="26">
        <f t="shared" si="70"/>
        <v>1365</v>
      </c>
      <c r="R26" s="25">
        <v>277</v>
      </c>
      <c r="S26" s="25">
        <v>299</v>
      </c>
      <c r="T26" s="25">
        <v>249</v>
      </c>
      <c r="U26" s="25">
        <v>273</v>
      </c>
      <c r="V26" s="25">
        <v>267</v>
      </c>
      <c r="W26" s="26">
        <f t="shared" si="71"/>
        <v>1407</v>
      </c>
      <c r="X26" s="25">
        <v>283</v>
      </c>
      <c r="Y26" s="25">
        <v>301</v>
      </c>
      <c r="Z26" s="25">
        <v>259</v>
      </c>
      <c r="AA26" s="25">
        <v>278</v>
      </c>
      <c r="AB26" s="25">
        <v>286</v>
      </c>
      <c r="AC26" s="30" t="s">
        <v>27</v>
      </c>
      <c r="AD26" s="26">
        <f t="shared" si="72"/>
        <v>1614</v>
      </c>
      <c r="AE26" s="25">
        <v>308</v>
      </c>
      <c r="AF26" s="25">
        <v>336</v>
      </c>
      <c r="AG26" s="25">
        <v>327</v>
      </c>
      <c r="AH26" s="25">
        <v>333</v>
      </c>
      <c r="AI26" s="25">
        <v>310</v>
      </c>
      <c r="AJ26" s="26">
        <v>1311</v>
      </c>
      <c r="AK26" s="26">
        <v>945</v>
      </c>
      <c r="AL26" s="26">
        <v>727</v>
      </c>
      <c r="AM26" s="26">
        <v>592</v>
      </c>
      <c r="AN26" s="30" t="s">
        <v>27</v>
      </c>
      <c r="AO26" s="26">
        <v>623</v>
      </c>
      <c r="AP26" s="26">
        <v>524</v>
      </c>
      <c r="AQ26" s="26">
        <v>462</v>
      </c>
      <c r="AR26" s="26">
        <v>354</v>
      </c>
      <c r="AS26" s="26">
        <v>280</v>
      </c>
      <c r="AT26" s="26">
        <v>273</v>
      </c>
      <c r="AU26" s="26">
        <v>199</v>
      </c>
      <c r="AV26" s="26">
        <v>219</v>
      </c>
      <c r="AW26" s="15"/>
    </row>
    <row r="27" spans="2:49" s="4" customFormat="1" ht="21.95" customHeight="1">
      <c r="B27" s="30" t="s">
        <v>28</v>
      </c>
      <c r="C27" s="24">
        <f t="shared" si="67"/>
        <v>4877</v>
      </c>
      <c r="D27" s="26">
        <f t="shared" si="68"/>
        <v>456</v>
      </c>
      <c r="E27" s="25">
        <v>91</v>
      </c>
      <c r="F27" s="25">
        <v>73</v>
      </c>
      <c r="G27" s="25">
        <v>98</v>
      </c>
      <c r="H27" s="25">
        <v>105</v>
      </c>
      <c r="I27" s="25">
        <v>89</v>
      </c>
      <c r="J27" s="26">
        <f t="shared" si="69"/>
        <v>470</v>
      </c>
      <c r="K27" s="25">
        <v>77</v>
      </c>
      <c r="L27" s="25">
        <v>94</v>
      </c>
      <c r="M27" s="25">
        <v>102</v>
      </c>
      <c r="N27" s="25">
        <v>93</v>
      </c>
      <c r="O27" s="25">
        <v>104</v>
      </c>
      <c r="P27" s="30" t="s">
        <v>28</v>
      </c>
      <c r="Q27" s="26">
        <f t="shared" si="70"/>
        <v>457</v>
      </c>
      <c r="R27" s="25">
        <v>81</v>
      </c>
      <c r="S27" s="25">
        <v>98</v>
      </c>
      <c r="T27" s="25">
        <v>89</v>
      </c>
      <c r="U27" s="25">
        <v>94</v>
      </c>
      <c r="V27" s="25">
        <v>95</v>
      </c>
      <c r="W27" s="26">
        <f t="shared" si="71"/>
        <v>484</v>
      </c>
      <c r="X27" s="25">
        <v>105</v>
      </c>
      <c r="Y27" s="25">
        <v>104</v>
      </c>
      <c r="Z27" s="25">
        <v>99</v>
      </c>
      <c r="AA27" s="25">
        <v>79</v>
      </c>
      <c r="AB27" s="25">
        <v>97</v>
      </c>
      <c r="AC27" s="30" t="s">
        <v>28</v>
      </c>
      <c r="AD27" s="26">
        <f t="shared" si="72"/>
        <v>562</v>
      </c>
      <c r="AE27" s="25">
        <v>103</v>
      </c>
      <c r="AF27" s="25">
        <v>122</v>
      </c>
      <c r="AG27" s="25">
        <v>142</v>
      </c>
      <c r="AH27" s="25">
        <v>107</v>
      </c>
      <c r="AI27" s="25">
        <v>88</v>
      </c>
      <c r="AJ27" s="26">
        <v>495</v>
      </c>
      <c r="AK27" s="26">
        <v>339</v>
      </c>
      <c r="AL27" s="26">
        <v>277</v>
      </c>
      <c r="AM27" s="26">
        <v>238</v>
      </c>
      <c r="AN27" s="30" t="s">
        <v>28</v>
      </c>
      <c r="AO27" s="26">
        <v>226</v>
      </c>
      <c r="AP27" s="26">
        <v>200</v>
      </c>
      <c r="AQ27" s="26">
        <v>167</v>
      </c>
      <c r="AR27" s="26">
        <v>148</v>
      </c>
      <c r="AS27" s="26">
        <v>138</v>
      </c>
      <c r="AT27" s="26">
        <v>81</v>
      </c>
      <c r="AU27" s="26">
        <v>62</v>
      </c>
      <c r="AV27" s="26">
        <v>77</v>
      </c>
      <c r="AW27" s="15"/>
    </row>
    <row r="28" spans="2:49" s="5" customFormat="1" ht="21.95" customHeight="1">
      <c r="B28" s="30" t="s">
        <v>29</v>
      </c>
      <c r="C28" s="24">
        <f t="shared" si="67"/>
        <v>1599</v>
      </c>
      <c r="D28" s="26">
        <f t="shared" si="68"/>
        <v>157</v>
      </c>
      <c r="E28" s="25">
        <v>19</v>
      </c>
      <c r="F28" s="25">
        <v>33</v>
      </c>
      <c r="G28" s="25">
        <v>37</v>
      </c>
      <c r="H28" s="25">
        <v>37</v>
      </c>
      <c r="I28" s="25">
        <v>31</v>
      </c>
      <c r="J28" s="26">
        <f t="shared" si="69"/>
        <v>175</v>
      </c>
      <c r="K28" s="25">
        <v>27</v>
      </c>
      <c r="L28" s="25">
        <v>38</v>
      </c>
      <c r="M28" s="25">
        <v>40</v>
      </c>
      <c r="N28" s="25">
        <v>32</v>
      </c>
      <c r="O28" s="25">
        <v>38</v>
      </c>
      <c r="P28" s="30" t="s">
        <v>29</v>
      </c>
      <c r="Q28" s="26">
        <f t="shared" si="70"/>
        <v>191</v>
      </c>
      <c r="R28" s="25">
        <v>29</v>
      </c>
      <c r="S28" s="25">
        <v>43</v>
      </c>
      <c r="T28" s="25">
        <v>33</v>
      </c>
      <c r="U28" s="25">
        <v>39</v>
      </c>
      <c r="V28" s="25">
        <v>47</v>
      </c>
      <c r="W28" s="26">
        <f t="shared" si="71"/>
        <v>208</v>
      </c>
      <c r="X28" s="25">
        <v>44</v>
      </c>
      <c r="Y28" s="25">
        <v>48</v>
      </c>
      <c r="Z28" s="25">
        <v>49</v>
      </c>
      <c r="AA28" s="25">
        <v>34</v>
      </c>
      <c r="AB28" s="25">
        <v>33</v>
      </c>
      <c r="AC28" s="30" t="s">
        <v>29</v>
      </c>
      <c r="AD28" s="26">
        <f t="shared" si="72"/>
        <v>190</v>
      </c>
      <c r="AE28" s="25">
        <v>54</v>
      </c>
      <c r="AF28" s="25">
        <v>40</v>
      </c>
      <c r="AG28" s="25">
        <v>34</v>
      </c>
      <c r="AH28" s="25">
        <v>27</v>
      </c>
      <c r="AI28" s="25">
        <v>35</v>
      </c>
      <c r="AJ28" s="26">
        <v>120</v>
      </c>
      <c r="AK28" s="26">
        <v>82</v>
      </c>
      <c r="AL28" s="26">
        <v>66</v>
      </c>
      <c r="AM28" s="26">
        <v>61</v>
      </c>
      <c r="AN28" s="30" t="s">
        <v>29</v>
      </c>
      <c r="AO28" s="26">
        <v>56</v>
      </c>
      <c r="AP28" s="26">
        <v>67</v>
      </c>
      <c r="AQ28" s="26">
        <v>69</v>
      </c>
      <c r="AR28" s="26">
        <v>45</v>
      </c>
      <c r="AS28" s="26">
        <v>60</v>
      </c>
      <c r="AT28" s="26">
        <v>24</v>
      </c>
      <c r="AU28" s="26">
        <v>13</v>
      </c>
      <c r="AV28" s="26">
        <v>15</v>
      </c>
      <c r="AW28" s="14"/>
    </row>
    <row r="29" spans="2:49" s="4" customFormat="1" ht="21.95" customHeight="1">
      <c r="B29" s="30" t="s">
        <v>30</v>
      </c>
      <c r="C29" s="24">
        <f t="shared" si="67"/>
        <v>29902</v>
      </c>
      <c r="D29" s="26">
        <f t="shared" si="68"/>
        <v>2634</v>
      </c>
      <c r="E29" s="25">
        <v>547</v>
      </c>
      <c r="F29" s="25">
        <v>494</v>
      </c>
      <c r="G29" s="25">
        <v>512</v>
      </c>
      <c r="H29" s="25">
        <v>543</v>
      </c>
      <c r="I29" s="25">
        <v>538</v>
      </c>
      <c r="J29" s="26">
        <f t="shared" si="69"/>
        <v>3008</v>
      </c>
      <c r="K29" s="25">
        <v>599</v>
      </c>
      <c r="L29" s="25">
        <v>598</v>
      </c>
      <c r="M29" s="25">
        <v>600</v>
      </c>
      <c r="N29" s="25">
        <v>619</v>
      </c>
      <c r="O29" s="25">
        <v>592</v>
      </c>
      <c r="P29" s="30" t="s">
        <v>30</v>
      </c>
      <c r="Q29" s="26">
        <f t="shared" si="70"/>
        <v>3233</v>
      </c>
      <c r="R29" s="25">
        <v>617</v>
      </c>
      <c r="S29" s="25">
        <v>616</v>
      </c>
      <c r="T29" s="25">
        <v>631</v>
      </c>
      <c r="U29" s="25">
        <v>662</v>
      </c>
      <c r="V29" s="25">
        <v>707</v>
      </c>
      <c r="W29" s="26">
        <f t="shared" si="71"/>
        <v>3269</v>
      </c>
      <c r="X29" s="25">
        <v>639</v>
      </c>
      <c r="Y29" s="25">
        <v>705</v>
      </c>
      <c r="Z29" s="25">
        <v>622</v>
      </c>
      <c r="AA29" s="25">
        <v>665</v>
      </c>
      <c r="AB29" s="25">
        <v>638</v>
      </c>
      <c r="AC29" s="30" t="s">
        <v>30</v>
      </c>
      <c r="AD29" s="26">
        <f t="shared" si="72"/>
        <v>2940</v>
      </c>
      <c r="AE29" s="25">
        <v>641</v>
      </c>
      <c r="AF29" s="25">
        <v>573</v>
      </c>
      <c r="AG29" s="25">
        <v>612</v>
      </c>
      <c r="AH29" s="25">
        <v>570</v>
      </c>
      <c r="AI29" s="25">
        <v>544</v>
      </c>
      <c r="AJ29" s="26">
        <v>2244</v>
      </c>
      <c r="AK29" s="26">
        <v>1730</v>
      </c>
      <c r="AL29" s="26">
        <v>1494</v>
      </c>
      <c r="AM29" s="26">
        <v>1467</v>
      </c>
      <c r="AN29" s="30" t="s">
        <v>30</v>
      </c>
      <c r="AO29" s="26">
        <v>1522</v>
      </c>
      <c r="AP29" s="26">
        <v>1463</v>
      </c>
      <c r="AQ29" s="26">
        <v>1255</v>
      </c>
      <c r="AR29" s="26">
        <v>1064</v>
      </c>
      <c r="AS29" s="26">
        <v>865</v>
      </c>
      <c r="AT29" s="26">
        <v>688</v>
      </c>
      <c r="AU29" s="26">
        <v>482</v>
      </c>
      <c r="AV29" s="26">
        <v>544</v>
      </c>
      <c r="AW29" s="15"/>
    </row>
    <row r="30" spans="2:49" s="4" customFormat="1" ht="21.95" customHeight="1">
      <c r="B30" s="30" t="s">
        <v>31</v>
      </c>
      <c r="C30" s="24">
        <f t="shared" si="67"/>
        <v>1539</v>
      </c>
      <c r="D30" s="26">
        <f t="shared" si="68"/>
        <v>122</v>
      </c>
      <c r="E30" s="25">
        <v>22</v>
      </c>
      <c r="F30" s="25">
        <v>24</v>
      </c>
      <c r="G30" s="25">
        <v>27</v>
      </c>
      <c r="H30" s="25">
        <v>25</v>
      </c>
      <c r="I30" s="25">
        <v>24</v>
      </c>
      <c r="J30" s="26">
        <f t="shared" si="69"/>
        <v>130</v>
      </c>
      <c r="K30" s="25">
        <v>23</v>
      </c>
      <c r="L30" s="25">
        <v>24</v>
      </c>
      <c r="M30" s="25">
        <v>26</v>
      </c>
      <c r="N30" s="25">
        <v>26</v>
      </c>
      <c r="O30" s="25">
        <v>31</v>
      </c>
      <c r="P30" s="30" t="s">
        <v>31</v>
      </c>
      <c r="Q30" s="26">
        <f t="shared" si="70"/>
        <v>141</v>
      </c>
      <c r="R30" s="25">
        <v>28</v>
      </c>
      <c r="S30" s="25">
        <v>37</v>
      </c>
      <c r="T30" s="25">
        <v>20</v>
      </c>
      <c r="U30" s="25">
        <v>30</v>
      </c>
      <c r="V30" s="25">
        <v>26</v>
      </c>
      <c r="W30" s="26">
        <f t="shared" si="71"/>
        <v>147</v>
      </c>
      <c r="X30" s="25">
        <v>33</v>
      </c>
      <c r="Y30" s="25">
        <v>35</v>
      </c>
      <c r="Z30" s="25">
        <v>29</v>
      </c>
      <c r="AA30" s="25">
        <v>18</v>
      </c>
      <c r="AB30" s="25">
        <v>32</v>
      </c>
      <c r="AC30" s="30" t="s">
        <v>31</v>
      </c>
      <c r="AD30" s="26">
        <f t="shared" si="72"/>
        <v>152</v>
      </c>
      <c r="AE30" s="25">
        <v>35</v>
      </c>
      <c r="AF30" s="25">
        <v>32</v>
      </c>
      <c r="AG30" s="25">
        <v>27</v>
      </c>
      <c r="AH30" s="25">
        <v>32</v>
      </c>
      <c r="AI30" s="25">
        <v>26</v>
      </c>
      <c r="AJ30" s="26">
        <v>113</v>
      </c>
      <c r="AK30" s="26">
        <v>103</v>
      </c>
      <c r="AL30" s="26">
        <v>80</v>
      </c>
      <c r="AM30" s="26">
        <v>70</v>
      </c>
      <c r="AN30" s="30" t="s">
        <v>31</v>
      </c>
      <c r="AO30" s="26">
        <v>72</v>
      </c>
      <c r="AP30" s="26">
        <v>77</v>
      </c>
      <c r="AQ30" s="26">
        <v>61</v>
      </c>
      <c r="AR30" s="26">
        <v>77</v>
      </c>
      <c r="AS30" s="26">
        <v>71</v>
      </c>
      <c r="AT30" s="26">
        <v>42</v>
      </c>
      <c r="AU30" s="26">
        <v>27</v>
      </c>
      <c r="AV30" s="26">
        <v>54</v>
      </c>
      <c r="AW30" s="15"/>
    </row>
    <row r="31" spans="2:49" ht="21.95" customHeight="1">
      <c r="B31" s="30" t="s">
        <v>32</v>
      </c>
      <c r="C31" s="24">
        <f t="shared" si="67"/>
        <v>14957</v>
      </c>
      <c r="D31" s="26">
        <f t="shared" si="68"/>
        <v>1503</v>
      </c>
      <c r="E31" s="25">
        <v>294</v>
      </c>
      <c r="F31" s="25">
        <v>310</v>
      </c>
      <c r="G31" s="25">
        <v>320</v>
      </c>
      <c r="H31" s="25">
        <v>308</v>
      </c>
      <c r="I31" s="25">
        <v>271</v>
      </c>
      <c r="J31" s="26">
        <f t="shared" si="69"/>
        <v>1452</v>
      </c>
      <c r="K31" s="25">
        <v>289</v>
      </c>
      <c r="L31" s="25">
        <v>303</v>
      </c>
      <c r="M31" s="25">
        <v>285</v>
      </c>
      <c r="N31" s="25">
        <v>280</v>
      </c>
      <c r="O31" s="25">
        <v>295</v>
      </c>
      <c r="P31" s="30" t="s">
        <v>32</v>
      </c>
      <c r="Q31" s="26">
        <f t="shared" si="70"/>
        <v>1321</v>
      </c>
      <c r="R31" s="25">
        <v>254</v>
      </c>
      <c r="S31" s="25">
        <v>259</v>
      </c>
      <c r="T31" s="25">
        <v>263</v>
      </c>
      <c r="U31" s="25">
        <v>264</v>
      </c>
      <c r="V31" s="25">
        <v>281</v>
      </c>
      <c r="W31" s="26">
        <f t="shared" si="71"/>
        <v>1307</v>
      </c>
      <c r="X31" s="25">
        <v>269</v>
      </c>
      <c r="Y31" s="25">
        <v>240</v>
      </c>
      <c r="Z31" s="25">
        <v>256</v>
      </c>
      <c r="AA31" s="25">
        <v>261</v>
      </c>
      <c r="AB31" s="25">
        <v>281</v>
      </c>
      <c r="AC31" s="30" t="s">
        <v>32</v>
      </c>
      <c r="AD31" s="26">
        <f t="shared" si="72"/>
        <v>1654</v>
      </c>
      <c r="AE31" s="25">
        <v>324</v>
      </c>
      <c r="AF31" s="25">
        <v>318</v>
      </c>
      <c r="AG31" s="25">
        <v>308</v>
      </c>
      <c r="AH31" s="25">
        <v>366</v>
      </c>
      <c r="AI31" s="25">
        <v>338</v>
      </c>
      <c r="AJ31" s="26">
        <v>1847</v>
      </c>
      <c r="AK31" s="26">
        <v>1382</v>
      </c>
      <c r="AL31" s="26">
        <v>978</v>
      </c>
      <c r="AM31" s="26">
        <v>806</v>
      </c>
      <c r="AN31" s="30" t="s">
        <v>32</v>
      </c>
      <c r="AO31" s="26">
        <v>624</v>
      </c>
      <c r="AP31" s="26">
        <v>497</v>
      </c>
      <c r="AQ31" s="26">
        <v>413</v>
      </c>
      <c r="AR31" s="26">
        <v>362</v>
      </c>
      <c r="AS31" s="26">
        <v>273</v>
      </c>
      <c r="AT31" s="26">
        <v>211</v>
      </c>
      <c r="AU31" s="26">
        <v>152</v>
      </c>
      <c r="AV31" s="26">
        <v>175</v>
      </c>
      <c r="AW31" s="15"/>
    </row>
    <row r="32" spans="2:49" ht="21.95" customHeight="1">
      <c r="B32" s="31" t="s">
        <v>33</v>
      </c>
      <c r="C32" s="24">
        <f t="shared" si="67"/>
        <v>2208</v>
      </c>
      <c r="D32" s="26">
        <f t="shared" si="68"/>
        <v>181</v>
      </c>
      <c r="E32" s="25">
        <v>32</v>
      </c>
      <c r="F32" s="25">
        <v>32</v>
      </c>
      <c r="G32" s="25">
        <v>36</v>
      </c>
      <c r="H32" s="25">
        <v>33</v>
      </c>
      <c r="I32" s="25">
        <v>48</v>
      </c>
      <c r="J32" s="26">
        <f t="shared" si="69"/>
        <v>224</v>
      </c>
      <c r="K32" s="25">
        <v>38</v>
      </c>
      <c r="L32" s="25">
        <v>42</v>
      </c>
      <c r="M32" s="25">
        <v>38</v>
      </c>
      <c r="N32" s="25">
        <v>50</v>
      </c>
      <c r="O32" s="25">
        <v>56</v>
      </c>
      <c r="P32" s="31" t="s">
        <v>33</v>
      </c>
      <c r="Q32" s="26">
        <f t="shared" si="70"/>
        <v>245</v>
      </c>
      <c r="R32" s="25">
        <v>51</v>
      </c>
      <c r="S32" s="25">
        <v>46</v>
      </c>
      <c r="T32" s="25">
        <v>47</v>
      </c>
      <c r="U32" s="25">
        <v>54</v>
      </c>
      <c r="V32" s="25">
        <v>47</v>
      </c>
      <c r="W32" s="26">
        <f t="shared" si="71"/>
        <v>306</v>
      </c>
      <c r="X32" s="25">
        <v>69</v>
      </c>
      <c r="Y32" s="25">
        <v>62</v>
      </c>
      <c r="Z32" s="25">
        <v>51</v>
      </c>
      <c r="AA32" s="25">
        <v>66</v>
      </c>
      <c r="AB32" s="25">
        <v>58</v>
      </c>
      <c r="AC32" s="31" t="s">
        <v>33</v>
      </c>
      <c r="AD32" s="26">
        <f t="shared" si="72"/>
        <v>182</v>
      </c>
      <c r="AE32" s="25">
        <v>40</v>
      </c>
      <c r="AF32" s="25">
        <v>49</v>
      </c>
      <c r="AG32" s="25">
        <v>37</v>
      </c>
      <c r="AH32" s="25">
        <v>23</v>
      </c>
      <c r="AI32" s="25">
        <v>33</v>
      </c>
      <c r="AJ32" s="26">
        <v>156</v>
      </c>
      <c r="AK32" s="26">
        <v>100</v>
      </c>
      <c r="AL32" s="26">
        <v>107</v>
      </c>
      <c r="AM32" s="26">
        <v>98</v>
      </c>
      <c r="AN32" s="31" t="s">
        <v>33</v>
      </c>
      <c r="AO32" s="26">
        <v>120</v>
      </c>
      <c r="AP32" s="26">
        <v>99</v>
      </c>
      <c r="AQ32" s="26">
        <v>87</v>
      </c>
      <c r="AR32" s="26">
        <v>97</v>
      </c>
      <c r="AS32" s="26">
        <v>70</v>
      </c>
      <c r="AT32" s="26">
        <v>50</v>
      </c>
      <c r="AU32" s="26">
        <v>42</v>
      </c>
      <c r="AV32" s="26">
        <v>44</v>
      </c>
      <c r="AW32" s="15"/>
    </row>
    <row r="33" spans="2:49" ht="21.95" customHeight="1">
      <c r="B33" s="30" t="s">
        <v>34</v>
      </c>
      <c r="C33" s="24">
        <f t="shared" si="67"/>
        <v>2537</v>
      </c>
      <c r="D33" s="26">
        <f t="shared" si="68"/>
        <v>211</v>
      </c>
      <c r="E33" s="25">
        <v>44</v>
      </c>
      <c r="F33" s="25">
        <v>39</v>
      </c>
      <c r="G33" s="25">
        <v>45</v>
      </c>
      <c r="H33" s="25">
        <v>42</v>
      </c>
      <c r="I33" s="25">
        <v>41</v>
      </c>
      <c r="J33" s="26">
        <f t="shared" si="69"/>
        <v>228</v>
      </c>
      <c r="K33" s="25">
        <v>42</v>
      </c>
      <c r="L33" s="25">
        <v>37</v>
      </c>
      <c r="M33" s="25">
        <v>48</v>
      </c>
      <c r="N33" s="25">
        <v>53</v>
      </c>
      <c r="O33" s="25">
        <v>48</v>
      </c>
      <c r="P33" s="30" t="s">
        <v>34</v>
      </c>
      <c r="Q33" s="26">
        <f t="shared" si="70"/>
        <v>275</v>
      </c>
      <c r="R33" s="25">
        <v>54</v>
      </c>
      <c r="S33" s="25">
        <v>52</v>
      </c>
      <c r="T33" s="25">
        <v>53</v>
      </c>
      <c r="U33" s="25">
        <v>64</v>
      </c>
      <c r="V33" s="25">
        <v>52</v>
      </c>
      <c r="W33" s="26">
        <f t="shared" si="71"/>
        <v>270</v>
      </c>
      <c r="X33" s="25">
        <v>50</v>
      </c>
      <c r="Y33" s="25">
        <v>51</v>
      </c>
      <c r="Z33" s="25">
        <v>53</v>
      </c>
      <c r="AA33" s="25">
        <v>61</v>
      </c>
      <c r="AB33" s="25">
        <v>55</v>
      </c>
      <c r="AC33" s="30" t="s">
        <v>34</v>
      </c>
      <c r="AD33" s="26">
        <f t="shared" si="72"/>
        <v>246</v>
      </c>
      <c r="AE33" s="25">
        <v>41</v>
      </c>
      <c r="AF33" s="25">
        <v>54</v>
      </c>
      <c r="AG33" s="25">
        <v>52</v>
      </c>
      <c r="AH33" s="25">
        <v>49</v>
      </c>
      <c r="AI33" s="25">
        <v>50</v>
      </c>
      <c r="AJ33" s="26">
        <v>198</v>
      </c>
      <c r="AK33" s="26">
        <v>131</v>
      </c>
      <c r="AL33" s="26">
        <v>111</v>
      </c>
      <c r="AM33" s="26">
        <v>114</v>
      </c>
      <c r="AN33" s="30" t="s">
        <v>34</v>
      </c>
      <c r="AO33" s="26">
        <v>105</v>
      </c>
      <c r="AP33" s="26">
        <v>128</v>
      </c>
      <c r="AQ33" s="26">
        <v>131</v>
      </c>
      <c r="AR33" s="26">
        <v>104</v>
      </c>
      <c r="AS33" s="26">
        <v>92</v>
      </c>
      <c r="AT33" s="26">
        <v>71</v>
      </c>
      <c r="AU33" s="26">
        <v>60</v>
      </c>
      <c r="AV33" s="26">
        <v>62</v>
      </c>
      <c r="AW33" s="15"/>
    </row>
    <row r="34" spans="2:49" ht="21.95" customHeight="1">
      <c r="B34" s="30" t="s">
        <v>35</v>
      </c>
      <c r="C34" s="24">
        <f t="shared" si="67"/>
        <v>8594</v>
      </c>
      <c r="D34" s="26">
        <f t="shared" si="68"/>
        <v>786</v>
      </c>
      <c r="E34" s="25">
        <v>134</v>
      </c>
      <c r="F34" s="25">
        <v>160</v>
      </c>
      <c r="G34" s="25">
        <v>161</v>
      </c>
      <c r="H34" s="25">
        <v>161</v>
      </c>
      <c r="I34" s="25">
        <v>170</v>
      </c>
      <c r="J34" s="26">
        <f t="shared" si="69"/>
        <v>826</v>
      </c>
      <c r="K34" s="25">
        <v>151</v>
      </c>
      <c r="L34" s="25">
        <v>173</v>
      </c>
      <c r="M34" s="25">
        <v>159</v>
      </c>
      <c r="N34" s="25">
        <v>170</v>
      </c>
      <c r="O34" s="25">
        <v>173</v>
      </c>
      <c r="P34" s="30" t="s">
        <v>35</v>
      </c>
      <c r="Q34" s="26">
        <f t="shared" si="70"/>
        <v>892</v>
      </c>
      <c r="R34" s="25">
        <v>167</v>
      </c>
      <c r="S34" s="25">
        <v>176</v>
      </c>
      <c r="T34" s="25">
        <v>175</v>
      </c>
      <c r="U34" s="25">
        <v>177</v>
      </c>
      <c r="V34" s="25">
        <v>197</v>
      </c>
      <c r="W34" s="26">
        <f t="shared" si="71"/>
        <v>981</v>
      </c>
      <c r="X34" s="25">
        <v>212</v>
      </c>
      <c r="Y34" s="25">
        <v>186</v>
      </c>
      <c r="Z34" s="25">
        <v>199</v>
      </c>
      <c r="AA34" s="25">
        <v>192</v>
      </c>
      <c r="AB34" s="25">
        <v>192</v>
      </c>
      <c r="AC34" s="30" t="s">
        <v>35</v>
      </c>
      <c r="AD34" s="26">
        <f t="shared" si="72"/>
        <v>779</v>
      </c>
      <c r="AE34" s="25">
        <v>179</v>
      </c>
      <c r="AF34" s="25">
        <v>164</v>
      </c>
      <c r="AG34" s="25">
        <v>150</v>
      </c>
      <c r="AH34" s="25">
        <v>150</v>
      </c>
      <c r="AI34" s="25">
        <v>136</v>
      </c>
      <c r="AJ34" s="26">
        <v>687</v>
      </c>
      <c r="AK34" s="26">
        <v>549</v>
      </c>
      <c r="AL34" s="26">
        <v>465</v>
      </c>
      <c r="AM34" s="26">
        <v>389</v>
      </c>
      <c r="AN34" s="30" t="s">
        <v>35</v>
      </c>
      <c r="AO34" s="26">
        <v>411</v>
      </c>
      <c r="AP34" s="26">
        <v>366</v>
      </c>
      <c r="AQ34" s="26">
        <v>355</v>
      </c>
      <c r="AR34" s="26">
        <v>317</v>
      </c>
      <c r="AS34" s="26">
        <v>275</v>
      </c>
      <c r="AT34" s="26">
        <v>202</v>
      </c>
      <c r="AU34" s="26">
        <v>140</v>
      </c>
      <c r="AV34" s="26">
        <v>174</v>
      </c>
      <c r="AW34" s="15"/>
    </row>
    <row r="35" spans="2:49" s="4" customFormat="1" ht="21.95" customHeight="1">
      <c r="B35" s="26"/>
      <c r="C35" s="34"/>
      <c r="D35" s="14"/>
      <c r="E35" s="15"/>
      <c r="F35" s="15"/>
      <c r="G35" s="15"/>
      <c r="H35" s="15"/>
      <c r="I35" s="15"/>
      <c r="J35" s="14"/>
      <c r="K35" s="15"/>
      <c r="L35" s="15"/>
      <c r="M35" s="15"/>
      <c r="N35" s="15"/>
      <c r="O35" s="15"/>
      <c r="P35" s="26"/>
      <c r="Q35" s="14"/>
      <c r="R35" s="15"/>
      <c r="S35" s="15"/>
      <c r="T35" s="15"/>
      <c r="U35" s="15"/>
      <c r="V35" s="15"/>
      <c r="W35" s="14"/>
      <c r="X35" s="15"/>
      <c r="Y35" s="15"/>
      <c r="Z35" s="15"/>
      <c r="AA35" s="15"/>
      <c r="AB35" s="15"/>
      <c r="AC35" s="33"/>
      <c r="AD35" s="14"/>
      <c r="AE35" s="15"/>
      <c r="AF35" s="15"/>
      <c r="AG35" s="15"/>
      <c r="AH35" s="15"/>
      <c r="AI35" s="15"/>
      <c r="AJ35" s="14"/>
      <c r="AK35" s="14"/>
      <c r="AL35" s="14"/>
      <c r="AM35" s="14"/>
      <c r="AN35" s="32"/>
      <c r="AO35" s="14"/>
      <c r="AP35" s="14"/>
      <c r="AQ35" s="14"/>
      <c r="AR35" s="14"/>
      <c r="AS35" s="14"/>
      <c r="AT35" s="14"/>
      <c r="AU35" s="14"/>
      <c r="AV35" s="14"/>
      <c r="AW35" s="15"/>
    </row>
    <row r="36" spans="2:49" s="5" customFormat="1" ht="21.95" customHeight="1">
      <c r="B36" s="26" t="s">
        <v>19</v>
      </c>
      <c r="C36" s="26">
        <f>SUM(C37+C38+C39+C40+C41+C42+C43+C44+C45+C46+C47+C48+C49)</f>
        <v>317913</v>
      </c>
      <c r="D36" s="26">
        <f t="shared" ref="D36:Q36" si="73">SUM(D37+D38+D39+D40+D41+D42+D43+D44+D45+D46+D47+D48+D49)</f>
        <v>23390</v>
      </c>
      <c r="E36" s="26">
        <f t="shared" si="73"/>
        <v>4632</v>
      </c>
      <c r="F36" s="26">
        <f t="shared" si="73"/>
        <v>4654</v>
      </c>
      <c r="G36" s="26">
        <f t="shared" si="73"/>
        <v>4680</v>
      </c>
      <c r="H36" s="26">
        <f t="shared" si="73"/>
        <v>4702</v>
      </c>
      <c r="I36" s="26">
        <f t="shared" si="73"/>
        <v>4722</v>
      </c>
      <c r="J36" s="26">
        <f t="shared" si="73"/>
        <v>23852</v>
      </c>
      <c r="K36" s="26">
        <f t="shared" si="73"/>
        <v>4737</v>
      </c>
      <c r="L36" s="26">
        <f t="shared" si="73"/>
        <v>4752</v>
      </c>
      <c r="M36" s="26">
        <f t="shared" si="73"/>
        <v>4763</v>
      </c>
      <c r="N36" s="26">
        <f t="shared" si="73"/>
        <v>4787</v>
      </c>
      <c r="O36" s="26">
        <f t="shared" si="73"/>
        <v>4813</v>
      </c>
      <c r="P36" s="26" t="s">
        <v>19</v>
      </c>
      <c r="Q36" s="26">
        <f t="shared" si="73"/>
        <v>24980</v>
      </c>
      <c r="R36" s="26">
        <f t="shared" ref="R36" si="74">SUM(R37+R38+R39+R40+R41+R42+R43+R44+R45+R46+R47+R48+R49)</f>
        <v>4853</v>
      </c>
      <c r="S36" s="26">
        <f t="shared" ref="S36" si="75">SUM(S37+S38+S39+S40+S41+S42+S43+S44+S45+S46+S47+S48+S49)</f>
        <v>4908</v>
      </c>
      <c r="T36" s="26">
        <f t="shared" ref="T36" si="76">SUM(T37+T38+T39+T40+T41+T42+T43+T44+T45+T46+T47+T48+T49)</f>
        <v>4980</v>
      </c>
      <c r="U36" s="26">
        <f t="shared" ref="U36" si="77">SUM(U37+U38+U39+U40+U41+U42+U43+U44+U45+U46+U47+U48+U49)</f>
        <v>5072</v>
      </c>
      <c r="V36" s="26">
        <f t="shared" ref="V36" si="78">SUM(V37+V38+V39+V40+V41+V42+V43+V44+V45+V46+V47+V48+V49)</f>
        <v>5167</v>
      </c>
      <c r="W36" s="26">
        <f t="shared" ref="W36" si="79">SUM(W37+W38+W39+W40+W41+W42+W43+W44+W45+W46+W47+W48+W49)</f>
        <v>27125</v>
      </c>
      <c r="X36" s="26">
        <f t="shared" ref="X36" si="80">SUM(X37+X38+X39+X40+X41+X42+X43+X44+X45+X46+X47+X48+X49)</f>
        <v>5184</v>
      </c>
      <c r="Y36" s="26">
        <f t="shared" ref="Y36" si="81">SUM(Y37+Y38+Y39+Y40+Y41+Y42+Y43+Y44+Y45+Y46+Y47+Y48+Y49)</f>
        <v>5308</v>
      </c>
      <c r="Z36" s="26">
        <f t="shared" ref="Z36" si="82">SUM(Z37+Z38+Z39+Z40+Z41+Z42+Z43+Z44+Z45+Z46+Z47+Z48+Z49)</f>
        <v>5336</v>
      </c>
      <c r="AA36" s="26">
        <f t="shared" ref="AA36" si="83">SUM(AA37+AA38+AA39+AA40+AA41+AA42+AA43+AA44+AA45+AA46+AA47+AA48+AA49)</f>
        <v>5545</v>
      </c>
      <c r="AB36" s="26">
        <f t="shared" ref="AB36:AD36" si="84">SUM(AB37+AB38+AB39+AB40+AB41+AB42+AB43+AB44+AB45+AB46+AB47+AB48+AB49)</f>
        <v>5752</v>
      </c>
      <c r="AC36" s="26" t="s">
        <v>19</v>
      </c>
      <c r="AD36" s="26">
        <f t="shared" si="84"/>
        <v>30965</v>
      </c>
      <c r="AE36" s="26">
        <f t="shared" ref="AE36" si="85">SUM(AE37+AE38+AE39+AE40+AE41+AE42+AE43+AE44+AE45+AE46+AE47+AE48+AE49)</f>
        <v>5985</v>
      </c>
      <c r="AF36" s="26">
        <f t="shared" ref="AF36" si="86">SUM(AF37+AF38+AF39+AF40+AF41+AF42+AF43+AF44+AF45+AF46+AF47+AF48+AF49)</f>
        <v>6180</v>
      </c>
      <c r="AG36" s="26">
        <f t="shared" ref="AG36" si="87">SUM(AG37+AG38+AG39+AG40+AG41+AG42+AG43+AG44+AG45+AG46+AG47+AG48+AG49)</f>
        <v>6248</v>
      </c>
      <c r="AH36" s="26">
        <f t="shared" ref="AH36" si="88">SUM(AH37+AH38+AH39+AH40+AH41+AH42+AH43+AH44+AH45+AH46+AH47+AH48+AH49)</f>
        <v>6284</v>
      </c>
      <c r="AI36" s="26">
        <f t="shared" ref="AI36" si="89">SUM(AI37+AI38+AI39+AI40+AI41+AI42+AI43+AI44+AI45+AI46+AI47+AI48+AI49)</f>
        <v>6268</v>
      </c>
      <c r="AJ36" s="26">
        <f t="shared" ref="AJ36" si="90">SUM(AJ37+AJ38+AJ39+AJ40+AJ41+AJ42+AJ43+AJ44+AJ45+AJ46+AJ47+AJ48+AJ49)</f>
        <v>29710</v>
      </c>
      <c r="AK36" s="26">
        <f t="shared" ref="AK36" si="91">SUM(AK37+AK38+AK39+AK40+AK41+AK42+AK43+AK44+AK45+AK46+AK47+AK48+AK49)</f>
        <v>25025</v>
      </c>
      <c r="AL36" s="26">
        <f t="shared" ref="AL36" si="92">SUM(AL37+AL38+AL39+AL40+AL41+AL42+AL43+AL44+AL45+AL46+AL47+AL48+AL49)</f>
        <v>21518</v>
      </c>
      <c r="AM36" s="26">
        <f t="shared" ref="AM36:AO36" si="93">SUM(AM37+AM38+AM39+AM40+AM41+AM42+AM43+AM44+AM45+AM46+AM47+AM48+AM49)</f>
        <v>20492</v>
      </c>
      <c r="AN36" s="26" t="s">
        <v>19</v>
      </c>
      <c r="AO36" s="26">
        <f t="shared" si="93"/>
        <v>18904</v>
      </c>
      <c r="AP36" s="26">
        <f t="shared" ref="AP36" si="94">SUM(AP37+AP38+AP39+AP40+AP41+AP42+AP43+AP44+AP45+AP46+AP47+AP48+AP49)</f>
        <v>16786</v>
      </c>
      <c r="AQ36" s="26">
        <f t="shared" ref="AQ36" si="95">SUM(AQ37+AQ38+AQ39+AQ40+AQ41+AQ42+AQ43+AQ44+AQ45+AQ46+AQ47+AQ48+AQ49)</f>
        <v>14275</v>
      </c>
      <c r="AR36" s="26">
        <f t="shared" ref="AR36" si="96">SUM(AR37+AR38+AR39+AR40+AR41+AR42+AR43+AR44+AR45+AR46+AR47+AR48+AR49)</f>
        <v>11546</v>
      </c>
      <c r="AS36" s="26">
        <f t="shared" ref="AS36" si="97">SUM(AS37+AS38+AS39+AS40+AS41+AS42+AS43+AS44+AS45+AS46+AS47+AS48+AS49)</f>
        <v>9469</v>
      </c>
      <c r="AT36" s="26">
        <f t="shared" ref="AT36" si="98">SUM(AT37+AT38+AT39+AT40+AT41+AT42+AT43+AT44+AT45+AT46+AT47+AT48+AT49)</f>
        <v>7418</v>
      </c>
      <c r="AU36" s="26">
        <f t="shared" ref="AU36" si="99">SUM(AU37+AU38+AU39+AU40+AU41+AU42+AU43+AU44+AU45+AU46+AU47+AU48+AU49)</f>
        <v>5596</v>
      </c>
      <c r="AV36" s="26">
        <f t="shared" ref="AV36" si="100">SUM(AV37+AV38+AV39+AV40+AV41+AV42+AV43+AV44+AV45+AV46+AV47+AV48+AV49)</f>
        <v>6862</v>
      </c>
      <c r="AW36" s="14"/>
    </row>
    <row r="37" spans="2:49" ht="21.95" customHeight="1">
      <c r="B37" s="30" t="s">
        <v>23</v>
      </c>
      <c r="C37" s="24">
        <f t="shared" ref="C37:C48" si="101">SUM(D37+J37+Q37+W37+AD37+AJ37+AK37+AL37+AM37+AO37+AP37+AQ37+AR37+AS37+AT37+AU37+AV37)</f>
        <v>145067</v>
      </c>
      <c r="D37" s="26">
        <f t="shared" ref="D37:D48" si="102">SUM(I37+H37+G37+F37+E37)</f>
        <v>9959</v>
      </c>
      <c r="E37" s="25">
        <v>1963</v>
      </c>
      <c r="F37" s="25">
        <v>2024</v>
      </c>
      <c r="G37" s="25">
        <v>2016</v>
      </c>
      <c r="H37" s="25">
        <v>2024</v>
      </c>
      <c r="I37" s="25">
        <v>1932</v>
      </c>
      <c r="J37" s="26">
        <f>SUM(O37+N37+M37+L37+K37)</f>
        <v>9651</v>
      </c>
      <c r="K37" s="25">
        <v>1920</v>
      </c>
      <c r="L37" s="25">
        <v>1908</v>
      </c>
      <c r="M37" s="25">
        <v>1934</v>
      </c>
      <c r="N37" s="25">
        <v>1959</v>
      </c>
      <c r="O37" s="25">
        <v>1930</v>
      </c>
      <c r="P37" s="30" t="s">
        <v>23</v>
      </c>
      <c r="Q37" s="26">
        <f t="shared" ref="Q37:Q49" si="103">SUM(V37+U37+T37+S37+R37)</f>
        <v>10336</v>
      </c>
      <c r="R37" s="25">
        <v>2001</v>
      </c>
      <c r="S37" s="25">
        <v>1975</v>
      </c>
      <c r="T37" s="25">
        <v>2080</v>
      </c>
      <c r="U37" s="25">
        <v>2158</v>
      </c>
      <c r="V37" s="25">
        <v>2122</v>
      </c>
      <c r="W37" s="26">
        <f t="shared" ref="W37:W49" si="104">SUM(AB37+AA37+Z37+Y37+X37)</f>
        <v>11539</v>
      </c>
      <c r="X37" s="25">
        <v>2162</v>
      </c>
      <c r="Y37" s="25">
        <v>2260</v>
      </c>
      <c r="Z37" s="25">
        <v>2276</v>
      </c>
      <c r="AA37" s="25">
        <v>2371</v>
      </c>
      <c r="AB37" s="25">
        <v>2470</v>
      </c>
      <c r="AC37" s="30" t="s">
        <v>23</v>
      </c>
      <c r="AD37" s="26">
        <f t="shared" ref="AD37:AD49" si="105">SUM(AI37+AH37+AG37+AF37+AE37)</f>
        <v>13624</v>
      </c>
      <c r="AE37" s="25">
        <v>2561</v>
      </c>
      <c r="AF37" s="25">
        <v>2757</v>
      </c>
      <c r="AG37" s="25">
        <v>2676</v>
      </c>
      <c r="AH37" s="25">
        <v>2794</v>
      </c>
      <c r="AI37" s="25">
        <v>2836</v>
      </c>
      <c r="AJ37" s="26">
        <v>13693</v>
      </c>
      <c r="AK37" s="26">
        <v>11755</v>
      </c>
      <c r="AL37" s="26">
        <v>10362</v>
      </c>
      <c r="AM37" s="26">
        <v>9793</v>
      </c>
      <c r="AN37" s="30" t="s">
        <v>23</v>
      </c>
      <c r="AO37" s="26">
        <v>9152</v>
      </c>
      <c r="AP37" s="26">
        <v>7993</v>
      </c>
      <c r="AQ37" s="26">
        <v>6853</v>
      </c>
      <c r="AR37" s="26">
        <v>5559</v>
      </c>
      <c r="AS37" s="26">
        <v>4647</v>
      </c>
      <c r="AT37" s="26">
        <v>3725</v>
      </c>
      <c r="AU37" s="26">
        <v>2803</v>
      </c>
      <c r="AV37" s="26">
        <v>3623</v>
      </c>
      <c r="AW37" s="15"/>
    </row>
    <row r="38" spans="2:49" ht="21.95" customHeight="1">
      <c r="B38" s="30" t="s">
        <v>24</v>
      </c>
      <c r="C38" s="24">
        <f t="shared" si="101"/>
        <v>14473</v>
      </c>
      <c r="D38" s="26">
        <f t="shared" si="102"/>
        <v>1075</v>
      </c>
      <c r="E38" s="25">
        <v>220</v>
      </c>
      <c r="F38" s="25">
        <v>209</v>
      </c>
      <c r="G38" s="25">
        <v>205</v>
      </c>
      <c r="H38" s="25">
        <v>212</v>
      </c>
      <c r="I38" s="25">
        <v>229</v>
      </c>
      <c r="J38" s="26">
        <f t="shared" ref="J38:J48" si="106">SUM(O38+N38+M38+L38+K38)</f>
        <v>1182</v>
      </c>
      <c r="K38" s="25">
        <v>234</v>
      </c>
      <c r="L38" s="25">
        <v>241</v>
      </c>
      <c r="M38" s="25">
        <v>228</v>
      </c>
      <c r="N38" s="25">
        <v>234</v>
      </c>
      <c r="O38" s="25">
        <v>245</v>
      </c>
      <c r="P38" s="30" t="s">
        <v>24</v>
      </c>
      <c r="Q38" s="26">
        <f t="shared" si="103"/>
        <v>1178</v>
      </c>
      <c r="R38" s="25">
        <v>215</v>
      </c>
      <c r="S38" s="25">
        <v>252</v>
      </c>
      <c r="T38" s="25">
        <v>247</v>
      </c>
      <c r="U38" s="25">
        <v>246</v>
      </c>
      <c r="V38" s="25">
        <v>218</v>
      </c>
      <c r="W38" s="26">
        <f t="shared" si="104"/>
        <v>1327</v>
      </c>
      <c r="X38" s="25">
        <v>254</v>
      </c>
      <c r="Y38" s="25">
        <v>271</v>
      </c>
      <c r="Z38" s="25">
        <v>244</v>
      </c>
      <c r="AA38" s="25">
        <v>279</v>
      </c>
      <c r="AB38" s="25">
        <v>279</v>
      </c>
      <c r="AC38" s="30" t="s">
        <v>24</v>
      </c>
      <c r="AD38" s="26">
        <f t="shared" si="105"/>
        <v>1428</v>
      </c>
      <c r="AE38" s="25">
        <v>285</v>
      </c>
      <c r="AF38" s="25">
        <v>281</v>
      </c>
      <c r="AG38" s="25">
        <v>326</v>
      </c>
      <c r="AH38" s="25">
        <v>297</v>
      </c>
      <c r="AI38" s="25">
        <v>239</v>
      </c>
      <c r="AJ38" s="26">
        <v>1303</v>
      </c>
      <c r="AK38" s="26">
        <v>1088</v>
      </c>
      <c r="AL38" s="26">
        <v>997</v>
      </c>
      <c r="AM38" s="26">
        <v>951</v>
      </c>
      <c r="AN38" s="30" t="s">
        <v>24</v>
      </c>
      <c r="AO38" s="26">
        <v>812</v>
      </c>
      <c r="AP38" s="26">
        <v>753</v>
      </c>
      <c r="AQ38" s="26">
        <v>646</v>
      </c>
      <c r="AR38" s="26">
        <v>531</v>
      </c>
      <c r="AS38" s="26">
        <v>374</v>
      </c>
      <c r="AT38" s="26">
        <v>306</v>
      </c>
      <c r="AU38" s="26">
        <v>228</v>
      </c>
      <c r="AV38" s="26">
        <v>294</v>
      </c>
      <c r="AW38" s="15"/>
    </row>
    <row r="39" spans="2:49" ht="21.95" customHeight="1">
      <c r="B39" s="30" t="s">
        <v>25</v>
      </c>
      <c r="C39" s="24">
        <f t="shared" si="101"/>
        <v>20168</v>
      </c>
      <c r="D39" s="26">
        <f t="shared" si="102"/>
        <v>1726</v>
      </c>
      <c r="E39" s="25">
        <v>318</v>
      </c>
      <c r="F39" s="25">
        <v>342</v>
      </c>
      <c r="G39" s="25">
        <v>346</v>
      </c>
      <c r="H39" s="25">
        <v>374</v>
      </c>
      <c r="I39" s="25">
        <v>346</v>
      </c>
      <c r="J39" s="26">
        <f t="shared" si="106"/>
        <v>1797</v>
      </c>
      <c r="K39" s="25">
        <v>350</v>
      </c>
      <c r="L39" s="25">
        <v>358</v>
      </c>
      <c r="M39" s="25">
        <v>378</v>
      </c>
      <c r="N39" s="25">
        <v>351</v>
      </c>
      <c r="O39" s="25">
        <v>360</v>
      </c>
      <c r="P39" s="30" t="s">
        <v>25</v>
      </c>
      <c r="Q39" s="26">
        <f t="shared" si="103"/>
        <v>1846</v>
      </c>
      <c r="R39" s="25">
        <v>367</v>
      </c>
      <c r="S39" s="25">
        <v>348</v>
      </c>
      <c r="T39" s="25">
        <v>353</v>
      </c>
      <c r="U39" s="25">
        <v>401</v>
      </c>
      <c r="V39" s="25">
        <v>377</v>
      </c>
      <c r="W39" s="26">
        <f t="shared" si="104"/>
        <v>1939</v>
      </c>
      <c r="X39" s="25">
        <v>385</v>
      </c>
      <c r="Y39" s="25">
        <v>362</v>
      </c>
      <c r="Z39" s="25">
        <v>371</v>
      </c>
      <c r="AA39" s="25">
        <v>348</v>
      </c>
      <c r="AB39" s="25">
        <v>473</v>
      </c>
      <c r="AC39" s="30" t="s">
        <v>25</v>
      </c>
      <c r="AD39" s="26">
        <f t="shared" si="105"/>
        <v>1973</v>
      </c>
      <c r="AE39" s="25">
        <v>359</v>
      </c>
      <c r="AF39" s="25">
        <v>461</v>
      </c>
      <c r="AG39" s="25">
        <v>373</v>
      </c>
      <c r="AH39" s="25">
        <v>398</v>
      </c>
      <c r="AI39" s="25">
        <v>382</v>
      </c>
      <c r="AJ39" s="26">
        <v>1840</v>
      </c>
      <c r="AK39" s="26">
        <v>1442</v>
      </c>
      <c r="AL39" s="26">
        <v>1210</v>
      </c>
      <c r="AM39" s="26">
        <v>1171</v>
      </c>
      <c r="AN39" s="30" t="s">
        <v>25</v>
      </c>
      <c r="AO39" s="26">
        <v>1031</v>
      </c>
      <c r="AP39" s="26">
        <v>967</v>
      </c>
      <c r="AQ39" s="26">
        <v>778</v>
      </c>
      <c r="AR39" s="26">
        <v>669</v>
      </c>
      <c r="AS39" s="26">
        <v>563</v>
      </c>
      <c r="AT39" s="26">
        <v>461</v>
      </c>
      <c r="AU39" s="26">
        <v>368</v>
      </c>
      <c r="AV39" s="26">
        <v>387</v>
      </c>
      <c r="AW39" s="15"/>
    </row>
    <row r="40" spans="2:49" ht="21.95" customHeight="1">
      <c r="B40" s="30" t="s">
        <v>26</v>
      </c>
      <c r="C40" s="24">
        <f t="shared" si="101"/>
        <v>45679</v>
      </c>
      <c r="D40" s="26">
        <f t="shared" si="102"/>
        <v>3323</v>
      </c>
      <c r="E40" s="25">
        <v>635</v>
      </c>
      <c r="F40" s="25">
        <v>654</v>
      </c>
      <c r="G40" s="25">
        <v>710</v>
      </c>
      <c r="H40" s="25">
        <v>651</v>
      </c>
      <c r="I40" s="25">
        <v>673</v>
      </c>
      <c r="J40" s="26">
        <f t="shared" si="106"/>
        <v>3488</v>
      </c>
      <c r="K40" s="25">
        <v>679</v>
      </c>
      <c r="L40" s="25">
        <v>707</v>
      </c>
      <c r="M40" s="25">
        <v>697</v>
      </c>
      <c r="N40" s="25">
        <v>710</v>
      </c>
      <c r="O40" s="25">
        <v>695</v>
      </c>
      <c r="P40" s="30" t="s">
        <v>26</v>
      </c>
      <c r="Q40" s="26">
        <f t="shared" si="103"/>
        <v>3443</v>
      </c>
      <c r="R40" s="25">
        <v>710</v>
      </c>
      <c r="S40" s="25">
        <v>689</v>
      </c>
      <c r="T40" s="25">
        <v>686</v>
      </c>
      <c r="U40" s="25">
        <v>672</v>
      </c>
      <c r="V40" s="25">
        <v>686</v>
      </c>
      <c r="W40" s="26">
        <f t="shared" si="104"/>
        <v>3865</v>
      </c>
      <c r="X40" s="25">
        <v>758</v>
      </c>
      <c r="Y40" s="25">
        <v>757</v>
      </c>
      <c r="Z40" s="25">
        <v>772</v>
      </c>
      <c r="AA40" s="25">
        <v>792</v>
      </c>
      <c r="AB40" s="25">
        <v>786</v>
      </c>
      <c r="AC40" s="30" t="s">
        <v>26</v>
      </c>
      <c r="AD40" s="26">
        <f t="shared" si="105"/>
        <v>4656</v>
      </c>
      <c r="AE40" s="25">
        <v>905</v>
      </c>
      <c r="AF40" s="25">
        <v>901</v>
      </c>
      <c r="AG40" s="25">
        <v>968</v>
      </c>
      <c r="AH40" s="25">
        <v>933</v>
      </c>
      <c r="AI40" s="25">
        <v>949</v>
      </c>
      <c r="AJ40" s="26">
        <v>4330</v>
      </c>
      <c r="AK40" s="26">
        <v>3625</v>
      </c>
      <c r="AL40" s="26">
        <v>3058</v>
      </c>
      <c r="AM40" s="26">
        <v>2995</v>
      </c>
      <c r="AN40" s="30" t="s">
        <v>26</v>
      </c>
      <c r="AO40" s="26">
        <v>2677</v>
      </c>
      <c r="AP40" s="26">
        <v>2456</v>
      </c>
      <c r="AQ40" s="26">
        <v>2087</v>
      </c>
      <c r="AR40" s="26">
        <v>1608</v>
      </c>
      <c r="AS40" s="26">
        <v>1305</v>
      </c>
      <c r="AT40" s="26">
        <v>1052</v>
      </c>
      <c r="AU40" s="26">
        <v>791</v>
      </c>
      <c r="AV40" s="26">
        <v>920</v>
      </c>
      <c r="AW40" s="15"/>
    </row>
    <row r="41" spans="2:49" ht="21.95" customHeight="1">
      <c r="B41" s="30" t="s">
        <v>27</v>
      </c>
      <c r="C41" s="24">
        <f t="shared" si="101"/>
        <v>15672</v>
      </c>
      <c r="D41" s="26">
        <f t="shared" si="102"/>
        <v>1305</v>
      </c>
      <c r="E41" s="25">
        <v>254</v>
      </c>
      <c r="F41" s="25">
        <v>245</v>
      </c>
      <c r="G41" s="25">
        <v>249</v>
      </c>
      <c r="H41" s="25">
        <v>267</v>
      </c>
      <c r="I41" s="25">
        <v>290</v>
      </c>
      <c r="J41" s="26">
        <f t="shared" si="106"/>
        <v>1368</v>
      </c>
      <c r="K41" s="25">
        <v>285</v>
      </c>
      <c r="L41" s="25">
        <v>262</v>
      </c>
      <c r="M41" s="25">
        <v>301</v>
      </c>
      <c r="N41" s="25">
        <v>253</v>
      </c>
      <c r="O41" s="25">
        <v>267</v>
      </c>
      <c r="P41" s="30" t="s">
        <v>27</v>
      </c>
      <c r="Q41" s="26">
        <f t="shared" si="103"/>
        <v>1418</v>
      </c>
      <c r="R41" s="25">
        <v>292</v>
      </c>
      <c r="S41" s="25">
        <v>268</v>
      </c>
      <c r="T41" s="25">
        <v>268</v>
      </c>
      <c r="U41" s="25">
        <v>282</v>
      </c>
      <c r="V41" s="25">
        <v>308</v>
      </c>
      <c r="W41" s="26">
        <f t="shared" si="104"/>
        <v>1408</v>
      </c>
      <c r="X41" s="25">
        <v>277</v>
      </c>
      <c r="Y41" s="25">
        <v>290</v>
      </c>
      <c r="Z41" s="25">
        <v>298</v>
      </c>
      <c r="AA41" s="25">
        <v>257</v>
      </c>
      <c r="AB41" s="25">
        <v>286</v>
      </c>
      <c r="AC41" s="30" t="s">
        <v>27</v>
      </c>
      <c r="AD41" s="26">
        <f t="shared" si="105"/>
        <v>1595</v>
      </c>
      <c r="AE41" s="25">
        <v>307</v>
      </c>
      <c r="AF41" s="25">
        <v>304</v>
      </c>
      <c r="AG41" s="25">
        <v>334</v>
      </c>
      <c r="AH41" s="25">
        <v>340</v>
      </c>
      <c r="AI41" s="25">
        <v>310</v>
      </c>
      <c r="AJ41" s="26">
        <v>1533</v>
      </c>
      <c r="AK41" s="26">
        <v>1160</v>
      </c>
      <c r="AL41" s="26">
        <v>978</v>
      </c>
      <c r="AM41" s="26">
        <v>933</v>
      </c>
      <c r="AN41" s="30" t="s">
        <v>27</v>
      </c>
      <c r="AO41" s="26">
        <v>895</v>
      </c>
      <c r="AP41" s="26">
        <v>670</v>
      </c>
      <c r="AQ41" s="26">
        <v>630</v>
      </c>
      <c r="AR41" s="26">
        <v>495</v>
      </c>
      <c r="AS41" s="26">
        <v>421</v>
      </c>
      <c r="AT41" s="26">
        <v>321</v>
      </c>
      <c r="AU41" s="26">
        <v>245</v>
      </c>
      <c r="AV41" s="26">
        <v>297</v>
      </c>
      <c r="AW41" s="15"/>
    </row>
    <row r="42" spans="2:49" s="4" customFormat="1" ht="21.95" customHeight="1">
      <c r="B42" s="30" t="s">
        <v>28</v>
      </c>
      <c r="C42" s="24">
        <f t="shared" si="101"/>
        <v>5158</v>
      </c>
      <c r="D42" s="26">
        <f t="shared" si="102"/>
        <v>451</v>
      </c>
      <c r="E42" s="25">
        <v>95</v>
      </c>
      <c r="F42" s="25">
        <v>99</v>
      </c>
      <c r="G42" s="25">
        <v>72</v>
      </c>
      <c r="H42" s="25">
        <v>84</v>
      </c>
      <c r="I42" s="25">
        <v>101</v>
      </c>
      <c r="J42" s="26">
        <f t="shared" si="106"/>
        <v>451</v>
      </c>
      <c r="K42" s="25">
        <v>113</v>
      </c>
      <c r="L42" s="25">
        <v>99</v>
      </c>
      <c r="M42" s="25">
        <v>72</v>
      </c>
      <c r="N42" s="25">
        <v>88</v>
      </c>
      <c r="O42" s="25">
        <v>79</v>
      </c>
      <c r="P42" s="30" t="s">
        <v>28</v>
      </c>
      <c r="Q42" s="26">
        <f t="shared" si="103"/>
        <v>449</v>
      </c>
      <c r="R42" s="25">
        <v>80</v>
      </c>
      <c r="S42" s="25">
        <v>89</v>
      </c>
      <c r="T42" s="25">
        <v>84</v>
      </c>
      <c r="U42" s="25">
        <v>98</v>
      </c>
      <c r="V42" s="25">
        <v>98</v>
      </c>
      <c r="W42" s="26">
        <f t="shared" si="104"/>
        <v>449</v>
      </c>
      <c r="X42" s="25">
        <v>89</v>
      </c>
      <c r="Y42" s="25">
        <v>88</v>
      </c>
      <c r="Z42" s="25">
        <v>82</v>
      </c>
      <c r="AA42" s="25">
        <v>96</v>
      </c>
      <c r="AB42" s="25">
        <v>94</v>
      </c>
      <c r="AC42" s="30" t="s">
        <v>28</v>
      </c>
      <c r="AD42" s="26">
        <f t="shared" si="105"/>
        <v>570</v>
      </c>
      <c r="AE42" s="25">
        <v>120</v>
      </c>
      <c r="AF42" s="25">
        <v>94</v>
      </c>
      <c r="AG42" s="25">
        <v>116</v>
      </c>
      <c r="AH42" s="25">
        <v>119</v>
      </c>
      <c r="AI42" s="25">
        <v>121</v>
      </c>
      <c r="AJ42" s="26">
        <v>535</v>
      </c>
      <c r="AK42" s="26">
        <v>366</v>
      </c>
      <c r="AL42" s="26">
        <v>363</v>
      </c>
      <c r="AM42" s="26">
        <v>313</v>
      </c>
      <c r="AN42" s="30" t="s">
        <v>28</v>
      </c>
      <c r="AO42" s="26">
        <v>295</v>
      </c>
      <c r="AP42" s="26">
        <v>235</v>
      </c>
      <c r="AQ42" s="26">
        <v>165</v>
      </c>
      <c r="AR42" s="26">
        <v>149</v>
      </c>
      <c r="AS42" s="26">
        <v>123</v>
      </c>
      <c r="AT42" s="26">
        <v>97</v>
      </c>
      <c r="AU42" s="26">
        <v>74</v>
      </c>
      <c r="AV42" s="26">
        <v>73</v>
      </c>
      <c r="AW42" s="15"/>
    </row>
    <row r="43" spans="2:49" s="5" customFormat="1" ht="21.95" customHeight="1">
      <c r="B43" s="30" t="s">
        <v>29</v>
      </c>
      <c r="C43" s="24">
        <f t="shared" si="101"/>
        <v>1743</v>
      </c>
      <c r="D43" s="26">
        <f t="shared" si="102"/>
        <v>142</v>
      </c>
      <c r="E43" s="25">
        <v>22</v>
      </c>
      <c r="F43" s="25">
        <v>39</v>
      </c>
      <c r="G43" s="25">
        <v>25</v>
      </c>
      <c r="H43" s="25">
        <v>24</v>
      </c>
      <c r="I43" s="25">
        <v>32</v>
      </c>
      <c r="J43" s="26">
        <f t="shared" si="106"/>
        <v>142</v>
      </c>
      <c r="K43" s="25">
        <v>31</v>
      </c>
      <c r="L43" s="25">
        <v>28</v>
      </c>
      <c r="M43" s="25">
        <v>25</v>
      </c>
      <c r="N43" s="25">
        <v>33</v>
      </c>
      <c r="O43" s="25">
        <v>25</v>
      </c>
      <c r="P43" s="30" t="s">
        <v>29</v>
      </c>
      <c r="Q43" s="26">
        <f t="shared" si="103"/>
        <v>211</v>
      </c>
      <c r="R43" s="25">
        <v>38</v>
      </c>
      <c r="S43" s="25">
        <v>39</v>
      </c>
      <c r="T43" s="25">
        <v>40</v>
      </c>
      <c r="U43" s="25">
        <v>44</v>
      </c>
      <c r="V43" s="25">
        <v>50</v>
      </c>
      <c r="W43" s="26">
        <f t="shared" si="104"/>
        <v>191</v>
      </c>
      <c r="X43" s="25">
        <v>47</v>
      </c>
      <c r="Y43" s="25">
        <v>41</v>
      </c>
      <c r="Z43" s="25">
        <v>29</v>
      </c>
      <c r="AA43" s="25">
        <v>28</v>
      </c>
      <c r="AB43" s="25">
        <v>46</v>
      </c>
      <c r="AC43" s="30" t="s">
        <v>29</v>
      </c>
      <c r="AD43" s="26">
        <f t="shared" si="105"/>
        <v>200</v>
      </c>
      <c r="AE43" s="25">
        <v>50</v>
      </c>
      <c r="AF43" s="25">
        <v>37</v>
      </c>
      <c r="AG43" s="25">
        <v>47</v>
      </c>
      <c r="AH43" s="25">
        <v>39</v>
      </c>
      <c r="AI43" s="25">
        <v>27</v>
      </c>
      <c r="AJ43" s="26">
        <v>120</v>
      </c>
      <c r="AK43" s="26">
        <v>91</v>
      </c>
      <c r="AL43" s="26">
        <v>100</v>
      </c>
      <c r="AM43" s="26">
        <v>111</v>
      </c>
      <c r="AN43" s="30" t="s">
        <v>29</v>
      </c>
      <c r="AO43" s="26">
        <v>88</v>
      </c>
      <c r="AP43" s="26">
        <v>85</v>
      </c>
      <c r="AQ43" s="26">
        <v>92</v>
      </c>
      <c r="AR43" s="26">
        <v>56</v>
      </c>
      <c r="AS43" s="26">
        <v>45</v>
      </c>
      <c r="AT43" s="26">
        <v>25</v>
      </c>
      <c r="AU43" s="26">
        <v>22</v>
      </c>
      <c r="AV43" s="26">
        <v>22</v>
      </c>
      <c r="AW43" s="14"/>
    </row>
    <row r="44" spans="2:49" s="4" customFormat="1" ht="21.95" customHeight="1">
      <c r="B44" s="30" t="s">
        <v>30</v>
      </c>
      <c r="C44" s="24">
        <f t="shared" si="101"/>
        <v>35569</v>
      </c>
      <c r="D44" s="26">
        <f t="shared" si="102"/>
        <v>2670</v>
      </c>
      <c r="E44" s="25">
        <v>560</v>
      </c>
      <c r="F44" s="25">
        <v>511</v>
      </c>
      <c r="G44" s="25">
        <v>517</v>
      </c>
      <c r="H44" s="25">
        <v>528</v>
      </c>
      <c r="I44" s="25">
        <v>554</v>
      </c>
      <c r="J44" s="26">
        <f t="shared" si="106"/>
        <v>2951</v>
      </c>
      <c r="K44" s="25">
        <v>585</v>
      </c>
      <c r="L44" s="25">
        <v>579</v>
      </c>
      <c r="M44" s="25">
        <v>585</v>
      </c>
      <c r="N44" s="25">
        <v>581</v>
      </c>
      <c r="O44" s="25">
        <v>621</v>
      </c>
      <c r="P44" s="30" t="s">
        <v>30</v>
      </c>
      <c r="Q44" s="26">
        <f t="shared" si="103"/>
        <v>3279</v>
      </c>
      <c r="R44" s="25">
        <v>620</v>
      </c>
      <c r="S44" s="25">
        <v>647</v>
      </c>
      <c r="T44" s="25">
        <v>655</v>
      </c>
      <c r="U44" s="25">
        <v>623</v>
      </c>
      <c r="V44" s="25">
        <v>734</v>
      </c>
      <c r="W44" s="26">
        <f t="shared" si="104"/>
        <v>3415</v>
      </c>
      <c r="X44" s="25">
        <v>651</v>
      </c>
      <c r="Y44" s="25">
        <v>650</v>
      </c>
      <c r="Z44" s="25">
        <v>679</v>
      </c>
      <c r="AA44" s="25">
        <v>746</v>
      </c>
      <c r="AB44" s="25">
        <v>689</v>
      </c>
      <c r="AC44" s="30" t="s">
        <v>30</v>
      </c>
      <c r="AD44" s="26">
        <f t="shared" si="105"/>
        <v>3379</v>
      </c>
      <c r="AE44" s="25">
        <v>740</v>
      </c>
      <c r="AF44" s="25">
        <v>650</v>
      </c>
      <c r="AG44" s="25">
        <v>690</v>
      </c>
      <c r="AH44" s="25">
        <v>660</v>
      </c>
      <c r="AI44" s="25">
        <v>639</v>
      </c>
      <c r="AJ44" s="26">
        <v>2941</v>
      </c>
      <c r="AK44" s="26">
        <v>2536</v>
      </c>
      <c r="AL44" s="26">
        <v>2211</v>
      </c>
      <c r="AM44" s="26">
        <v>2192</v>
      </c>
      <c r="AN44" s="30" t="s">
        <v>30</v>
      </c>
      <c r="AO44" s="26">
        <v>2150</v>
      </c>
      <c r="AP44" s="26">
        <v>1889</v>
      </c>
      <c r="AQ44" s="26">
        <v>1594</v>
      </c>
      <c r="AR44" s="26">
        <v>1329</v>
      </c>
      <c r="AS44" s="26">
        <v>1025</v>
      </c>
      <c r="AT44" s="26">
        <v>758</v>
      </c>
      <c r="AU44" s="26">
        <v>572</v>
      </c>
      <c r="AV44" s="26">
        <v>678</v>
      </c>
      <c r="AW44" s="15"/>
    </row>
    <row r="45" spans="2:49" s="4" customFormat="1" ht="21.95" customHeight="1">
      <c r="B45" s="30" t="s">
        <v>31</v>
      </c>
      <c r="C45" s="24">
        <f t="shared" si="101"/>
        <v>1653</v>
      </c>
      <c r="D45" s="26">
        <f t="shared" si="102"/>
        <v>114</v>
      </c>
      <c r="E45" s="25">
        <v>24</v>
      </c>
      <c r="F45" s="25">
        <v>26</v>
      </c>
      <c r="G45" s="25">
        <v>20</v>
      </c>
      <c r="H45" s="25">
        <v>16</v>
      </c>
      <c r="I45" s="25">
        <v>28</v>
      </c>
      <c r="J45" s="26">
        <f t="shared" si="106"/>
        <v>114</v>
      </c>
      <c r="K45" s="25">
        <v>18</v>
      </c>
      <c r="L45" s="25">
        <v>26</v>
      </c>
      <c r="M45" s="25">
        <v>22</v>
      </c>
      <c r="N45" s="25">
        <v>23</v>
      </c>
      <c r="O45" s="25">
        <v>25</v>
      </c>
      <c r="P45" s="30" t="s">
        <v>31</v>
      </c>
      <c r="Q45" s="26">
        <f t="shared" si="103"/>
        <v>127</v>
      </c>
      <c r="R45" s="25">
        <v>22</v>
      </c>
      <c r="S45" s="25">
        <v>34</v>
      </c>
      <c r="T45" s="25">
        <v>13</v>
      </c>
      <c r="U45" s="25">
        <v>22</v>
      </c>
      <c r="V45" s="25">
        <v>36</v>
      </c>
      <c r="W45" s="26">
        <f t="shared" si="104"/>
        <v>143</v>
      </c>
      <c r="X45" s="25">
        <v>25</v>
      </c>
      <c r="Y45" s="25">
        <v>25</v>
      </c>
      <c r="Z45" s="25">
        <v>30</v>
      </c>
      <c r="AA45" s="25">
        <v>32</v>
      </c>
      <c r="AB45" s="25">
        <v>31</v>
      </c>
      <c r="AC45" s="30" t="s">
        <v>31</v>
      </c>
      <c r="AD45" s="26">
        <f t="shared" si="105"/>
        <v>121</v>
      </c>
      <c r="AE45" s="25">
        <v>20</v>
      </c>
      <c r="AF45" s="25">
        <v>36</v>
      </c>
      <c r="AG45" s="25">
        <v>23</v>
      </c>
      <c r="AH45" s="25">
        <v>21</v>
      </c>
      <c r="AI45" s="25">
        <v>21</v>
      </c>
      <c r="AJ45" s="26">
        <v>115</v>
      </c>
      <c r="AK45" s="26">
        <v>133</v>
      </c>
      <c r="AL45" s="26">
        <v>110</v>
      </c>
      <c r="AM45" s="26">
        <v>101</v>
      </c>
      <c r="AN45" s="30" t="s">
        <v>31</v>
      </c>
      <c r="AO45" s="26">
        <v>127</v>
      </c>
      <c r="AP45" s="26">
        <v>88</v>
      </c>
      <c r="AQ45" s="26">
        <v>93</v>
      </c>
      <c r="AR45" s="26">
        <v>62</v>
      </c>
      <c r="AS45" s="26">
        <v>76</v>
      </c>
      <c r="AT45" s="26">
        <v>44</v>
      </c>
      <c r="AU45" s="26">
        <v>38</v>
      </c>
      <c r="AV45" s="26">
        <v>47</v>
      </c>
      <c r="AW45" s="15"/>
    </row>
    <row r="46" spans="2:49" ht="21.95" customHeight="1">
      <c r="B46" s="30" t="s">
        <v>32</v>
      </c>
      <c r="C46" s="24">
        <f t="shared" si="101"/>
        <v>17638</v>
      </c>
      <c r="D46" s="26">
        <f t="shared" si="102"/>
        <v>1425</v>
      </c>
      <c r="E46" s="25">
        <v>304</v>
      </c>
      <c r="F46" s="25">
        <v>287</v>
      </c>
      <c r="G46" s="25">
        <v>270</v>
      </c>
      <c r="H46" s="25">
        <v>268</v>
      </c>
      <c r="I46" s="25">
        <v>296</v>
      </c>
      <c r="J46" s="26">
        <f t="shared" si="106"/>
        <v>1430</v>
      </c>
      <c r="K46" s="25">
        <v>294</v>
      </c>
      <c r="L46" s="25">
        <v>283</v>
      </c>
      <c r="M46" s="25">
        <v>263</v>
      </c>
      <c r="N46" s="25">
        <v>309</v>
      </c>
      <c r="O46" s="25">
        <v>281</v>
      </c>
      <c r="P46" s="30" t="s">
        <v>32</v>
      </c>
      <c r="Q46" s="26">
        <f t="shared" si="103"/>
        <v>1278</v>
      </c>
      <c r="R46" s="25">
        <v>246</v>
      </c>
      <c r="S46" s="25">
        <v>294</v>
      </c>
      <c r="T46" s="25">
        <v>270</v>
      </c>
      <c r="U46" s="25">
        <v>246</v>
      </c>
      <c r="V46" s="25">
        <v>222</v>
      </c>
      <c r="W46" s="26">
        <f t="shared" si="104"/>
        <v>1400</v>
      </c>
      <c r="X46" s="25">
        <v>244</v>
      </c>
      <c r="Y46" s="25">
        <v>245</v>
      </c>
      <c r="Z46" s="25">
        <v>278</v>
      </c>
      <c r="AA46" s="25">
        <v>305</v>
      </c>
      <c r="AB46" s="25">
        <v>328</v>
      </c>
      <c r="AC46" s="30" t="s">
        <v>32</v>
      </c>
      <c r="AD46" s="26">
        <f t="shared" si="105"/>
        <v>2010</v>
      </c>
      <c r="AE46" s="25">
        <v>334</v>
      </c>
      <c r="AF46" s="25">
        <v>406</v>
      </c>
      <c r="AG46" s="25">
        <v>391</v>
      </c>
      <c r="AH46" s="25">
        <v>397</v>
      </c>
      <c r="AI46" s="25">
        <v>482</v>
      </c>
      <c r="AJ46" s="26">
        <v>2151</v>
      </c>
      <c r="AK46" s="26">
        <v>1772</v>
      </c>
      <c r="AL46" s="26">
        <v>1194</v>
      </c>
      <c r="AM46" s="26">
        <v>1087</v>
      </c>
      <c r="AN46" s="30" t="s">
        <v>32</v>
      </c>
      <c r="AO46" s="26">
        <v>839</v>
      </c>
      <c r="AP46" s="26">
        <v>844</v>
      </c>
      <c r="AQ46" s="26">
        <v>633</v>
      </c>
      <c r="AR46" s="26">
        <v>505</v>
      </c>
      <c r="AS46" s="26">
        <v>396</v>
      </c>
      <c r="AT46" s="26">
        <v>269</v>
      </c>
      <c r="AU46" s="26">
        <v>195</v>
      </c>
      <c r="AV46" s="26">
        <v>210</v>
      </c>
      <c r="AW46" s="15"/>
    </row>
    <row r="47" spans="2:49" ht="21.95" customHeight="1">
      <c r="B47" s="31" t="s">
        <v>33</v>
      </c>
      <c r="C47" s="24">
        <f t="shared" si="101"/>
        <v>2651</v>
      </c>
      <c r="D47" s="26">
        <f t="shared" si="102"/>
        <v>212</v>
      </c>
      <c r="E47" s="25">
        <v>43</v>
      </c>
      <c r="F47" s="25">
        <v>36</v>
      </c>
      <c r="G47" s="25">
        <v>48</v>
      </c>
      <c r="H47" s="25">
        <v>41</v>
      </c>
      <c r="I47" s="25">
        <v>44</v>
      </c>
      <c r="J47" s="26">
        <f t="shared" si="106"/>
        <v>250</v>
      </c>
      <c r="K47" s="25">
        <v>46</v>
      </c>
      <c r="L47" s="25">
        <v>47</v>
      </c>
      <c r="M47" s="25">
        <v>43</v>
      </c>
      <c r="N47" s="25">
        <v>50</v>
      </c>
      <c r="O47" s="25">
        <v>64</v>
      </c>
      <c r="P47" s="31" t="s">
        <v>33</v>
      </c>
      <c r="Q47" s="26">
        <f t="shared" si="103"/>
        <v>259</v>
      </c>
      <c r="R47" s="25">
        <v>50</v>
      </c>
      <c r="S47" s="25">
        <v>58</v>
      </c>
      <c r="T47" s="25">
        <v>56</v>
      </c>
      <c r="U47" s="25">
        <v>46</v>
      </c>
      <c r="V47" s="25">
        <v>49</v>
      </c>
      <c r="W47" s="26">
        <f t="shared" si="104"/>
        <v>282</v>
      </c>
      <c r="X47" s="25">
        <v>63</v>
      </c>
      <c r="Y47" s="25">
        <v>55</v>
      </c>
      <c r="Z47" s="25">
        <v>51</v>
      </c>
      <c r="AA47" s="25">
        <v>59</v>
      </c>
      <c r="AB47" s="25">
        <v>54</v>
      </c>
      <c r="AC47" s="31" t="s">
        <v>33</v>
      </c>
      <c r="AD47" s="26">
        <f t="shared" si="105"/>
        <v>218</v>
      </c>
      <c r="AE47" s="25">
        <v>49</v>
      </c>
      <c r="AF47" s="25">
        <v>36</v>
      </c>
      <c r="AG47" s="25">
        <v>46</v>
      </c>
      <c r="AH47" s="25">
        <v>42</v>
      </c>
      <c r="AI47" s="25">
        <v>45</v>
      </c>
      <c r="AJ47" s="26">
        <v>191</v>
      </c>
      <c r="AK47" s="26">
        <v>169</v>
      </c>
      <c r="AL47" s="26">
        <v>167</v>
      </c>
      <c r="AM47" s="26">
        <v>159</v>
      </c>
      <c r="AN47" s="31" t="s">
        <v>33</v>
      </c>
      <c r="AO47" s="26">
        <v>171</v>
      </c>
      <c r="AP47" s="26">
        <v>133</v>
      </c>
      <c r="AQ47" s="26">
        <v>117</v>
      </c>
      <c r="AR47" s="26">
        <v>81</v>
      </c>
      <c r="AS47" s="26">
        <v>87</v>
      </c>
      <c r="AT47" s="26">
        <v>56</v>
      </c>
      <c r="AU47" s="26">
        <v>56</v>
      </c>
      <c r="AV47" s="26">
        <v>43</v>
      </c>
      <c r="AW47" s="15"/>
    </row>
    <row r="48" spans="2:49" ht="21.95" customHeight="1">
      <c r="B48" s="30" t="s">
        <v>34</v>
      </c>
      <c r="C48" s="24">
        <f t="shared" si="101"/>
        <v>2818</v>
      </c>
      <c r="D48" s="26">
        <f t="shared" si="102"/>
        <v>208</v>
      </c>
      <c r="E48" s="25">
        <v>40</v>
      </c>
      <c r="F48" s="25">
        <v>43</v>
      </c>
      <c r="G48" s="25">
        <v>36</v>
      </c>
      <c r="H48" s="25">
        <v>44</v>
      </c>
      <c r="I48" s="25">
        <v>45</v>
      </c>
      <c r="J48" s="26">
        <f t="shared" si="106"/>
        <v>229</v>
      </c>
      <c r="K48" s="25">
        <v>39</v>
      </c>
      <c r="L48" s="25">
        <v>59</v>
      </c>
      <c r="M48" s="25">
        <v>38</v>
      </c>
      <c r="N48" s="25">
        <v>49</v>
      </c>
      <c r="O48" s="25">
        <v>44</v>
      </c>
      <c r="P48" s="30" t="s">
        <v>34</v>
      </c>
      <c r="Q48" s="26">
        <f t="shared" si="103"/>
        <v>244</v>
      </c>
      <c r="R48" s="25">
        <v>43</v>
      </c>
      <c r="S48" s="25">
        <v>46</v>
      </c>
      <c r="T48" s="25">
        <v>39</v>
      </c>
      <c r="U48" s="25">
        <v>57</v>
      </c>
      <c r="V48" s="25">
        <v>59</v>
      </c>
      <c r="W48" s="26">
        <f t="shared" si="104"/>
        <v>256</v>
      </c>
      <c r="X48" s="25">
        <v>45</v>
      </c>
      <c r="Y48" s="25">
        <v>57</v>
      </c>
      <c r="Z48" s="25">
        <v>63</v>
      </c>
      <c r="AA48" s="25">
        <v>46</v>
      </c>
      <c r="AB48" s="25">
        <v>45</v>
      </c>
      <c r="AC48" s="30" t="s">
        <v>34</v>
      </c>
      <c r="AD48" s="26">
        <f t="shared" si="105"/>
        <v>265</v>
      </c>
      <c r="AE48" s="25">
        <v>58</v>
      </c>
      <c r="AF48" s="25">
        <v>51</v>
      </c>
      <c r="AG48" s="25">
        <v>58</v>
      </c>
      <c r="AH48" s="25">
        <v>62</v>
      </c>
      <c r="AI48" s="25">
        <v>36</v>
      </c>
      <c r="AJ48" s="26">
        <v>194</v>
      </c>
      <c r="AK48" s="26">
        <v>192</v>
      </c>
      <c r="AL48" s="26">
        <v>185</v>
      </c>
      <c r="AM48" s="26">
        <v>158</v>
      </c>
      <c r="AN48" s="30" t="s">
        <v>34</v>
      </c>
      <c r="AO48" s="26">
        <v>170</v>
      </c>
      <c r="AP48" s="26">
        <v>162</v>
      </c>
      <c r="AQ48" s="26">
        <v>149</v>
      </c>
      <c r="AR48" s="26">
        <v>108</v>
      </c>
      <c r="AS48" s="26">
        <v>107</v>
      </c>
      <c r="AT48" s="26">
        <v>69</v>
      </c>
      <c r="AU48" s="26">
        <v>60</v>
      </c>
      <c r="AV48" s="26">
        <v>62</v>
      </c>
      <c r="AW48" s="15"/>
    </row>
    <row r="49" spans="2:49" ht="21.95" customHeight="1">
      <c r="B49" s="30" t="s">
        <v>35</v>
      </c>
      <c r="C49" s="24">
        <f>SUM(D49+J49+Q49+W49+AD49+AJ49+AK49+AL49+AM49+AO49+AP49+AQ49+AR49+AS49+AT49+AU49+AV49)</f>
        <v>9624</v>
      </c>
      <c r="D49" s="26">
        <f>SUM(I49+H49+G49+F49+E49)</f>
        <v>780</v>
      </c>
      <c r="E49" s="25">
        <v>154</v>
      </c>
      <c r="F49" s="25">
        <v>139</v>
      </c>
      <c r="G49" s="25">
        <v>166</v>
      </c>
      <c r="H49" s="25">
        <v>169</v>
      </c>
      <c r="I49" s="25">
        <v>152</v>
      </c>
      <c r="J49" s="26">
        <f>SUM(O49+N49+M49+L49+K49)</f>
        <v>799</v>
      </c>
      <c r="K49" s="25">
        <v>143</v>
      </c>
      <c r="L49" s="25">
        <v>155</v>
      </c>
      <c r="M49" s="25">
        <v>177</v>
      </c>
      <c r="N49" s="25">
        <v>147</v>
      </c>
      <c r="O49" s="25">
        <v>177</v>
      </c>
      <c r="P49" s="30" t="s">
        <v>35</v>
      </c>
      <c r="Q49" s="26">
        <f t="shared" si="103"/>
        <v>912</v>
      </c>
      <c r="R49" s="25">
        <v>169</v>
      </c>
      <c r="S49" s="25">
        <v>169</v>
      </c>
      <c r="T49" s="25">
        <v>189</v>
      </c>
      <c r="U49" s="25">
        <v>177</v>
      </c>
      <c r="V49" s="25">
        <v>208</v>
      </c>
      <c r="W49" s="26">
        <f t="shared" si="104"/>
        <v>911</v>
      </c>
      <c r="X49" s="25">
        <v>184</v>
      </c>
      <c r="Y49" s="25">
        <v>207</v>
      </c>
      <c r="Z49" s="25">
        <v>163</v>
      </c>
      <c r="AA49" s="25">
        <v>186</v>
      </c>
      <c r="AB49" s="25">
        <v>171</v>
      </c>
      <c r="AC49" s="30" t="s">
        <v>35</v>
      </c>
      <c r="AD49" s="26">
        <f t="shared" si="105"/>
        <v>926</v>
      </c>
      <c r="AE49" s="25">
        <v>197</v>
      </c>
      <c r="AF49" s="25">
        <v>166</v>
      </c>
      <c r="AG49" s="25">
        <v>200</v>
      </c>
      <c r="AH49" s="25">
        <v>182</v>
      </c>
      <c r="AI49" s="25">
        <v>181</v>
      </c>
      <c r="AJ49" s="26">
        <v>764</v>
      </c>
      <c r="AK49" s="26">
        <v>696</v>
      </c>
      <c r="AL49" s="26">
        <v>583</v>
      </c>
      <c r="AM49" s="26">
        <v>528</v>
      </c>
      <c r="AN49" s="30" t="s">
        <v>35</v>
      </c>
      <c r="AO49" s="26">
        <v>497</v>
      </c>
      <c r="AP49" s="26">
        <v>511</v>
      </c>
      <c r="AQ49" s="26">
        <v>438</v>
      </c>
      <c r="AR49" s="26">
        <v>394</v>
      </c>
      <c r="AS49" s="26">
        <v>300</v>
      </c>
      <c r="AT49" s="26">
        <v>235</v>
      </c>
      <c r="AU49" s="26">
        <v>144</v>
      </c>
      <c r="AV49" s="26">
        <v>206</v>
      </c>
      <c r="AW49" s="15"/>
    </row>
    <row r="50" spans="2:49" ht="15" customHeight="1">
      <c r="B50" s="13"/>
      <c r="C50" s="13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</row>
    <row r="51" spans="2:49" s="4" customFormat="1" ht="24.95" customHeight="1"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</row>
  </sheetData>
  <printOptions horizontalCentered="1"/>
  <pageMargins left="0.19685039370078741" right="0.35433070866141736" top="0.64" bottom="0.51181102362204722" header="0" footer="0.39370078740157483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2015</vt:lpstr>
      <vt:lpstr>2016</vt:lpstr>
      <vt:lpstr>2017</vt:lpstr>
      <vt:lpstr>2018</vt:lpstr>
      <vt:lpstr>2019</vt:lpstr>
      <vt:lpstr>2020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</vt:vector>
  </TitlesOfParts>
  <Company>fcs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carmen.eguizabal</cp:lastModifiedBy>
  <cp:lastPrinted>2015-01-21T15:33:48Z</cp:lastPrinted>
  <dcterms:created xsi:type="dcterms:W3CDTF">2000-02-21T18:42:17Z</dcterms:created>
  <dcterms:modified xsi:type="dcterms:W3CDTF">2015-03-25T15:10:39Z</dcterms:modified>
</cp:coreProperties>
</file>