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EsteLibro" defaultThemeVersion="124226"/>
  <bookViews>
    <workbookView xWindow="600" yWindow="75" windowWidth="7935" windowHeight="3435"/>
  </bookViews>
  <sheets>
    <sheet name="2015" sheetId="1" r:id="rId1"/>
    <sheet name="2016" sheetId="99" r:id="rId2"/>
    <sheet name="2017" sheetId="100" r:id="rId3"/>
    <sheet name="2018" sheetId="101" r:id="rId4"/>
    <sheet name="2019" sheetId="102" r:id="rId5"/>
    <sheet name="2020" sheetId="103" r:id="rId6"/>
  </sheets>
  <externalReferences>
    <externalReference r:id="rId7"/>
  </externalReferences>
  <definedNames>
    <definedName name="_xlnm.Print_Area" localSheetId="0">'2015'!$B$1:$AX$48</definedName>
    <definedName name="_xlnm.Print_Area" localSheetId="1">'2016'!$B$1:$AX$48</definedName>
    <definedName name="_xlnm.Print_Area" localSheetId="2">'2017'!$B$1:$AX$48</definedName>
    <definedName name="_xlnm.Print_Area" localSheetId="3">'2018'!$B$1:$AX$48</definedName>
    <definedName name="_xlnm.Print_Area" localSheetId="4">'2019'!$B$1:$AX$48</definedName>
    <definedName name="_xlnm.Print_Area" localSheetId="5">'2020'!$B$1:$AX$48</definedName>
  </definedNames>
  <calcPr calcId="125725"/>
</workbook>
</file>

<file path=xl/calcChain.xml><?xml version="1.0" encoding="utf-8"?>
<calcChain xmlns="http://schemas.openxmlformats.org/spreadsheetml/2006/main">
  <c r="AW6" i="1"/>
  <c r="AY6" i="103"/>
  <c r="AY6" i="102"/>
  <c r="AY6" i="101"/>
  <c r="AY6" i="100"/>
  <c r="AY6" i="99"/>
  <c r="AD46" i="103"/>
  <c r="W46"/>
  <c r="Q46"/>
  <c r="J46"/>
  <c r="D46"/>
  <c r="AD45"/>
  <c r="W45"/>
  <c r="Q45"/>
  <c r="J45"/>
  <c r="D45"/>
  <c r="C45" s="1"/>
  <c r="AD44"/>
  <c r="W44"/>
  <c r="Q44"/>
  <c r="J44"/>
  <c r="D44"/>
  <c r="AD43"/>
  <c r="W43"/>
  <c r="Q43"/>
  <c r="J43"/>
  <c r="D43"/>
  <c r="C43" s="1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V34"/>
  <c r="AU34"/>
  <c r="AT34"/>
  <c r="AS34"/>
  <c r="AR34"/>
  <c r="AQ34"/>
  <c r="AP34"/>
  <c r="AO34"/>
  <c r="AM34"/>
  <c r="AL34"/>
  <c r="AK34"/>
  <c r="AJ34"/>
  <c r="AI34"/>
  <c r="AH34"/>
  <c r="AG34"/>
  <c r="AF34"/>
  <c r="AE34"/>
  <c r="AD34"/>
  <c r="AB34"/>
  <c r="AA34"/>
  <c r="Z34"/>
  <c r="Y34"/>
  <c r="X34"/>
  <c r="W34"/>
  <c r="V34"/>
  <c r="U34"/>
  <c r="T34"/>
  <c r="S34"/>
  <c r="R34"/>
  <c r="Q34"/>
  <c r="O34"/>
  <c r="N34"/>
  <c r="M34"/>
  <c r="L34"/>
  <c r="K34"/>
  <c r="J34"/>
  <c r="I34"/>
  <c r="H34"/>
  <c r="G34"/>
  <c r="F34"/>
  <c r="E34"/>
  <c r="D34"/>
  <c r="AD32"/>
  <c r="W32"/>
  <c r="Q32"/>
  <c r="J32"/>
  <c r="D32"/>
  <c r="AD31"/>
  <c r="W31"/>
  <c r="Q31"/>
  <c r="J31"/>
  <c r="D31"/>
  <c r="C31"/>
  <c r="AD30"/>
  <c r="W30"/>
  <c r="Q30"/>
  <c r="J30"/>
  <c r="D30"/>
  <c r="C30"/>
  <c r="AD29"/>
  <c r="W29"/>
  <c r="Q29"/>
  <c r="J29"/>
  <c r="D29"/>
  <c r="C29"/>
  <c r="AD28"/>
  <c r="W28"/>
  <c r="Q28"/>
  <c r="J28"/>
  <c r="D28"/>
  <c r="C28"/>
  <c r="AD27"/>
  <c r="W27"/>
  <c r="Q27"/>
  <c r="J27"/>
  <c r="D27"/>
  <c r="C27"/>
  <c r="AD26"/>
  <c r="W26"/>
  <c r="Q26"/>
  <c r="J26"/>
  <c r="D26"/>
  <c r="C26"/>
  <c r="AD25"/>
  <c r="W25"/>
  <c r="Q25"/>
  <c r="J25"/>
  <c r="D25"/>
  <c r="C25"/>
  <c r="AD24"/>
  <c r="W24"/>
  <c r="Q24"/>
  <c r="J24"/>
  <c r="D24"/>
  <c r="C24"/>
  <c r="AD23"/>
  <c r="W23"/>
  <c r="Q23"/>
  <c r="J23"/>
  <c r="D23"/>
  <c r="C23"/>
  <c r="AD22"/>
  <c r="W22"/>
  <c r="Q22"/>
  <c r="J22"/>
  <c r="D22"/>
  <c r="C22"/>
  <c r="AD21"/>
  <c r="W21"/>
  <c r="Q21"/>
  <c r="J21"/>
  <c r="D21"/>
  <c r="C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D20"/>
  <c r="AB20"/>
  <c r="AA20"/>
  <c r="Z20"/>
  <c r="Y20"/>
  <c r="X20"/>
  <c r="W20"/>
  <c r="V20"/>
  <c r="U20"/>
  <c r="T20"/>
  <c r="S20"/>
  <c r="R20"/>
  <c r="Q20"/>
  <c r="O20"/>
  <c r="N20"/>
  <c r="M20"/>
  <c r="L20"/>
  <c r="K20"/>
  <c r="J20"/>
  <c r="I20"/>
  <c r="H20"/>
  <c r="G20"/>
  <c r="F20"/>
  <c r="E20"/>
  <c r="D20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D17" s="1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W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D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D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W11" s="1"/>
  <c r="V11"/>
  <c r="U11"/>
  <c r="T11"/>
  <c r="S11"/>
  <c r="R11"/>
  <c r="Q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Z6" s="1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W9"/>
  <c r="V9"/>
  <c r="U9"/>
  <c r="T9"/>
  <c r="S9"/>
  <c r="R9"/>
  <c r="O9"/>
  <c r="N9"/>
  <c r="M9"/>
  <c r="L9"/>
  <c r="K9"/>
  <c r="K6" s="1"/>
  <c r="I9"/>
  <c r="H9"/>
  <c r="G9"/>
  <c r="F9"/>
  <c r="E9"/>
  <c r="AV8"/>
  <c r="AU8"/>
  <c r="AT8"/>
  <c r="AT6" s="1"/>
  <c r="AS8"/>
  <c r="AR8"/>
  <c r="AR6" s="1"/>
  <c r="AQ8"/>
  <c r="AP8"/>
  <c r="AO8"/>
  <c r="AM8"/>
  <c r="AL8"/>
  <c r="AK8"/>
  <c r="AJ8"/>
  <c r="AI8"/>
  <c r="AI6" s="1"/>
  <c r="AH8"/>
  <c r="AG8"/>
  <c r="AF8"/>
  <c r="AE8"/>
  <c r="AE6" s="1"/>
  <c r="AB8"/>
  <c r="AA8"/>
  <c r="Z8"/>
  <c r="Y8"/>
  <c r="X8"/>
  <c r="V8"/>
  <c r="U8"/>
  <c r="T8"/>
  <c r="S8"/>
  <c r="R8"/>
  <c r="O8"/>
  <c r="N8"/>
  <c r="M8"/>
  <c r="L8"/>
  <c r="K8"/>
  <c r="I8"/>
  <c r="H8"/>
  <c r="G8"/>
  <c r="F8"/>
  <c r="E8"/>
  <c r="AV7"/>
  <c r="AU7"/>
  <c r="AU6" s="1"/>
  <c r="AT7"/>
  <c r="AS7"/>
  <c r="AS6" s="1"/>
  <c r="AR7"/>
  <c r="AQ7"/>
  <c r="AQ6" s="1"/>
  <c r="AP7"/>
  <c r="AO7"/>
  <c r="AO6" s="1"/>
  <c r="AM7"/>
  <c r="AL7"/>
  <c r="AL6" s="1"/>
  <c r="AK7"/>
  <c r="AJ7"/>
  <c r="AJ6" s="1"/>
  <c r="AI7"/>
  <c r="AH7"/>
  <c r="AH6" s="1"/>
  <c r="AG7"/>
  <c r="AF7"/>
  <c r="AF6" s="1"/>
  <c r="AE7"/>
  <c r="AD7"/>
  <c r="AB7"/>
  <c r="AA7"/>
  <c r="Z7"/>
  <c r="Y7"/>
  <c r="X7"/>
  <c r="V7"/>
  <c r="U7"/>
  <c r="T7"/>
  <c r="T6" s="1"/>
  <c r="S7"/>
  <c r="R7"/>
  <c r="R6" s="1"/>
  <c r="O7"/>
  <c r="N7"/>
  <c r="N6" s="1"/>
  <c r="M7"/>
  <c r="L7"/>
  <c r="L6" s="1"/>
  <c r="K7"/>
  <c r="J7"/>
  <c r="I7"/>
  <c r="H7"/>
  <c r="G7"/>
  <c r="F7"/>
  <c r="E7"/>
  <c r="AV6"/>
  <c r="AM6"/>
  <c r="AG6"/>
  <c r="M6"/>
  <c r="E6"/>
  <c r="AD46" i="102"/>
  <c r="W46"/>
  <c r="Q46"/>
  <c r="J46"/>
  <c r="D46"/>
  <c r="AD45"/>
  <c r="W45"/>
  <c r="Q45"/>
  <c r="J45"/>
  <c r="D45"/>
  <c r="AD44"/>
  <c r="W44"/>
  <c r="Q44"/>
  <c r="J44"/>
  <c r="D44"/>
  <c r="AD43"/>
  <c r="W43"/>
  <c r="Q43"/>
  <c r="J43"/>
  <c r="D43"/>
  <c r="AD42"/>
  <c r="W42"/>
  <c r="Q42"/>
  <c r="J42"/>
  <c r="D42"/>
  <c r="AD41"/>
  <c r="W41"/>
  <c r="Q41"/>
  <c r="J41"/>
  <c r="D41"/>
  <c r="AD40"/>
  <c r="W40"/>
  <c r="Q40"/>
  <c r="J40"/>
  <c r="D40"/>
  <c r="C40" s="1"/>
  <c r="AD39"/>
  <c r="W39"/>
  <c r="Q39"/>
  <c r="J39"/>
  <c r="D39"/>
  <c r="AD38"/>
  <c r="W38"/>
  <c r="Q38"/>
  <c r="J38"/>
  <c r="D38"/>
  <c r="C38" s="1"/>
  <c r="AD37"/>
  <c r="W37"/>
  <c r="Q37"/>
  <c r="J37"/>
  <c r="D37"/>
  <c r="AD36"/>
  <c r="W36"/>
  <c r="Q36"/>
  <c r="Q34" s="1"/>
  <c r="J36"/>
  <c r="D36"/>
  <c r="C36" s="1"/>
  <c r="AD35"/>
  <c r="W35"/>
  <c r="W34" s="1"/>
  <c r="Q35"/>
  <c r="J35"/>
  <c r="J34" s="1"/>
  <c r="D35"/>
  <c r="AV34"/>
  <c r="AU34"/>
  <c r="AT34"/>
  <c r="AS34"/>
  <c r="AR34"/>
  <c r="AQ34"/>
  <c r="AP34"/>
  <c r="AO34"/>
  <c r="AM34"/>
  <c r="AL34"/>
  <c r="AK34"/>
  <c r="AJ34"/>
  <c r="AI34"/>
  <c r="AH34"/>
  <c r="AG34"/>
  <c r="AF34"/>
  <c r="AE34"/>
  <c r="AD34"/>
  <c r="AB34"/>
  <c r="AA34"/>
  <c r="Z34"/>
  <c r="Y34"/>
  <c r="X34"/>
  <c r="V34"/>
  <c r="U34"/>
  <c r="T34"/>
  <c r="S34"/>
  <c r="R34"/>
  <c r="O34"/>
  <c r="N34"/>
  <c r="M34"/>
  <c r="L34"/>
  <c r="K34"/>
  <c r="I34"/>
  <c r="H34"/>
  <c r="G34"/>
  <c r="F34"/>
  <c r="E34"/>
  <c r="D34"/>
  <c r="AD32"/>
  <c r="W32"/>
  <c r="W20" s="1"/>
  <c r="Q32"/>
  <c r="J32"/>
  <c r="D32"/>
  <c r="AD31"/>
  <c r="W31"/>
  <c r="Q31"/>
  <c r="J31"/>
  <c r="D31"/>
  <c r="C31"/>
  <c r="AD30"/>
  <c r="W30"/>
  <c r="Q30"/>
  <c r="J30"/>
  <c r="D30"/>
  <c r="C30"/>
  <c r="AD29"/>
  <c r="W29"/>
  <c r="Q29"/>
  <c r="J29"/>
  <c r="D29"/>
  <c r="C29"/>
  <c r="AD28"/>
  <c r="W28"/>
  <c r="Q28"/>
  <c r="J28"/>
  <c r="D28"/>
  <c r="C28"/>
  <c r="AD27"/>
  <c r="W27"/>
  <c r="Q27"/>
  <c r="J27"/>
  <c r="D27"/>
  <c r="C27"/>
  <c r="AD26"/>
  <c r="W26"/>
  <c r="Q26"/>
  <c r="J26"/>
  <c r="D26"/>
  <c r="C26"/>
  <c r="AD25"/>
  <c r="W25"/>
  <c r="Q25"/>
  <c r="J25"/>
  <c r="D25"/>
  <c r="C25"/>
  <c r="AD24"/>
  <c r="W24"/>
  <c r="Q24"/>
  <c r="J24"/>
  <c r="D24"/>
  <c r="C24"/>
  <c r="AD23"/>
  <c r="W23"/>
  <c r="Q23"/>
  <c r="J23"/>
  <c r="D23"/>
  <c r="C23"/>
  <c r="AD22"/>
  <c r="W22"/>
  <c r="Q22"/>
  <c r="J22"/>
  <c r="D22"/>
  <c r="C22"/>
  <c r="AD21"/>
  <c r="W21"/>
  <c r="Q21"/>
  <c r="J21"/>
  <c r="D21"/>
  <c r="C2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D20"/>
  <c r="AB20"/>
  <c r="AA20"/>
  <c r="Z20"/>
  <c r="Y20"/>
  <c r="X20"/>
  <c r="V20"/>
  <c r="U20"/>
  <c r="T20"/>
  <c r="S20"/>
  <c r="R20"/>
  <c r="Q20"/>
  <c r="O20"/>
  <c r="N20"/>
  <c r="M20"/>
  <c r="L20"/>
  <c r="K20"/>
  <c r="J20"/>
  <c r="I20"/>
  <c r="H20"/>
  <c r="G20"/>
  <c r="F20"/>
  <c r="E20"/>
  <c r="D20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D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Q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D11"/>
  <c r="AB11"/>
  <c r="AA11"/>
  <c r="Z11"/>
  <c r="Y11"/>
  <c r="X11"/>
  <c r="V11"/>
  <c r="U11"/>
  <c r="T11"/>
  <c r="S11"/>
  <c r="R11"/>
  <c r="Q11"/>
  <c r="O11"/>
  <c r="N11"/>
  <c r="M11"/>
  <c r="L11"/>
  <c r="K11"/>
  <c r="I11"/>
  <c r="D11" s="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D9"/>
  <c r="AB9"/>
  <c r="AA9"/>
  <c r="Z9"/>
  <c r="Y9"/>
  <c r="X9"/>
  <c r="V9"/>
  <c r="U9"/>
  <c r="T9"/>
  <c r="S9"/>
  <c r="R9"/>
  <c r="O9"/>
  <c r="N9"/>
  <c r="M9"/>
  <c r="L9"/>
  <c r="K9"/>
  <c r="I9"/>
  <c r="H9"/>
  <c r="G9"/>
  <c r="G6" s="1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V8"/>
  <c r="U8"/>
  <c r="T8"/>
  <c r="S8"/>
  <c r="R8"/>
  <c r="O8"/>
  <c r="N8"/>
  <c r="M8"/>
  <c r="L8"/>
  <c r="K8"/>
  <c r="I8"/>
  <c r="H8"/>
  <c r="G8"/>
  <c r="F8"/>
  <c r="E8"/>
  <c r="AV7"/>
  <c r="AU7"/>
  <c r="AT7"/>
  <c r="AS7"/>
  <c r="AR7"/>
  <c r="AR6" s="1"/>
  <c r="AQ7"/>
  <c r="AP7"/>
  <c r="AO7"/>
  <c r="AM7"/>
  <c r="AM6" s="1"/>
  <c r="AL7"/>
  <c r="AK7"/>
  <c r="AJ7"/>
  <c r="AI7"/>
  <c r="AD7" s="1"/>
  <c r="AH7"/>
  <c r="AG7"/>
  <c r="AF7"/>
  <c r="AE7"/>
  <c r="AE6" s="1"/>
  <c r="AB7"/>
  <c r="AA7"/>
  <c r="Z7"/>
  <c r="Z6" s="1"/>
  <c r="Y7"/>
  <c r="X7"/>
  <c r="W7" s="1"/>
  <c r="V7"/>
  <c r="U7"/>
  <c r="T7"/>
  <c r="S7"/>
  <c r="R7"/>
  <c r="R6" s="1"/>
  <c r="O7"/>
  <c r="N7"/>
  <c r="M7"/>
  <c r="L7"/>
  <c r="K7"/>
  <c r="I7"/>
  <c r="H7"/>
  <c r="H6" s="1"/>
  <c r="G7"/>
  <c r="F7"/>
  <c r="F6" s="1"/>
  <c r="E7"/>
  <c r="D7"/>
  <c r="AV6"/>
  <c r="AI6"/>
  <c r="AD46" i="101"/>
  <c r="W46"/>
  <c r="Q46"/>
  <c r="J46"/>
  <c r="D46"/>
  <c r="AD45"/>
  <c r="W45"/>
  <c r="Q45"/>
  <c r="J45"/>
  <c r="D45"/>
  <c r="C45" s="1"/>
  <c r="AD44"/>
  <c r="W44"/>
  <c r="Q44"/>
  <c r="J44"/>
  <c r="D44"/>
  <c r="AD43"/>
  <c r="W43"/>
  <c r="Q43"/>
  <c r="J43"/>
  <c r="D43"/>
  <c r="C43" s="1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V34"/>
  <c r="AU34"/>
  <c r="AT34"/>
  <c r="AS34"/>
  <c r="AR34"/>
  <c r="AQ34"/>
  <c r="AP34"/>
  <c r="AO34"/>
  <c r="AM34"/>
  <c r="AL34"/>
  <c r="AK34"/>
  <c r="AJ34"/>
  <c r="AI34"/>
  <c r="AH34"/>
  <c r="AG34"/>
  <c r="AF34"/>
  <c r="AE34"/>
  <c r="AD34"/>
  <c r="AB34"/>
  <c r="AA34"/>
  <c r="Z34"/>
  <c r="Y34"/>
  <c r="X34"/>
  <c r="W34"/>
  <c r="V34"/>
  <c r="U34"/>
  <c r="T34"/>
  <c r="S34"/>
  <c r="R34"/>
  <c r="Q34"/>
  <c r="O34"/>
  <c r="N34"/>
  <c r="M34"/>
  <c r="L34"/>
  <c r="K34"/>
  <c r="J34"/>
  <c r="I34"/>
  <c r="H34"/>
  <c r="G34"/>
  <c r="F34"/>
  <c r="E34"/>
  <c r="D34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Q28"/>
  <c r="J28"/>
  <c r="D28"/>
  <c r="AD27"/>
  <c r="W27"/>
  <c r="Q27"/>
  <c r="J27"/>
  <c r="D27"/>
  <c r="C27" s="1"/>
  <c r="AD26"/>
  <c r="W26"/>
  <c r="Q26"/>
  <c r="J26"/>
  <c r="D26"/>
  <c r="AD25"/>
  <c r="W25"/>
  <c r="Q25"/>
  <c r="J25"/>
  <c r="D25"/>
  <c r="C25" s="1"/>
  <c r="AD24"/>
  <c r="W24"/>
  <c r="Q24"/>
  <c r="J24"/>
  <c r="D24"/>
  <c r="AD23"/>
  <c r="W23"/>
  <c r="Q23"/>
  <c r="J23"/>
  <c r="D23"/>
  <c r="C23" s="1"/>
  <c r="AD22"/>
  <c r="W22"/>
  <c r="Q22"/>
  <c r="J22"/>
  <c r="D22"/>
  <c r="AD21"/>
  <c r="W21"/>
  <c r="Q21"/>
  <c r="J21"/>
  <c r="D21"/>
  <c r="C21" s="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D20"/>
  <c r="AB20"/>
  <c r="AA20"/>
  <c r="Z20"/>
  <c r="Y20"/>
  <c r="X20"/>
  <c r="W20"/>
  <c r="V20"/>
  <c r="U20"/>
  <c r="T20"/>
  <c r="S20"/>
  <c r="R20"/>
  <c r="Q20"/>
  <c r="O20"/>
  <c r="N20"/>
  <c r="M20"/>
  <c r="L20"/>
  <c r="K20"/>
  <c r="J20"/>
  <c r="I20"/>
  <c r="H20"/>
  <c r="G20"/>
  <c r="F20"/>
  <c r="E20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D17"/>
  <c r="AB17"/>
  <c r="AA17"/>
  <c r="Z17"/>
  <c r="Y17"/>
  <c r="X17"/>
  <c r="W17"/>
  <c r="V17"/>
  <c r="U17"/>
  <c r="T17"/>
  <c r="S17"/>
  <c r="R17"/>
  <c r="Q17"/>
  <c r="O17"/>
  <c r="N17"/>
  <c r="M17"/>
  <c r="L17"/>
  <c r="K17"/>
  <c r="J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D15"/>
  <c r="AB15"/>
  <c r="AA15"/>
  <c r="Z15"/>
  <c r="Y15"/>
  <c r="X15"/>
  <c r="W15"/>
  <c r="V15"/>
  <c r="U15"/>
  <c r="T15"/>
  <c r="S15"/>
  <c r="R15"/>
  <c r="Q15"/>
  <c r="O15"/>
  <c r="N15"/>
  <c r="M15"/>
  <c r="L15"/>
  <c r="K15"/>
  <c r="J15"/>
  <c r="I15"/>
  <c r="H15"/>
  <c r="G15"/>
  <c r="F15"/>
  <c r="E15"/>
  <c r="D15"/>
  <c r="C15" s="1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W14" s="1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W12" s="1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Q11" s="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W10" s="1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Z8"/>
  <c r="Y8"/>
  <c r="X8"/>
  <c r="W8" s="1"/>
  <c r="V8"/>
  <c r="U8"/>
  <c r="T8"/>
  <c r="T6" s="1"/>
  <c r="S8"/>
  <c r="R8"/>
  <c r="O8"/>
  <c r="N8"/>
  <c r="M8"/>
  <c r="L8"/>
  <c r="K8"/>
  <c r="I8"/>
  <c r="H8"/>
  <c r="G8"/>
  <c r="F8"/>
  <c r="E8"/>
  <c r="AV7"/>
  <c r="AV6" s="1"/>
  <c r="AU7"/>
  <c r="AT7"/>
  <c r="AS7"/>
  <c r="AR7"/>
  <c r="AQ7"/>
  <c r="AP7"/>
  <c r="AO7"/>
  <c r="AM7"/>
  <c r="AL7"/>
  <c r="AK7"/>
  <c r="AJ7"/>
  <c r="AI7"/>
  <c r="AH7"/>
  <c r="AG7"/>
  <c r="AF7"/>
  <c r="AE7"/>
  <c r="AE6" s="1"/>
  <c r="AB7"/>
  <c r="AA7"/>
  <c r="Z7"/>
  <c r="Y7"/>
  <c r="X7"/>
  <c r="V7"/>
  <c r="U7"/>
  <c r="T7"/>
  <c r="S7"/>
  <c r="R7"/>
  <c r="O7"/>
  <c r="J7" s="1"/>
  <c r="N7"/>
  <c r="M7"/>
  <c r="L7"/>
  <c r="K7"/>
  <c r="I7"/>
  <c r="D7" s="1"/>
  <c r="H7"/>
  <c r="G7"/>
  <c r="F7"/>
  <c r="E7"/>
  <c r="AM6"/>
  <c r="K6"/>
  <c r="G6"/>
  <c r="AD46" i="100"/>
  <c r="Q46"/>
  <c r="J46"/>
  <c r="D46"/>
  <c r="AD45"/>
  <c r="Q45"/>
  <c r="J45"/>
  <c r="D45"/>
  <c r="AD44"/>
  <c r="Q44"/>
  <c r="J44"/>
  <c r="D44"/>
  <c r="AD43"/>
  <c r="Q43"/>
  <c r="J43"/>
  <c r="D43"/>
  <c r="AD42"/>
  <c r="Q42"/>
  <c r="J42"/>
  <c r="D42"/>
  <c r="AD41"/>
  <c r="Q41"/>
  <c r="J41"/>
  <c r="D41"/>
  <c r="AD40"/>
  <c r="Q40"/>
  <c r="J40"/>
  <c r="D40"/>
  <c r="AD39"/>
  <c r="Q39"/>
  <c r="J39"/>
  <c r="D39"/>
  <c r="AD38"/>
  <c r="Q38"/>
  <c r="J38"/>
  <c r="D38"/>
  <c r="AD37"/>
  <c r="Q37"/>
  <c r="J37"/>
  <c r="D37"/>
  <c r="AD36"/>
  <c r="Q36"/>
  <c r="J36"/>
  <c r="D36"/>
  <c r="AD35"/>
  <c r="Q35"/>
  <c r="J35"/>
  <c r="D35"/>
  <c r="AV34"/>
  <c r="AU34"/>
  <c r="AT34"/>
  <c r="AS34"/>
  <c r="AR34"/>
  <c r="AQ34"/>
  <c r="AP34"/>
  <c r="AO34"/>
  <c r="AM34"/>
  <c r="AL34"/>
  <c r="AK34"/>
  <c r="AJ34"/>
  <c r="AI34"/>
  <c r="AH34"/>
  <c r="AG34"/>
  <c r="AF34"/>
  <c r="AE34"/>
  <c r="AD34"/>
  <c r="V34"/>
  <c r="U34"/>
  <c r="T34"/>
  <c r="S34"/>
  <c r="R34"/>
  <c r="Q34"/>
  <c r="O34"/>
  <c r="N34"/>
  <c r="M34"/>
  <c r="L34"/>
  <c r="K34"/>
  <c r="J34"/>
  <c r="I34"/>
  <c r="H34"/>
  <c r="G34"/>
  <c r="F34"/>
  <c r="E34"/>
  <c r="D34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Q28"/>
  <c r="J28"/>
  <c r="D28"/>
  <c r="AD27"/>
  <c r="W27"/>
  <c r="Q27"/>
  <c r="J27"/>
  <c r="D27"/>
  <c r="C27" s="1"/>
  <c r="AD26"/>
  <c r="W26"/>
  <c r="Q26"/>
  <c r="J26"/>
  <c r="D26"/>
  <c r="AD25"/>
  <c r="W25"/>
  <c r="Q25"/>
  <c r="J25"/>
  <c r="D25"/>
  <c r="C25" s="1"/>
  <c r="AD24"/>
  <c r="W24"/>
  <c r="Q24"/>
  <c r="J24"/>
  <c r="D24"/>
  <c r="AD23"/>
  <c r="W23"/>
  <c r="Q23"/>
  <c r="J23"/>
  <c r="D23"/>
  <c r="C23" s="1"/>
  <c r="AD22"/>
  <c r="W22"/>
  <c r="Q22"/>
  <c r="J22"/>
  <c r="D22"/>
  <c r="AD21"/>
  <c r="W21"/>
  <c r="Q21"/>
  <c r="J21"/>
  <c r="D21"/>
  <c r="C21" s="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D20"/>
  <c r="AB20"/>
  <c r="AA20"/>
  <c r="Z20"/>
  <c r="Y20"/>
  <c r="X20"/>
  <c r="W20"/>
  <c r="V20"/>
  <c r="U20"/>
  <c r="T20"/>
  <c r="S20"/>
  <c r="R20"/>
  <c r="Q20"/>
  <c r="O20"/>
  <c r="N20"/>
  <c r="M20"/>
  <c r="L20"/>
  <c r="K20"/>
  <c r="J20"/>
  <c r="I20"/>
  <c r="H20"/>
  <c r="G20"/>
  <c r="F20"/>
  <c r="E20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D17" s="1"/>
  <c r="AH17"/>
  <c r="AG17"/>
  <c r="AF17"/>
  <c r="AE17"/>
  <c r="V17"/>
  <c r="U17"/>
  <c r="T17"/>
  <c r="S17"/>
  <c r="R17"/>
  <c r="O17"/>
  <c r="J17" s="1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D15"/>
  <c r="V15"/>
  <c r="U15"/>
  <c r="T15"/>
  <c r="S15"/>
  <c r="R15"/>
  <c r="O15"/>
  <c r="N15"/>
  <c r="M15"/>
  <c r="L15"/>
  <c r="K15"/>
  <c r="J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V14"/>
  <c r="U14"/>
  <c r="T14"/>
  <c r="S14"/>
  <c r="R14"/>
  <c r="O14"/>
  <c r="N14"/>
  <c r="M14"/>
  <c r="L14"/>
  <c r="K14"/>
  <c r="I14"/>
  <c r="H14"/>
  <c r="G14"/>
  <c r="F14"/>
  <c r="E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V11"/>
  <c r="U11"/>
  <c r="T11"/>
  <c r="S11"/>
  <c r="R11"/>
  <c r="O11"/>
  <c r="N11"/>
  <c r="M11"/>
  <c r="L11"/>
  <c r="K11"/>
  <c r="I11"/>
  <c r="H11"/>
  <c r="G11"/>
  <c r="F11"/>
  <c r="E11"/>
  <c r="D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V8"/>
  <c r="U8"/>
  <c r="T8"/>
  <c r="S8"/>
  <c r="R8"/>
  <c r="O8"/>
  <c r="N8"/>
  <c r="M8"/>
  <c r="L8"/>
  <c r="K8"/>
  <c r="I8"/>
  <c r="H8"/>
  <c r="G8"/>
  <c r="F8"/>
  <c r="E8"/>
  <c r="AV7"/>
  <c r="AU7"/>
  <c r="AU6" s="1"/>
  <c r="AT7"/>
  <c r="AS7"/>
  <c r="AS6" s="1"/>
  <c r="AR7"/>
  <c r="AQ7"/>
  <c r="AQ6" s="1"/>
  <c r="AP7"/>
  <c r="AO7"/>
  <c r="AO6" s="1"/>
  <c r="AM7"/>
  <c r="AL7"/>
  <c r="AL6" s="1"/>
  <c r="AK7"/>
  <c r="AJ7"/>
  <c r="AJ6" s="1"/>
  <c r="AI7"/>
  <c r="AH7"/>
  <c r="AH6" s="1"/>
  <c r="AG7"/>
  <c r="AF7"/>
  <c r="AF6" s="1"/>
  <c r="AE7"/>
  <c r="AD7"/>
  <c r="V7"/>
  <c r="V6" s="1"/>
  <c r="U7"/>
  <c r="T7"/>
  <c r="T6" s="1"/>
  <c r="S7"/>
  <c r="R7"/>
  <c r="R6" s="1"/>
  <c r="O7"/>
  <c r="N7"/>
  <c r="N6" s="1"/>
  <c r="M7"/>
  <c r="L7"/>
  <c r="L6" s="1"/>
  <c r="K7"/>
  <c r="J7"/>
  <c r="I7"/>
  <c r="H7"/>
  <c r="H6" s="1"/>
  <c r="G7"/>
  <c r="F7"/>
  <c r="F6" s="1"/>
  <c r="E7"/>
  <c r="D7" s="1"/>
  <c r="AV6"/>
  <c r="AR6"/>
  <c r="AM6"/>
  <c r="AI6"/>
  <c r="AE6"/>
  <c r="O6"/>
  <c r="K6"/>
  <c r="I6"/>
  <c r="G6"/>
  <c r="E6"/>
  <c r="AD46" i="99"/>
  <c r="W46"/>
  <c r="Q46"/>
  <c r="J46"/>
  <c r="D46"/>
  <c r="AD45"/>
  <c r="W45"/>
  <c r="Q45"/>
  <c r="J45"/>
  <c r="D45"/>
  <c r="C45" s="1"/>
  <c r="AD44"/>
  <c r="W44"/>
  <c r="Q44"/>
  <c r="J44"/>
  <c r="D44"/>
  <c r="AD43"/>
  <c r="W43"/>
  <c r="Q43"/>
  <c r="J43"/>
  <c r="D43"/>
  <c r="C43" s="1"/>
  <c r="AD42"/>
  <c r="W42"/>
  <c r="Q42"/>
  <c r="J42"/>
  <c r="D42"/>
  <c r="AD41"/>
  <c r="W41"/>
  <c r="Q41"/>
  <c r="J41"/>
  <c r="D41"/>
  <c r="C41" s="1"/>
  <c r="AD40"/>
  <c r="W40"/>
  <c r="Q40"/>
  <c r="J40"/>
  <c r="D40"/>
  <c r="AD39"/>
  <c r="W39"/>
  <c r="Q39"/>
  <c r="J39"/>
  <c r="D39"/>
  <c r="C39" s="1"/>
  <c r="AD38"/>
  <c r="W38"/>
  <c r="Q38"/>
  <c r="J38"/>
  <c r="D38"/>
  <c r="AD37"/>
  <c r="W37"/>
  <c r="Q37"/>
  <c r="J37"/>
  <c r="D37"/>
  <c r="C37" s="1"/>
  <c r="AD36"/>
  <c r="W36"/>
  <c r="Q36"/>
  <c r="J36"/>
  <c r="D36"/>
  <c r="AD35"/>
  <c r="W35"/>
  <c r="Q35"/>
  <c r="J35"/>
  <c r="D35"/>
  <c r="C35" s="1"/>
  <c r="AV34"/>
  <c r="AU34"/>
  <c r="AT34"/>
  <c r="AS34"/>
  <c r="AR34"/>
  <c r="AQ34"/>
  <c r="AP34"/>
  <c r="AO34"/>
  <c r="AM34"/>
  <c r="AL34"/>
  <c r="AK34"/>
  <c r="AJ34"/>
  <c r="AI34"/>
  <c r="AH34"/>
  <c r="AG34"/>
  <c r="AF34"/>
  <c r="AE34"/>
  <c r="AD34"/>
  <c r="AB34"/>
  <c r="AA34"/>
  <c r="Z34"/>
  <c r="Y34"/>
  <c r="X34"/>
  <c r="W34"/>
  <c r="V34"/>
  <c r="U34"/>
  <c r="T34"/>
  <c r="S34"/>
  <c r="R34"/>
  <c r="Q34"/>
  <c r="O34"/>
  <c r="N34"/>
  <c r="M34"/>
  <c r="L34"/>
  <c r="K34"/>
  <c r="J34"/>
  <c r="I34"/>
  <c r="H34"/>
  <c r="G34"/>
  <c r="F34"/>
  <c r="E34"/>
  <c r="AD32"/>
  <c r="W32"/>
  <c r="Q32"/>
  <c r="J32"/>
  <c r="D32"/>
  <c r="AD31"/>
  <c r="W31"/>
  <c r="Q31"/>
  <c r="J31"/>
  <c r="D31"/>
  <c r="C31" s="1"/>
  <c r="AD30"/>
  <c r="W30"/>
  <c r="Q30"/>
  <c r="J30"/>
  <c r="D30"/>
  <c r="AD29"/>
  <c r="W29"/>
  <c r="Q29"/>
  <c r="J29"/>
  <c r="D29"/>
  <c r="C29" s="1"/>
  <c r="AD28"/>
  <c r="W28"/>
  <c r="Q28"/>
  <c r="J28"/>
  <c r="D28"/>
  <c r="AD27"/>
  <c r="W27"/>
  <c r="Q27"/>
  <c r="J27"/>
  <c r="D27"/>
  <c r="C27" s="1"/>
  <c r="AD26"/>
  <c r="W26"/>
  <c r="Q26"/>
  <c r="J26"/>
  <c r="D26"/>
  <c r="AD25"/>
  <c r="W25"/>
  <c r="Q25"/>
  <c r="J25"/>
  <c r="D25"/>
  <c r="C25" s="1"/>
  <c r="AD24"/>
  <c r="W24"/>
  <c r="Q24"/>
  <c r="J24"/>
  <c r="D24"/>
  <c r="AD23"/>
  <c r="W23"/>
  <c r="Q23"/>
  <c r="J23"/>
  <c r="D23"/>
  <c r="C23" s="1"/>
  <c r="AD22"/>
  <c r="W22"/>
  <c r="W20" s="1"/>
  <c r="Q22"/>
  <c r="J22"/>
  <c r="J20" s="1"/>
  <c r="D22"/>
  <c r="AD21"/>
  <c r="AD20" s="1"/>
  <c r="W21"/>
  <c r="Q21"/>
  <c r="Q20" s="1"/>
  <c r="J21"/>
  <c r="D21"/>
  <c r="C21" s="1"/>
  <c r="AV20"/>
  <c r="AU20"/>
  <c r="AT20"/>
  <c r="AS20"/>
  <c r="AR20"/>
  <c r="AQ20"/>
  <c r="AP20"/>
  <c r="AO20"/>
  <c r="AM20"/>
  <c r="AL20"/>
  <c r="AK20"/>
  <c r="AJ20"/>
  <c r="AI20"/>
  <c r="AH20"/>
  <c r="AG20"/>
  <c r="AF20"/>
  <c r="AE20"/>
  <c r="AB20"/>
  <c r="AA20"/>
  <c r="Z20"/>
  <c r="Y20"/>
  <c r="X20"/>
  <c r="V20"/>
  <c r="U20"/>
  <c r="T20"/>
  <c r="S20"/>
  <c r="R20"/>
  <c r="O20"/>
  <c r="N20"/>
  <c r="M20"/>
  <c r="L20"/>
  <c r="K20"/>
  <c r="I20"/>
  <c r="H20"/>
  <c r="G20"/>
  <c r="F20"/>
  <c r="E20"/>
  <c r="AV18"/>
  <c r="AU18"/>
  <c r="AT18"/>
  <c r="AS18"/>
  <c r="AR18"/>
  <c r="AQ18"/>
  <c r="AP18"/>
  <c r="AO18"/>
  <c r="AM18"/>
  <c r="AL18"/>
  <c r="AK18"/>
  <c r="AJ18"/>
  <c r="AI18"/>
  <c r="AH18"/>
  <c r="AG18"/>
  <c r="AF18"/>
  <c r="AE18"/>
  <c r="AB18"/>
  <c r="AA18"/>
  <c r="Z18"/>
  <c r="Y18"/>
  <c r="X18"/>
  <c r="V18"/>
  <c r="U18"/>
  <c r="T18"/>
  <c r="S18"/>
  <c r="R18"/>
  <c r="O18"/>
  <c r="N18"/>
  <c r="M18"/>
  <c r="L18"/>
  <c r="K18"/>
  <c r="I18"/>
  <c r="H18"/>
  <c r="G18"/>
  <c r="F18"/>
  <c r="E18"/>
  <c r="AV17"/>
  <c r="AU17"/>
  <c r="AT17"/>
  <c r="AS17"/>
  <c r="AR17"/>
  <c r="AQ17"/>
  <c r="AP17"/>
  <c r="AO17"/>
  <c r="AM17"/>
  <c r="AL17"/>
  <c r="AK17"/>
  <c r="AJ17"/>
  <c r="AI17"/>
  <c r="AH17"/>
  <c r="AG17"/>
  <c r="AF17"/>
  <c r="AE17"/>
  <c r="AB17"/>
  <c r="AA17"/>
  <c r="Z17"/>
  <c r="Y17"/>
  <c r="X17"/>
  <c r="V17"/>
  <c r="U17"/>
  <c r="T17"/>
  <c r="S17"/>
  <c r="R17"/>
  <c r="O17"/>
  <c r="N17"/>
  <c r="M17"/>
  <c r="L17"/>
  <c r="K17"/>
  <c r="I17"/>
  <c r="H17"/>
  <c r="G17"/>
  <c r="F17"/>
  <c r="E17"/>
  <c r="AV16"/>
  <c r="AU16"/>
  <c r="AT16"/>
  <c r="AS16"/>
  <c r="AR16"/>
  <c r="AQ16"/>
  <c r="AP16"/>
  <c r="AO16"/>
  <c r="AM16"/>
  <c r="AL16"/>
  <c r="AK16"/>
  <c r="AJ16"/>
  <c r="AI16"/>
  <c r="AH16"/>
  <c r="AG16"/>
  <c r="AF16"/>
  <c r="AE16"/>
  <c r="AB16"/>
  <c r="AA16"/>
  <c r="Z16"/>
  <c r="Y16"/>
  <c r="X16"/>
  <c r="V16"/>
  <c r="U16"/>
  <c r="T16"/>
  <c r="S16"/>
  <c r="R16"/>
  <c r="O16"/>
  <c r="N16"/>
  <c r="M16"/>
  <c r="L16"/>
  <c r="K16"/>
  <c r="I16"/>
  <c r="H16"/>
  <c r="G16"/>
  <c r="F16"/>
  <c r="E16"/>
  <c r="AV15"/>
  <c r="AU15"/>
  <c r="AT15"/>
  <c r="AS15"/>
  <c r="AR15"/>
  <c r="AQ15"/>
  <c r="AP15"/>
  <c r="AO15"/>
  <c r="AM15"/>
  <c r="AL15"/>
  <c r="AK15"/>
  <c r="AJ15"/>
  <c r="AI15"/>
  <c r="AH15"/>
  <c r="AG15"/>
  <c r="AF15"/>
  <c r="AE15"/>
  <c r="AB15"/>
  <c r="AA15"/>
  <c r="Z15"/>
  <c r="Y15"/>
  <c r="X15"/>
  <c r="V15"/>
  <c r="U15"/>
  <c r="T15"/>
  <c r="S15"/>
  <c r="R15"/>
  <c r="O15"/>
  <c r="N15"/>
  <c r="M15"/>
  <c r="L15"/>
  <c r="K15"/>
  <c r="I15"/>
  <c r="H15"/>
  <c r="G15"/>
  <c r="F15"/>
  <c r="E15"/>
  <c r="AV14"/>
  <c r="AU14"/>
  <c r="AT14"/>
  <c r="AS14"/>
  <c r="AR14"/>
  <c r="AQ14"/>
  <c r="AP14"/>
  <c r="AO14"/>
  <c r="AM14"/>
  <c r="AL14"/>
  <c r="AK14"/>
  <c r="AJ14"/>
  <c r="AI14"/>
  <c r="AH14"/>
  <c r="AG14"/>
  <c r="AF14"/>
  <c r="AE14"/>
  <c r="AB14"/>
  <c r="AA14"/>
  <c r="Z14"/>
  <c r="Y14"/>
  <c r="X14"/>
  <c r="V14"/>
  <c r="U14"/>
  <c r="T14"/>
  <c r="S14"/>
  <c r="R14"/>
  <c r="O14"/>
  <c r="N14"/>
  <c r="M14"/>
  <c r="L14"/>
  <c r="K14"/>
  <c r="J14"/>
  <c r="I14"/>
  <c r="H14"/>
  <c r="G14"/>
  <c r="F14"/>
  <c r="E14"/>
  <c r="D14"/>
  <c r="AV13"/>
  <c r="AU13"/>
  <c r="AT13"/>
  <c r="AS13"/>
  <c r="AR13"/>
  <c r="AQ13"/>
  <c r="AP13"/>
  <c r="AO13"/>
  <c r="AM13"/>
  <c r="AL13"/>
  <c r="AK13"/>
  <c r="AJ13"/>
  <c r="AI13"/>
  <c r="AH13"/>
  <c r="AG13"/>
  <c r="AF13"/>
  <c r="AE13"/>
  <c r="AB13"/>
  <c r="AA13"/>
  <c r="Z13"/>
  <c r="Y13"/>
  <c r="X13"/>
  <c r="V13"/>
  <c r="U13"/>
  <c r="T13"/>
  <c r="S13"/>
  <c r="R13"/>
  <c r="O13"/>
  <c r="N13"/>
  <c r="M13"/>
  <c r="L13"/>
  <c r="K13"/>
  <c r="I13"/>
  <c r="H13"/>
  <c r="G13"/>
  <c r="F13"/>
  <c r="E13"/>
  <c r="AV12"/>
  <c r="AU12"/>
  <c r="AT12"/>
  <c r="AS12"/>
  <c r="AR12"/>
  <c r="AQ12"/>
  <c r="AP12"/>
  <c r="AO12"/>
  <c r="AM12"/>
  <c r="AL12"/>
  <c r="AK12"/>
  <c r="AJ12"/>
  <c r="AI12"/>
  <c r="AH12"/>
  <c r="AG12"/>
  <c r="AF12"/>
  <c r="AE12"/>
  <c r="AB12"/>
  <c r="AA12"/>
  <c r="Z12"/>
  <c r="Y12"/>
  <c r="X12"/>
  <c r="V12"/>
  <c r="U12"/>
  <c r="T12"/>
  <c r="S12"/>
  <c r="R12"/>
  <c r="O12"/>
  <c r="N12"/>
  <c r="M12"/>
  <c r="L12"/>
  <c r="K12"/>
  <c r="I12"/>
  <c r="H12"/>
  <c r="G12"/>
  <c r="F12"/>
  <c r="E12"/>
  <c r="AV11"/>
  <c r="AU11"/>
  <c r="AT11"/>
  <c r="AS11"/>
  <c r="AR11"/>
  <c r="AQ11"/>
  <c r="AP11"/>
  <c r="AO11"/>
  <c r="AM11"/>
  <c r="AL11"/>
  <c r="AK11"/>
  <c r="AJ11"/>
  <c r="AI11"/>
  <c r="AH11"/>
  <c r="AG11"/>
  <c r="AF11"/>
  <c r="AE11"/>
  <c r="AB11"/>
  <c r="AA11"/>
  <c r="Z11"/>
  <c r="Y11"/>
  <c r="X11"/>
  <c r="V11"/>
  <c r="U11"/>
  <c r="T11"/>
  <c r="S11"/>
  <c r="R11"/>
  <c r="O11"/>
  <c r="N11"/>
  <c r="M11"/>
  <c r="L11"/>
  <c r="K11"/>
  <c r="I11"/>
  <c r="H11"/>
  <c r="G11"/>
  <c r="F11"/>
  <c r="E11"/>
  <c r="AV10"/>
  <c r="AU10"/>
  <c r="AT10"/>
  <c r="AS10"/>
  <c r="AR10"/>
  <c r="AQ10"/>
  <c r="AP10"/>
  <c r="AO10"/>
  <c r="AM10"/>
  <c r="AL10"/>
  <c r="AK10"/>
  <c r="AJ10"/>
  <c r="AI10"/>
  <c r="AH10"/>
  <c r="AG10"/>
  <c r="AF10"/>
  <c r="AE10"/>
  <c r="AB10"/>
  <c r="AA10"/>
  <c r="Z10"/>
  <c r="Y10"/>
  <c r="X10"/>
  <c r="V10"/>
  <c r="U10"/>
  <c r="T10"/>
  <c r="S10"/>
  <c r="R10"/>
  <c r="O10"/>
  <c r="N10"/>
  <c r="M10"/>
  <c r="L10"/>
  <c r="K10"/>
  <c r="I10"/>
  <c r="H10"/>
  <c r="G10"/>
  <c r="F10"/>
  <c r="E10"/>
  <c r="AV9"/>
  <c r="AU9"/>
  <c r="AT9"/>
  <c r="AS9"/>
  <c r="AR9"/>
  <c r="AQ9"/>
  <c r="AP9"/>
  <c r="AO9"/>
  <c r="AM9"/>
  <c r="AL9"/>
  <c r="AK9"/>
  <c r="AJ9"/>
  <c r="AI9"/>
  <c r="AH9"/>
  <c r="AG9"/>
  <c r="AF9"/>
  <c r="AE9"/>
  <c r="AB9"/>
  <c r="AA9"/>
  <c r="Z9"/>
  <c r="Y9"/>
  <c r="X9"/>
  <c r="V9"/>
  <c r="U9"/>
  <c r="T9"/>
  <c r="S9"/>
  <c r="R9"/>
  <c r="O9"/>
  <c r="N9"/>
  <c r="M9"/>
  <c r="L9"/>
  <c r="K9"/>
  <c r="I9"/>
  <c r="H9"/>
  <c r="G9"/>
  <c r="F9"/>
  <c r="E9"/>
  <c r="AV8"/>
  <c r="AU8"/>
  <c r="AT8"/>
  <c r="AS8"/>
  <c r="AR8"/>
  <c r="AQ8"/>
  <c r="AP8"/>
  <c r="AO8"/>
  <c r="AM8"/>
  <c r="AL8"/>
  <c r="AK8"/>
  <c r="AJ8"/>
  <c r="AI8"/>
  <c r="AH8"/>
  <c r="AG8"/>
  <c r="AF8"/>
  <c r="AE8"/>
  <c r="AB8"/>
  <c r="AA8"/>
  <c r="AA6" s="1"/>
  <c r="Z8"/>
  <c r="Y8"/>
  <c r="X8"/>
  <c r="V8"/>
  <c r="Q8" s="1"/>
  <c r="U8"/>
  <c r="T8"/>
  <c r="S8"/>
  <c r="R8"/>
  <c r="O8"/>
  <c r="N8"/>
  <c r="M8"/>
  <c r="L8"/>
  <c r="K8"/>
  <c r="I8"/>
  <c r="H8"/>
  <c r="G8"/>
  <c r="F8"/>
  <c r="F6" s="1"/>
  <c r="E8"/>
  <c r="AV7"/>
  <c r="AU7"/>
  <c r="AT7"/>
  <c r="AS7"/>
  <c r="AS6" s="1"/>
  <c r="AR7"/>
  <c r="AQ7"/>
  <c r="AQ6" s="1"/>
  <c r="AP7"/>
  <c r="AO7"/>
  <c r="AO6" s="1"/>
  <c r="AM7"/>
  <c r="AL7"/>
  <c r="AL6" s="1"/>
  <c r="AK7"/>
  <c r="AJ7"/>
  <c r="AI7"/>
  <c r="AH7"/>
  <c r="AH6" s="1"/>
  <c r="AG7"/>
  <c r="AF7"/>
  <c r="AE7"/>
  <c r="AB7"/>
  <c r="AB6" s="1"/>
  <c r="AA7"/>
  <c r="Z7"/>
  <c r="Z6" s="1"/>
  <c r="Y7"/>
  <c r="X7"/>
  <c r="W7" s="1"/>
  <c r="V7"/>
  <c r="U7"/>
  <c r="T7"/>
  <c r="T6" s="1"/>
  <c r="S7"/>
  <c r="R7"/>
  <c r="R6" s="1"/>
  <c r="O7"/>
  <c r="N7"/>
  <c r="M7"/>
  <c r="L7"/>
  <c r="L6" s="1"/>
  <c r="K7"/>
  <c r="I7"/>
  <c r="H7"/>
  <c r="G7"/>
  <c r="G6" s="1"/>
  <c r="F7"/>
  <c r="E7"/>
  <c r="E6" s="1"/>
  <c r="AU6"/>
  <c r="AF6"/>
  <c r="Y6"/>
  <c r="U6"/>
  <c r="S6"/>
  <c r="N6"/>
  <c r="AV8" i="1"/>
  <c r="AV9"/>
  <c r="AV10"/>
  <c r="AV11"/>
  <c r="AV12"/>
  <c r="AV13"/>
  <c r="AV14"/>
  <c r="AV15"/>
  <c r="AV16"/>
  <c r="AV17"/>
  <c r="AV18"/>
  <c r="AU8"/>
  <c r="AU9"/>
  <c r="AU10"/>
  <c r="AU11"/>
  <c r="AU12"/>
  <c r="AU13"/>
  <c r="AU14"/>
  <c r="AU15"/>
  <c r="AU16"/>
  <c r="AU17"/>
  <c r="AU18"/>
  <c r="AT8"/>
  <c r="AT9"/>
  <c r="AT10"/>
  <c r="AT11"/>
  <c r="AT12"/>
  <c r="AT13"/>
  <c r="AT14"/>
  <c r="AT15"/>
  <c r="AT16"/>
  <c r="AT17"/>
  <c r="AT18"/>
  <c r="AS8"/>
  <c r="AS9"/>
  <c r="AS10"/>
  <c r="AS11"/>
  <c r="AS12"/>
  <c r="AS13"/>
  <c r="AS14"/>
  <c r="AS15"/>
  <c r="AS16"/>
  <c r="AS17"/>
  <c r="AS18"/>
  <c r="AR8"/>
  <c r="AR9"/>
  <c r="AR10"/>
  <c r="AR11"/>
  <c r="AR12"/>
  <c r="AR13"/>
  <c r="AR14"/>
  <c r="AR15"/>
  <c r="AR16"/>
  <c r="AR17"/>
  <c r="AR18"/>
  <c r="AQ8"/>
  <c r="AQ9"/>
  <c r="AQ10"/>
  <c r="AQ11"/>
  <c r="AQ12"/>
  <c r="AQ13"/>
  <c r="AQ14"/>
  <c r="AQ15"/>
  <c r="AQ16"/>
  <c r="AQ17"/>
  <c r="AQ18"/>
  <c r="AP8"/>
  <c r="AP9"/>
  <c r="AP10"/>
  <c r="AP11"/>
  <c r="AP12"/>
  <c r="AP13"/>
  <c r="AP14"/>
  <c r="AP15"/>
  <c r="AP16"/>
  <c r="AP17"/>
  <c r="AP18"/>
  <c r="AO8"/>
  <c r="AO9"/>
  <c r="AO10"/>
  <c r="AO11"/>
  <c r="AO12"/>
  <c r="AO13"/>
  <c r="AO14"/>
  <c r="AO15"/>
  <c r="AO16"/>
  <c r="AO17"/>
  <c r="AO18"/>
  <c r="AM8"/>
  <c r="AM9"/>
  <c r="AM10"/>
  <c r="AM11"/>
  <c r="AM12"/>
  <c r="AM13"/>
  <c r="AM14"/>
  <c r="AM15"/>
  <c r="AM16"/>
  <c r="AM17"/>
  <c r="AM18"/>
  <c r="AL8"/>
  <c r="AL9"/>
  <c r="AL10"/>
  <c r="AL11"/>
  <c r="AL12"/>
  <c r="AL13"/>
  <c r="AL14"/>
  <c r="AL15"/>
  <c r="AL16"/>
  <c r="AL17"/>
  <c r="AL18"/>
  <c r="AK8"/>
  <c r="AK9"/>
  <c r="AK10"/>
  <c r="AK11"/>
  <c r="AK12"/>
  <c r="AK13"/>
  <c r="AK14"/>
  <c r="AK15"/>
  <c r="AK16"/>
  <c r="AK17"/>
  <c r="AK18"/>
  <c r="AJ8"/>
  <c r="AJ9"/>
  <c r="AJ10"/>
  <c r="AJ11"/>
  <c r="AJ12"/>
  <c r="AJ13"/>
  <c r="AJ14"/>
  <c r="AJ15"/>
  <c r="AJ16"/>
  <c r="AJ17"/>
  <c r="AJ18"/>
  <c r="AI8"/>
  <c r="AI9"/>
  <c r="AI10"/>
  <c r="AI11"/>
  <c r="AI12"/>
  <c r="AI13"/>
  <c r="AI14"/>
  <c r="AI15"/>
  <c r="AI16"/>
  <c r="AI17"/>
  <c r="AI18"/>
  <c r="AH8"/>
  <c r="AH9"/>
  <c r="AH10"/>
  <c r="AH11"/>
  <c r="AH12"/>
  <c r="AH13"/>
  <c r="AH14"/>
  <c r="AH15"/>
  <c r="AH16"/>
  <c r="AH17"/>
  <c r="AH18"/>
  <c r="AG8"/>
  <c r="AG9"/>
  <c r="AG10"/>
  <c r="AG11"/>
  <c r="AG12"/>
  <c r="AG13"/>
  <c r="AG14"/>
  <c r="AG15"/>
  <c r="AG16"/>
  <c r="AG17"/>
  <c r="AG18"/>
  <c r="AF18"/>
  <c r="AF8"/>
  <c r="AF9"/>
  <c r="AF10"/>
  <c r="AF11"/>
  <c r="AF12"/>
  <c r="AF13"/>
  <c r="AF14"/>
  <c r="AF15"/>
  <c r="AF16"/>
  <c r="AF17"/>
  <c r="AE8"/>
  <c r="AE9"/>
  <c r="AE10"/>
  <c r="AE11"/>
  <c r="AE12"/>
  <c r="AE13"/>
  <c r="AE14"/>
  <c r="AE15"/>
  <c r="AE16"/>
  <c r="AE17"/>
  <c r="AE18"/>
  <c r="AB8"/>
  <c r="AB9"/>
  <c r="AB10"/>
  <c r="AB11"/>
  <c r="AB12"/>
  <c r="AB13"/>
  <c r="AB14"/>
  <c r="AB15"/>
  <c r="AB16"/>
  <c r="AB17"/>
  <c r="AB18"/>
  <c r="AA8"/>
  <c r="AA9"/>
  <c r="AA10"/>
  <c r="AA11"/>
  <c r="AA12"/>
  <c r="AA13"/>
  <c r="AA14"/>
  <c r="AA15"/>
  <c r="AA16"/>
  <c r="AA17"/>
  <c r="AA18"/>
  <c r="Z8"/>
  <c r="Z9"/>
  <c r="Z10"/>
  <c r="Z11"/>
  <c r="Z12"/>
  <c r="Z13"/>
  <c r="Z14"/>
  <c r="Z15"/>
  <c r="Z16"/>
  <c r="Z17"/>
  <c r="Z18"/>
  <c r="Y8"/>
  <c r="Y9"/>
  <c r="Y10"/>
  <c r="W10" s="1"/>
  <c r="Y11"/>
  <c r="Y12"/>
  <c r="Y13"/>
  <c r="Y14"/>
  <c r="W14" s="1"/>
  <c r="Y15"/>
  <c r="Y16"/>
  <c r="Y17"/>
  <c r="Y18"/>
  <c r="W18" s="1"/>
  <c r="X8"/>
  <c r="X9"/>
  <c r="X10"/>
  <c r="X11"/>
  <c r="X12"/>
  <c r="X13"/>
  <c r="X14"/>
  <c r="X15"/>
  <c r="X16"/>
  <c r="X17"/>
  <c r="X18"/>
  <c r="V8"/>
  <c r="V9"/>
  <c r="V10"/>
  <c r="V11"/>
  <c r="V12"/>
  <c r="V13"/>
  <c r="V14"/>
  <c r="V15"/>
  <c r="V16"/>
  <c r="V17"/>
  <c r="V18"/>
  <c r="U8"/>
  <c r="U9"/>
  <c r="U10"/>
  <c r="U11"/>
  <c r="U12"/>
  <c r="U13"/>
  <c r="U14"/>
  <c r="U15"/>
  <c r="U16"/>
  <c r="U17"/>
  <c r="U18"/>
  <c r="T8"/>
  <c r="T9"/>
  <c r="T10"/>
  <c r="T11"/>
  <c r="T12"/>
  <c r="T13"/>
  <c r="T14"/>
  <c r="T15"/>
  <c r="T16"/>
  <c r="T17"/>
  <c r="T18"/>
  <c r="S8"/>
  <c r="S9"/>
  <c r="S10"/>
  <c r="S11"/>
  <c r="S12"/>
  <c r="S13"/>
  <c r="S14"/>
  <c r="S15"/>
  <c r="S16"/>
  <c r="S17"/>
  <c r="S18"/>
  <c r="R8"/>
  <c r="R9"/>
  <c r="R10"/>
  <c r="R11"/>
  <c r="R12"/>
  <c r="R13"/>
  <c r="R14"/>
  <c r="R15"/>
  <c r="R16"/>
  <c r="R17"/>
  <c r="R18"/>
  <c r="O8"/>
  <c r="O9"/>
  <c r="O10"/>
  <c r="O11"/>
  <c r="O12"/>
  <c r="O13"/>
  <c r="O14"/>
  <c r="O15"/>
  <c r="O16"/>
  <c r="O17"/>
  <c r="O18"/>
  <c r="N8"/>
  <c r="N9"/>
  <c r="N10"/>
  <c r="N11"/>
  <c r="N12"/>
  <c r="N13"/>
  <c r="N14"/>
  <c r="N15"/>
  <c r="N16"/>
  <c r="N17"/>
  <c r="N18"/>
  <c r="M8"/>
  <c r="M9"/>
  <c r="M10"/>
  <c r="M11"/>
  <c r="M12"/>
  <c r="M13"/>
  <c r="M14"/>
  <c r="M15"/>
  <c r="M16"/>
  <c r="M17"/>
  <c r="M18"/>
  <c r="L8"/>
  <c r="L9"/>
  <c r="L10"/>
  <c r="L11"/>
  <c r="L12"/>
  <c r="L13"/>
  <c r="L14"/>
  <c r="L15"/>
  <c r="L16"/>
  <c r="L17"/>
  <c r="L18"/>
  <c r="K8"/>
  <c r="K9"/>
  <c r="K10"/>
  <c r="K11"/>
  <c r="K12"/>
  <c r="K13"/>
  <c r="K14"/>
  <c r="K15"/>
  <c r="K16"/>
  <c r="K17"/>
  <c r="K18"/>
  <c r="I8"/>
  <c r="I9"/>
  <c r="I10"/>
  <c r="I11"/>
  <c r="I12"/>
  <c r="I13"/>
  <c r="I14"/>
  <c r="I15"/>
  <c r="I16"/>
  <c r="I17"/>
  <c r="I18"/>
  <c r="H8"/>
  <c r="H9"/>
  <c r="H10"/>
  <c r="H11"/>
  <c r="H12"/>
  <c r="H13"/>
  <c r="H14"/>
  <c r="H15"/>
  <c r="H16"/>
  <c r="H17"/>
  <c r="H18"/>
  <c r="G8"/>
  <c r="G9"/>
  <c r="G10"/>
  <c r="G11"/>
  <c r="G12"/>
  <c r="G13"/>
  <c r="G14"/>
  <c r="G15"/>
  <c r="G16"/>
  <c r="G17"/>
  <c r="G18"/>
  <c r="F8"/>
  <c r="F9"/>
  <c r="F10"/>
  <c r="F11"/>
  <c r="F12"/>
  <c r="F13"/>
  <c r="F14"/>
  <c r="F15"/>
  <c r="F16"/>
  <c r="F17"/>
  <c r="F18"/>
  <c r="E8"/>
  <c r="E9"/>
  <c r="E10"/>
  <c r="E11"/>
  <c r="E12"/>
  <c r="E13"/>
  <c r="E14"/>
  <c r="E15"/>
  <c r="E16"/>
  <c r="E17"/>
  <c r="E18"/>
  <c r="E20"/>
  <c r="AD8"/>
  <c r="AD10"/>
  <c r="AD12"/>
  <c r="AD14"/>
  <c r="AD16"/>
  <c r="AD18"/>
  <c r="W8"/>
  <c r="W12"/>
  <c r="W16"/>
  <c r="Q8"/>
  <c r="Q10"/>
  <c r="Q12"/>
  <c r="Q14"/>
  <c r="Q16"/>
  <c r="Q18"/>
  <c r="J8"/>
  <c r="J9"/>
  <c r="J10"/>
  <c r="J11"/>
  <c r="J12"/>
  <c r="J13"/>
  <c r="J14"/>
  <c r="J15"/>
  <c r="J16"/>
  <c r="J17"/>
  <c r="J18"/>
  <c r="D16"/>
  <c r="D17"/>
  <c r="D18"/>
  <c r="F7"/>
  <c r="G7"/>
  <c r="H7"/>
  <c r="I7"/>
  <c r="D8"/>
  <c r="D9"/>
  <c r="D10"/>
  <c r="D11"/>
  <c r="D12"/>
  <c r="D13"/>
  <c r="D14"/>
  <c r="D15"/>
  <c r="E7"/>
  <c r="AD36"/>
  <c r="AD37"/>
  <c r="AD38"/>
  <c r="AD39"/>
  <c r="AD40"/>
  <c r="AD41"/>
  <c r="AD42"/>
  <c r="AD43"/>
  <c r="AD44"/>
  <c r="AD45"/>
  <c r="AD46"/>
  <c r="W36"/>
  <c r="W37"/>
  <c r="W38"/>
  <c r="W39"/>
  <c r="W40"/>
  <c r="W41"/>
  <c r="W42"/>
  <c r="W43"/>
  <c r="W44"/>
  <c r="W45"/>
  <c r="W46"/>
  <c r="Q36"/>
  <c r="Q37"/>
  <c r="Q38"/>
  <c r="Q39"/>
  <c r="Q40"/>
  <c r="Q41"/>
  <c r="Q42"/>
  <c r="Q43"/>
  <c r="Q44"/>
  <c r="Q45"/>
  <c r="Q46"/>
  <c r="AB6" i="103" l="1"/>
  <c r="W17"/>
  <c r="J15"/>
  <c r="J13"/>
  <c r="D9"/>
  <c r="D6" s="1"/>
  <c r="I6"/>
  <c r="AO6" i="102"/>
  <c r="AQ6"/>
  <c r="AS6"/>
  <c r="AU6"/>
  <c r="AF6"/>
  <c r="AH6"/>
  <c r="AJ6"/>
  <c r="AL6"/>
  <c r="Y6"/>
  <c r="AA6"/>
  <c r="W9"/>
  <c r="W11"/>
  <c r="W12"/>
  <c r="W13"/>
  <c r="W15"/>
  <c r="W16"/>
  <c r="W18"/>
  <c r="Q7"/>
  <c r="Q15"/>
  <c r="K6"/>
  <c r="M6"/>
  <c r="J11"/>
  <c r="J13"/>
  <c r="D15"/>
  <c r="AO6" i="101"/>
  <c r="AQ6"/>
  <c r="AS6"/>
  <c r="AU6"/>
  <c r="AP6"/>
  <c r="AR6"/>
  <c r="AT6"/>
  <c r="AJ6"/>
  <c r="AL6"/>
  <c r="AK6"/>
  <c r="AD7"/>
  <c r="AD11"/>
  <c r="W7"/>
  <c r="Z6"/>
  <c r="AB6"/>
  <c r="W11"/>
  <c r="Q7"/>
  <c r="Q9"/>
  <c r="O6"/>
  <c r="L6"/>
  <c r="N6"/>
  <c r="M6"/>
  <c r="J9"/>
  <c r="F6"/>
  <c r="H6"/>
  <c r="D11"/>
  <c r="AD11" i="100"/>
  <c r="Q15"/>
  <c r="Q17"/>
  <c r="S6"/>
  <c r="U6"/>
  <c r="Q9"/>
  <c r="Q7"/>
  <c r="Q11"/>
  <c r="M6"/>
  <c r="J9"/>
  <c r="D15"/>
  <c r="W12" i="99"/>
  <c r="W14"/>
  <c r="Q12"/>
  <c r="AD15" i="103"/>
  <c r="AD17"/>
  <c r="AK6"/>
  <c r="AP6"/>
  <c r="AD9"/>
  <c r="AD11"/>
  <c r="W7"/>
  <c r="W8"/>
  <c r="W12"/>
  <c r="W13"/>
  <c r="W14"/>
  <c r="W18"/>
  <c r="Q7"/>
  <c r="Q13"/>
  <c r="Q9"/>
  <c r="Q15"/>
  <c r="Q17"/>
  <c r="J9"/>
  <c r="J17"/>
  <c r="J11"/>
  <c r="C36"/>
  <c r="C38"/>
  <c r="C40"/>
  <c r="C42"/>
  <c r="C44"/>
  <c r="C46"/>
  <c r="G6"/>
  <c r="D7"/>
  <c r="D11"/>
  <c r="D15"/>
  <c r="AD10"/>
  <c r="AD12"/>
  <c r="AD16"/>
  <c r="AD18"/>
  <c r="AD8"/>
  <c r="AD6" s="1"/>
  <c r="AD14"/>
  <c r="X6"/>
  <c r="Y6"/>
  <c r="AA6"/>
  <c r="W10"/>
  <c r="W16"/>
  <c r="V6"/>
  <c r="S6"/>
  <c r="U6"/>
  <c r="Q8"/>
  <c r="Q10"/>
  <c r="C13"/>
  <c r="Q14"/>
  <c r="Q16"/>
  <c r="Q18"/>
  <c r="Q12"/>
  <c r="O6"/>
  <c r="C7"/>
  <c r="J8"/>
  <c r="C9"/>
  <c r="J14"/>
  <c r="C15"/>
  <c r="J16"/>
  <c r="C17"/>
  <c r="J10"/>
  <c r="C11"/>
  <c r="J12"/>
  <c r="J18"/>
  <c r="C32"/>
  <c r="C20" s="1"/>
  <c r="D10"/>
  <c r="C10" s="1"/>
  <c r="D14"/>
  <c r="C14" s="1"/>
  <c r="D18"/>
  <c r="C18" s="1"/>
  <c r="F6"/>
  <c r="H6"/>
  <c r="D8"/>
  <c r="D12"/>
  <c r="C12" s="1"/>
  <c r="D16"/>
  <c r="AP6" i="102"/>
  <c r="AT6"/>
  <c r="AK6"/>
  <c r="AG6"/>
  <c r="AD17"/>
  <c r="AD13"/>
  <c r="W14"/>
  <c r="W17"/>
  <c r="AB6"/>
  <c r="C42"/>
  <c r="C44"/>
  <c r="C46"/>
  <c r="V6"/>
  <c r="S6"/>
  <c r="U6"/>
  <c r="T6"/>
  <c r="Q17"/>
  <c r="Q9"/>
  <c r="J7"/>
  <c r="J9"/>
  <c r="J15"/>
  <c r="J17"/>
  <c r="C35"/>
  <c r="C37"/>
  <c r="C39"/>
  <c r="C41"/>
  <c r="C43"/>
  <c r="C45"/>
  <c r="D9"/>
  <c r="D13"/>
  <c r="E6"/>
  <c r="D17"/>
  <c r="AD14"/>
  <c r="AD18"/>
  <c r="AD8"/>
  <c r="AD10"/>
  <c r="AD12"/>
  <c r="AD16"/>
  <c r="X6"/>
  <c r="W8"/>
  <c r="W10"/>
  <c r="C11"/>
  <c r="Q10"/>
  <c r="Q18"/>
  <c r="Q8"/>
  <c r="Q12"/>
  <c r="Q14"/>
  <c r="Q16"/>
  <c r="O6"/>
  <c r="C7"/>
  <c r="L6"/>
  <c r="N6"/>
  <c r="J12"/>
  <c r="C13"/>
  <c r="J14"/>
  <c r="C15"/>
  <c r="J8"/>
  <c r="C9"/>
  <c r="J10"/>
  <c r="J16"/>
  <c r="C17"/>
  <c r="J18"/>
  <c r="C32"/>
  <c r="C20" s="1"/>
  <c r="D8"/>
  <c r="D12"/>
  <c r="D16"/>
  <c r="I6"/>
  <c r="D10"/>
  <c r="C10" s="1"/>
  <c r="D14"/>
  <c r="C14" s="1"/>
  <c r="D18"/>
  <c r="AI6" i="101"/>
  <c r="AF6"/>
  <c r="AH6"/>
  <c r="AG6"/>
  <c r="AD9"/>
  <c r="AD13"/>
  <c r="Y6"/>
  <c r="AA6"/>
  <c r="W9"/>
  <c r="W13"/>
  <c r="S6"/>
  <c r="U6"/>
  <c r="R6"/>
  <c r="V6"/>
  <c r="Q13"/>
  <c r="J11"/>
  <c r="J13"/>
  <c r="C36"/>
  <c r="C38"/>
  <c r="C40"/>
  <c r="C42"/>
  <c r="C44"/>
  <c r="C46"/>
  <c r="C34"/>
  <c r="D9"/>
  <c r="D17"/>
  <c r="E6"/>
  <c r="D13"/>
  <c r="AD10"/>
  <c r="AD14"/>
  <c r="AD8"/>
  <c r="AD12"/>
  <c r="AD16"/>
  <c r="AD18"/>
  <c r="X6"/>
  <c r="C7"/>
  <c r="W16"/>
  <c r="W18"/>
  <c r="Q14"/>
  <c r="Q8"/>
  <c r="Q10"/>
  <c r="Q12"/>
  <c r="Q16"/>
  <c r="Q18"/>
  <c r="J8"/>
  <c r="C9"/>
  <c r="J10"/>
  <c r="C11"/>
  <c r="J16"/>
  <c r="C17"/>
  <c r="J18"/>
  <c r="C22"/>
  <c r="C24"/>
  <c r="C26"/>
  <c r="C28"/>
  <c r="C30"/>
  <c r="C32"/>
  <c r="J6"/>
  <c r="J12"/>
  <c r="C13"/>
  <c r="J14"/>
  <c r="C20"/>
  <c r="D8"/>
  <c r="D12"/>
  <c r="C12" s="1"/>
  <c r="D16"/>
  <c r="I6"/>
  <c r="D10"/>
  <c r="C10" s="1"/>
  <c r="D14"/>
  <c r="C14" s="1"/>
  <c r="D18"/>
  <c r="D20"/>
  <c r="AP6" i="100"/>
  <c r="AT6"/>
  <c r="AK6"/>
  <c r="AG6"/>
  <c r="AD9"/>
  <c r="AD13"/>
  <c r="Q13"/>
  <c r="J11"/>
  <c r="J13"/>
  <c r="D9"/>
  <c r="D17"/>
  <c r="D13"/>
  <c r="AD10"/>
  <c r="AD14"/>
  <c r="AD8"/>
  <c r="AD12"/>
  <c r="AD16"/>
  <c r="AD18"/>
  <c r="Q14"/>
  <c r="Q8"/>
  <c r="Q10"/>
  <c r="Q12"/>
  <c r="Q16"/>
  <c r="Q18"/>
  <c r="J8"/>
  <c r="J10"/>
  <c r="J16"/>
  <c r="J18"/>
  <c r="C22"/>
  <c r="C24"/>
  <c r="C26"/>
  <c r="C28"/>
  <c r="C30"/>
  <c r="C32"/>
  <c r="J12"/>
  <c r="J14"/>
  <c r="D8"/>
  <c r="D12"/>
  <c r="D16"/>
  <c r="D10"/>
  <c r="D14"/>
  <c r="D18"/>
  <c r="D20"/>
  <c r="AE6" i="99"/>
  <c r="AG6"/>
  <c r="AD10"/>
  <c r="W17"/>
  <c r="J8"/>
  <c r="AJ6"/>
  <c r="AD18"/>
  <c r="AD8"/>
  <c r="W9"/>
  <c r="Q16"/>
  <c r="J16"/>
  <c r="K6"/>
  <c r="M6"/>
  <c r="D10"/>
  <c r="D18"/>
  <c r="C8" i="103"/>
  <c r="C16"/>
  <c r="J6" i="102"/>
  <c r="Q6"/>
  <c r="W6"/>
  <c r="AD6"/>
  <c r="C8"/>
  <c r="C12"/>
  <c r="C16"/>
  <c r="C34"/>
  <c r="D6"/>
  <c r="C8" i="101"/>
  <c r="C16"/>
  <c r="W8" i="99"/>
  <c r="W10"/>
  <c r="W11"/>
  <c r="W16"/>
  <c r="W18"/>
  <c r="Q10"/>
  <c r="Q14"/>
  <c r="Q18"/>
  <c r="AD12"/>
  <c r="AD16"/>
  <c r="AD14"/>
  <c r="AP6"/>
  <c r="AR6"/>
  <c r="AT6"/>
  <c r="AV6"/>
  <c r="AK6"/>
  <c r="AM6"/>
  <c r="AD11"/>
  <c r="AD7"/>
  <c r="AD9"/>
  <c r="AD13"/>
  <c r="AD15"/>
  <c r="AD17"/>
  <c r="W13"/>
  <c r="W15"/>
  <c r="Q9"/>
  <c r="Q13"/>
  <c r="Q17"/>
  <c r="Q7"/>
  <c r="Q11"/>
  <c r="C14"/>
  <c r="Q15"/>
  <c r="J12"/>
  <c r="J18"/>
  <c r="C36"/>
  <c r="C38"/>
  <c r="C40"/>
  <c r="C42"/>
  <c r="C44"/>
  <c r="C34" s="1"/>
  <c r="C46"/>
  <c r="J10"/>
  <c r="C10" s="1"/>
  <c r="D8"/>
  <c r="H6"/>
  <c r="D12"/>
  <c r="D16"/>
  <c r="D34"/>
  <c r="J7"/>
  <c r="C8"/>
  <c r="J9"/>
  <c r="J15"/>
  <c r="C16"/>
  <c r="J17"/>
  <c r="C22"/>
  <c r="C24"/>
  <c r="C26"/>
  <c r="C28"/>
  <c r="C30"/>
  <c r="C32"/>
  <c r="J11"/>
  <c r="J13"/>
  <c r="D7"/>
  <c r="D11"/>
  <c r="D15"/>
  <c r="D9"/>
  <c r="C9" s="1"/>
  <c r="D13"/>
  <c r="D17"/>
  <c r="C17" s="1"/>
  <c r="C11"/>
  <c r="I6"/>
  <c r="O6"/>
  <c r="V6"/>
  <c r="X6"/>
  <c r="AI6"/>
  <c r="D20"/>
  <c r="Q17" i="1"/>
  <c r="Q15"/>
  <c r="Q13"/>
  <c r="Q11"/>
  <c r="Q9"/>
  <c r="AD17"/>
  <c r="AD15"/>
  <c r="AD13"/>
  <c r="AD11"/>
  <c r="AD9"/>
  <c r="W17"/>
  <c r="W15"/>
  <c r="W13"/>
  <c r="W11"/>
  <c r="W9"/>
  <c r="D6" i="101" l="1"/>
  <c r="J6" i="100"/>
  <c r="W6" i="99"/>
  <c r="W6" i="103"/>
  <c r="Q6"/>
  <c r="C34"/>
  <c r="J6"/>
  <c r="C6"/>
  <c r="C18" i="102"/>
  <c r="C6" s="1"/>
  <c r="AD6" i="101"/>
  <c r="W6"/>
  <c r="C18"/>
  <c r="Q6"/>
  <c r="C6"/>
  <c r="AD6" i="100"/>
  <c r="Q6"/>
  <c r="D6"/>
  <c r="C20"/>
  <c r="C15" i="99"/>
  <c r="C12"/>
  <c r="C18"/>
  <c r="C20"/>
  <c r="C13"/>
  <c r="C7"/>
  <c r="AD6"/>
  <c r="Q6"/>
  <c r="D6"/>
  <c r="J6"/>
  <c r="C6" l="1"/>
  <c r="S7" i="1" l="1"/>
  <c r="S6" s="1"/>
  <c r="T7"/>
  <c r="T6" s="1"/>
  <c r="U7"/>
  <c r="U6" s="1"/>
  <c r="V7"/>
  <c r="V6" s="1"/>
  <c r="R7"/>
  <c r="R6" s="1"/>
  <c r="Y7"/>
  <c r="Y6" s="1"/>
  <c r="Z7"/>
  <c r="Z6" s="1"/>
  <c r="AA7"/>
  <c r="AA6" s="1"/>
  <c r="AB7"/>
  <c r="AB6" s="1"/>
  <c r="X7"/>
  <c r="X6" s="1"/>
  <c r="L7"/>
  <c r="M7"/>
  <c r="N7"/>
  <c r="O7"/>
  <c r="K7"/>
  <c r="J35"/>
  <c r="AP7"/>
  <c r="AP6" s="1"/>
  <c r="AQ7"/>
  <c r="AQ6" s="1"/>
  <c r="AR7"/>
  <c r="AR6" s="1"/>
  <c r="AS7"/>
  <c r="AS6" s="1"/>
  <c r="AT7"/>
  <c r="AT6" s="1"/>
  <c r="AU7"/>
  <c r="AU6" s="1"/>
  <c r="AV7"/>
  <c r="AV6" s="1"/>
  <c r="AO7"/>
  <c r="AO6" s="1"/>
  <c r="AE7"/>
  <c r="AF7"/>
  <c r="AG7"/>
  <c r="AH7"/>
  <c r="AI7"/>
  <c r="AJ7"/>
  <c r="AJ6" s="1"/>
  <c r="AK7"/>
  <c r="AK6" s="1"/>
  <c r="AL7"/>
  <c r="AL6" s="1"/>
  <c r="AM7"/>
  <c r="AM6" s="1"/>
  <c r="AV34"/>
  <c r="AU34"/>
  <c r="AT34"/>
  <c r="AS34"/>
  <c r="AR34"/>
  <c r="AQ34"/>
  <c r="AP34"/>
  <c r="AO34"/>
  <c r="AM34"/>
  <c r="AL34"/>
  <c r="AK34"/>
  <c r="AJ34"/>
  <c r="AI34"/>
  <c r="AH34"/>
  <c r="AG34"/>
  <c r="AF34"/>
  <c r="AE34"/>
  <c r="AB34"/>
  <c r="AA34"/>
  <c r="Z34"/>
  <c r="Y34"/>
  <c r="X34"/>
  <c r="V34"/>
  <c r="U34"/>
  <c r="T34"/>
  <c r="S34"/>
  <c r="R34"/>
  <c r="O34"/>
  <c r="N34"/>
  <c r="M34"/>
  <c r="L34"/>
  <c r="K34"/>
  <c r="I34"/>
  <c r="H34"/>
  <c r="G34"/>
  <c r="F34"/>
  <c r="E34"/>
  <c r="J46"/>
  <c r="D46"/>
  <c r="C46" s="1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Q35"/>
  <c r="Q34" s="1"/>
  <c r="W35"/>
  <c r="W34" s="1"/>
  <c r="AD35"/>
  <c r="AD34" s="1"/>
  <c r="D35"/>
  <c r="D34" s="1"/>
  <c r="AP20"/>
  <c r="AQ20"/>
  <c r="AR20"/>
  <c r="AS20"/>
  <c r="AT20"/>
  <c r="AU20"/>
  <c r="AV20"/>
  <c r="AO20"/>
  <c r="AE20"/>
  <c r="AF20"/>
  <c r="AG20"/>
  <c r="AH20"/>
  <c r="AI20"/>
  <c r="AJ20"/>
  <c r="AK20"/>
  <c r="AL20"/>
  <c r="AM20"/>
  <c r="R20"/>
  <c r="S20"/>
  <c r="T20"/>
  <c r="U20"/>
  <c r="V20"/>
  <c r="X20"/>
  <c r="Y20"/>
  <c r="Z20"/>
  <c r="AA20"/>
  <c r="AB20"/>
  <c r="F20"/>
  <c r="G20"/>
  <c r="H20"/>
  <c r="I20"/>
  <c r="K20"/>
  <c r="L20"/>
  <c r="M20"/>
  <c r="N20"/>
  <c r="O20"/>
  <c r="AD22"/>
  <c r="AD23"/>
  <c r="AD24"/>
  <c r="AD25"/>
  <c r="AD26"/>
  <c r="AD27"/>
  <c r="AD28"/>
  <c r="AD29"/>
  <c r="AD30"/>
  <c r="AD31"/>
  <c r="AD32"/>
  <c r="W22"/>
  <c r="W23"/>
  <c r="C23" s="1"/>
  <c r="W24"/>
  <c r="W25"/>
  <c r="W26"/>
  <c r="W27"/>
  <c r="W28"/>
  <c r="W29"/>
  <c r="W30"/>
  <c r="W31"/>
  <c r="W32"/>
  <c r="Q22"/>
  <c r="Q23"/>
  <c r="Q24"/>
  <c r="Q25"/>
  <c r="Q26"/>
  <c r="Q27"/>
  <c r="Q28"/>
  <c r="Q29"/>
  <c r="Q30"/>
  <c r="Q31"/>
  <c r="Q32"/>
  <c r="J22"/>
  <c r="J23"/>
  <c r="J24"/>
  <c r="J25"/>
  <c r="J26"/>
  <c r="J27"/>
  <c r="J28"/>
  <c r="J29"/>
  <c r="J30"/>
  <c r="J31"/>
  <c r="J32"/>
  <c r="D22"/>
  <c r="D23"/>
  <c r="D24"/>
  <c r="D25"/>
  <c r="D26"/>
  <c r="D27"/>
  <c r="D28"/>
  <c r="D29"/>
  <c r="D30"/>
  <c r="D31"/>
  <c r="D32"/>
  <c r="AD21"/>
  <c r="W21"/>
  <c r="Q21"/>
  <c r="J21"/>
  <c r="J20" s="1"/>
  <c r="D21"/>
  <c r="W20" l="1"/>
  <c r="C31"/>
  <c r="C29"/>
  <c r="C27"/>
  <c r="C25"/>
  <c r="D20"/>
  <c r="Q20"/>
  <c r="AD20"/>
  <c r="C32"/>
  <c r="C30"/>
  <c r="C28"/>
  <c r="C26"/>
  <c r="C24"/>
  <c r="C22"/>
  <c r="Q7"/>
  <c r="Q6" s="1"/>
  <c r="J34"/>
  <c r="D7"/>
  <c r="AI6"/>
  <c r="AG6"/>
  <c r="AE6"/>
  <c r="AH6"/>
  <c r="AF6"/>
  <c r="C35"/>
  <c r="K6"/>
  <c r="N6"/>
  <c r="L6"/>
  <c r="C45"/>
  <c r="C44"/>
  <c r="C43"/>
  <c r="C42"/>
  <c r="C41"/>
  <c r="C40"/>
  <c r="C39"/>
  <c r="C38"/>
  <c r="C37"/>
  <c r="C36"/>
  <c r="O6"/>
  <c r="M6"/>
  <c r="H6"/>
  <c r="F6"/>
  <c r="G6"/>
  <c r="E6"/>
  <c r="AD7"/>
  <c r="AD6" s="1"/>
  <c r="C17"/>
  <c r="C15"/>
  <c r="C13"/>
  <c r="C11"/>
  <c r="C9"/>
  <c r="W7"/>
  <c r="W6" s="1"/>
  <c r="C18"/>
  <c r="C16"/>
  <c r="C14"/>
  <c r="C12"/>
  <c r="C10"/>
  <c r="I6"/>
  <c r="C8"/>
  <c r="J7"/>
  <c r="C21"/>
  <c r="C20" l="1"/>
  <c r="D6"/>
  <c r="C34"/>
  <c r="J6"/>
  <c r="C7"/>
  <c r="C6" s="1"/>
  <c r="Z36" i="100" l="1"/>
  <c r="Z8" s="1"/>
  <c r="AA36"/>
  <c r="AA8" s="1"/>
  <c r="AB36"/>
  <c r="Y36"/>
  <c r="Y8" s="1"/>
  <c r="AB8" l="1"/>
  <c r="AA45"/>
  <c r="AA17" s="1"/>
  <c r="Z40"/>
  <c r="Z12" s="1"/>
  <c r="AB42"/>
  <c r="Z45"/>
  <c r="Z17" s="1"/>
  <c r="AB45"/>
  <c r="AB43"/>
  <c r="Z43"/>
  <c r="Z15" s="1"/>
  <c r="Y46"/>
  <c r="Y18" s="1"/>
  <c r="Y45"/>
  <c r="Y17" s="1"/>
  <c r="X45"/>
  <c r="X17" s="1"/>
  <c r="AB41"/>
  <c r="AA41"/>
  <c r="AA13" s="1"/>
  <c r="AB37"/>
  <c r="AA37"/>
  <c r="AA9" s="1"/>
  <c r="AA43"/>
  <c r="AA15" s="1"/>
  <c r="AB40"/>
  <c r="AA42"/>
  <c r="AA14" s="1"/>
  <c r="Z41"/>
  <c r="Z13" s="1"/>
  <c r="Z37"/>
  <c r="Z9" s="1"/>
  <c r="X43"/>
  <c r="X15" s="1"/>
  <c r="X46"/>
  <c r="X18" s="1"/>
  <c r="AA40"/>
  <c r="AA12" s="1"/>
  <c r="X39"/>
  <c r="X11" s="1"/>
  <c r="Y40"/>
  <c r="Y12" s="1"/>
  <c r="X40"/>
  <c r="X12" s="1"/>
  <c r="Y39"/>
  <c r="Y11" s="1"/>
  <c r="AB44"/>
  <c r="AA44"/>
  <c r="AA16" s="1"/>
  <c r="Z42"/>
  <c r="Z14" s="1"/>
  <c r="AB39"/>
  <c r="AA39"/>
  <c r="AA11" s="1"/>
  <c r="Z39"/>
  <c r="Z11" s="1"/>
  <c r="Y44"/>
  <c r="Y16" s="1"/>
  <c r="X44"/>
  <c r="X16" s="1"/>
  <c r="Y42"/>
  <c r="Y14" s="1"/>
  <c r="X42"/>
  <c r="X14" s="1"/>
  <c r="Y41"/>
  <c r="Y13" s="1"/>
  <c r="X41"/>
  <c r="X13" s="1"/>
  <c r="Y37"/>
  <c r="Y9" s="1"/>
  <c r="X37"/>
  <c r="X9" s="1"/>
  <c r="AA46"/>
  <c r="AA18" s="1"/>
  <c r="Z46"/>
  <c r="Z18" s="1"/>
  <c r="AB46"/>
  <c r="AB38"/>
  <c r="Y38"/>
  <c r="Y10" s="1"/>
  <c r="Z38"/>
  <c r="Z10" s="1"/>
  <c r="AA38"/>
  <c r="AA10" s="1"/>
  <c r="X36"/>
  <c r="X8" s="1"/>
  <c r="W8" s="1"/>
  <c r="C8" s="1"/>
  <c r="AB11" l="1"/>
  <c r="W11" s="1"/>
  <c r="C11" s="1"/>
  <c r="W39"/>
  <c r="C39" s="1"/>
  <c r="AB12"/>
  <c r="W12" s="1"/>
  <c r="C12" s="1"/>
  <c r="W40"/>
  <c r="C40" s="1"/>
  <c r="AB15"/>
  <c r="W45"/>
  <c r="C45" s="1"/>
  <c r="AB17"/>
  <c r="W17" s="1"/>
  <c r="C17" s="1"/>
  <c r="AB14"/>
  <c r="W14" s="1"/>
  <c r="C14" s="1"/>
  <c r="W42"/>
  <c r="C42" s="1"/>
  <c r="AB10"/>
  <c r="AB18"/>
  <c r="W18" s="1"/>
  <c r="C18" s="1"/>
  <c r="W46"/>
  <c r="C46" s="1"/>
  <c r="AB16"/>
  <c r="W37"/>
  <c r="C37" s="1"/>
  <c r="AB9"/>
  <c r="W9" s="1"/>
  <c r="C9" s="1"/>
  <c r="AB13"/>
  <c r="W13" s="1"/>
  <c r="C13" s="1"/>
  <c r="W41"/>
  <c r="C41" s="1"/>
  <c r="W36"/>
  <c r="C36" s="1"/>
  <c r="Y43"/>
  <c r="Y15" s="1"/>
  <c r="Z44"/>
  <c r="Z16" s="1"/>
  <c r="X38"/>
  <c r="X10" s="1"/>
  <c r="W16" l="1"/>
  <c r="C16" s="1"/>
  <c r="W10"/>
  <c r="C10" s="1"/>
  <c r="W15"/>
  <c r="C15" s="1"/>
  <c r="W44"/>
  <c r="C44" s="1"/>
  <c r="W38"/>
  <c r="C38" s="1"/>
  <c r="W43"/>
  <c r="C43" s="1"/>
  <c r="X35"/>
  <c r="Y35"/>
  <c r="Z35"/>
  <c r="AA35"/>
  <c r="AB35"/>
  <c r="W35" l="1"/>
  <c r="AB7"/>
  <c r="AB6" s="1"/>
  <c r="AB34"/>
  <c r="Z34"/>
  <c r="Z7"/>
  <c r="Z6" s="1"/>
  <c r="X34"/>
  <c r="X7"/>
  <c r="AA7"/>
  <c r="AA6" s="1"/>
  <c r="AA34"/>
  <c r="Y7"/>
  <c r="Y6" s="1"/>
  <c r="Y34"/>
  <c r="X6" l="1"/>
  <c r="W7"/>
  <c r="C35"/>
  <c r="C34" s="1"/>
  <c r="W34"/>
  <c r="W6" l="1"/>
  <c r="C7"/>
  <c r="C6" s="1"/>
</calcChain>
</file>

<file path=xl/sharedStrings.xml><?xml version="1.0" encoding="utf-8"?>
<sst xmlns="http://schemas.openxmlformats.org/spreadsheetml/2006/main" count="1116" uniqueCount="41">
  <si>
    <t>Total</t>
  </si>
  <si>
    <t>0 - 4</t>
  </si>
  <si>
    <t>5 - 9</t>
  </si>
  <si>
    <t>10 -14</t>
  </si>
  <si>
    <t>15 - 19</t>
  </si>
  <si>
    <t>20 - 24</t>
  </si>
  <si>
    <t>25 - 29</t>
  </si>
  <si>
    <t>30 - 34</t>
  </si>
  <si>
    <t>40 - 44</t>
  </si>
  <si>
    <t>45 - 49</t>
  </si>
  <si>
    <t>50 - 54</t>
  </si>
  <si>
    <t>55 - 59</t>
  </si>
  <si>
    <t>60 - 64</t>
  </si>
  <si>
    <t>65 - 69</t>
  </si>
  <si>
    <t>70 -74</t>
  </si>
  <si>
    <t>75 - 79</t>
  </si>
  <si>
    <t>80 y más</t>
  </si>
  <si>
    <t>Masculina</t>
  </si>
  <si>
    <t>Municipios</t>
  </si>
  <si>
    <t>01- AHUACHAPÁN:</t>
  </si>
  <si>
    <t>01- Ahuachapán</t>
  </si>
  <si>
    <t>02- Apaneca</t>
  </si>
  <si>
    <t>03- Atiquizaya</t>
  </si>
  <si>
    <t>04- Concepción de Ataco</t>
  </si>
  <si>
    <t>05- El Refugio</t>
  </si>
  <si>
    <t>06- Guaymango</t>
  </si>
  <si>
    <t>07- Jujutla</t>
  </si>
  <si>
    <t>08- San Francisco Menéndez</t>
  </si>
  <si>
    <t>09- San Lorenzo</t>
  </si>
  <si>
    <t>10- San Pedro Puxtla</t>
  </si>
  <si>
    <t>11- Tacuba</t>
  </si>
  <si>
    <t>12- Turín</t>
  </si>
  <si>
    <t>Femenina</t>
  </si>
  <si>
    <t>TOTAL</t>
  </si>
  <si>
    <t>35 -39</t>
  </si>
  <si>
    <t>Estimaciones y proyecciones de la población por edades  según municipio: 2015</t>
  </si>
  <si>
    <t>Estimaciones y proyecciones de la población por edades  según municipio: 2016</t>
  </si>
  <si>
    <t>Estimaciones y proyecciones de la población por edades  según municipio: 2017</t>
  </si>
  <si>
    <t>Estimaciones y proyecciones de la población por edades  según municipio: 2018</t>
  </si>
  <si>
    <t>Estimaciones y proyecciones de la población por edades  según municipio: 2019</t>
  </si>
  <si>
    <t>Estimaciones y proyecciones de la población por edades  según municipio: 2020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</si>
</sst>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_);_(* \(#,##0\);_(* &quot;-&quot;??_);_(@_)"/>
  </numFmts>
  <fonts count="13">
    <font>
      <sz val="10"/>
      <name val="Arial"/>
    </font>
    <font>
      <sz val="8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3" fontId="2" fillId="0" borderId="0" xfId="0" applyNumberFormat="1" applyFont="1" applyAlignment="1">
      <alignment horizontal="center"/>
    </xf>
    <xf numFmtId="3" fontId="1" fillId="0" borderId="0" xfId="0" applyNumberFormat="1" applyFont="1"/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/>
    <xf numFmtId="3" fontId="1" fillId="0" borderId="0" xfId="0" applyNumberFormat="1" applyFont="1" applyFill="1"/>
    <xf numFmtId="3" fontId="1" fillId="0" borderId="0" xfId="0" applyNumberFormat="1" applyFont="1" applyFill="1" applyAlignment="1">
      <alignment horizontal="center"/>
    </xf>
    <xf numFmtId="3" fontId="6" fillId="0" borderId="0" xfId="0" applyNumberFormat="1" applyFont="1"/>
    <xf numFmtId="3" fontId="6" fillId="0" borderId="0" xfId="0" quotePrefix="1" applyNumberFormat="1" applyFont="1" applyAlignment="1">
      <alignment horizontal="center"/>
    </xf>
    <xf numFmtId="3" fontId="6" fillId="0" borderId="0" xfId="0" quotePrefix="1" applyNumberFormat="1" applyFont="1" applyAlignment="1">
      <alignment horizontal="left"/>
    </xf>
    <xf numFmtId="3" fontId="4" fillId="0" borderId="0" xfId="0" applyNumberFormat="1" applyFont="1" applyFill="1" applyAlignment="1">
      <alignment horizontal="center"/>
    </xf>
    <xf numFmtId="3" fontId="0" fillId="0" borderId="0" xfId="0" applyNumberFormat="1" applyFont="1" applyFill="1"/>
    <xf numFmtId="3" fontId="4" fillId="0" borderId="1" xfId="0" applyNumberFormat="1" applyFont="1" applyFill="1" applyBorder="1" applyAlignment="1">
      <alignment horizontal="center"/>
    </xf>
    <xf numFmtId="3" fontId="5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/>
    </xf>
    <xf numFmtId="3" fontId="9" fillId="0" borderId="0" xfId="0" applyNumberFormat="1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/>
    </xf>
    <xf numFmtId="3" fontId="11" fillId="0" borderId="0" xfId="0" applyNumberFormat="1" applyFont="1" applyFill="1"/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left"/>
    </xf>
    <xf numFmtId="0" fontId="9" fillId="0" borderId="0" xfId="0" applyNumberFormat="1" applyFont="1" applyFill="1" applyBorder="1" applyAlignment="1">
      <alignment horizontal="left" vertical="center" wrapText="1"/>
    </xf>
    <xf numFmtId="3" fontId="11" fillId="0" borderId="0" xfId="0" applyNumberFormat="1" applyFont="1" applyFill="1" applyAlignment="1">
      <alignment horizontal="center"/>
    </xf>
    <xf numFmtId="3" fontId="12" fillId="0" borderId="0" xfId="0" applyNumberFormat="1" applyFont="1" applyFill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rmenEguizabal/digestyc/BOLETAS%20FORMULARIOS%20Y%20MANUALES%20Y%20OTROS%20DOCUMENTOS/2%20MISION%20GUIOMAR/PROY.%20MUNIC.%20EDAD%202014/01-%20AHUACHAP&#193;N/TABLA%20CUADRADA%20-%20MUJER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ICIO 2008"/>
      <sheetName val="AJUSTE 2008"/>
      <sheetName val="2009"/>
      <sheetName val="2009-B"/>
      <sheetName val="2010"/>
      <sheetName val="2010-B"/>
      <sheetName val="2011"/>
      <sheetName val="2011-B"/>
      <sheetName val="2012"/>
      <sheetName val="2012-B"/>
      <sheetName val="2013"/>
      <sheetName val="2013-B"/>
      <sheetName val="2014"/>
      <sheetName val="2014-B"/>
      <sheetName val="2015"/>
      <sheetName val="2015-B"/>
      <sheetName val="2016"/>
      <sheetName val="2016-B"/>
      <sheetName val="2017"/>
      <sheetName val="2017-B"/>
      <sheetName val="2018"/>
      <sheetName val="2018-B"/>
      <sheetName val="2019"/>
      <sheetName val="2019-B"/>
      <sheetName val="2020"/>
      <sheetName val="2020-B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2">
          <cell r="U32">
            <v>1355</v>
          </cell>
          <cell r="V32">
            <v>1351</v>
          </cell>
          <cell r="W32">
            <v>1394</v>
          </cell>
          <cell r="X32">
            <v>1445</v>
          </cell>
          <cell r="Y32">
            <v>1490</v>
          </cell>
        </row>
        <row r="33">
          <cell r="U33">
            <v>85</v>
          </cell>
          <cell r="V33">
            <v>79</v>
          </cell>
          <cell r="W33">
            <v>86</v>
          </cell>
          <cell r="X33">
            <v>81</v>
          </cell>
          <cell r="Y33">
            <v>99</v>
          </cell>
        </row>
        <row r="34">
          <cell r="U34">
            <v>295</v>
          </cell>
          <cell r="V34">
            <v>320</v>
          </cell>
          <cell r="W34">
            <v>357</v>
          </cell>
          <cell r="X34">
            <v>372</v>
          </cell>
          <cell r="Y34">
            <v>375</v>
          </cell>
        </row>
        <row r="35">
          <cell r="U35">
            <v>121</v>
          </cell>
          <cell r="V35">
            <v>135</v>
          </cell>
          <cell r="W35">
            <v>126</v>
          </cell>
          <cell r="X35">
            <v>146</v>
          </cell>
          <cell r="Y35">
            <v>123</v>
          </cell>
        </row>
        <row r="36">
          <cell r="U36">
            <v>108</v>
          </cell>
          <cell r="V36">
            <v>106</v>
          </cell>
          <cell r="W36">
            <v>112</v>
          </cell>
          <cell r="X36">
            <v>117</v>
          </cell>
          <cell r="Y36">
            <v>157</v>
          </cell>
        </row>
        <row r="37">
          <cell r="U37">
            <v>241</v>
          </cell>
          <cell r="V37">
            <v>277</v>
          </cell>
          <cell r="W37">
            <v>245</v>
          </cell>
          <cell r="X37">
            <v>269</v>
          </cell>
          <cell r="Y37">
            <v>238</v>
          </cell>
        </row>
        <row r="38">
          <cell r="U38">
            <v>360</v>
          </cell>
          <cell r="V38">
            <v>403</v>
          </cell>
          <cell r="W38">
            <v>427</v>
          </cell>
          <cell r="X38">
            <v>394</v>
          </cell>
          <cell r="Y38">
            <v>366</v>
          </cell>
        </row>
        <row r="39">
          <cell r="U39">
            <v>579</v>
          </cell>
          <cell r="V39">
            <v>624</v>
          </cell>
          <cell r="W39">
            <v>653</v>
          </cell>
          <cell r="X39">
            <v>570</v>
          </cell>
          <cell r="Y39">
            <v>598</v>
          </cell>
        </row>
        <row r="40">
          <cell r="U40">
            <v>80</v>
          </cell>
          <cell r="V40">
            <v>109</v>
          </cell>
          <cell r="W40">
            <v>118</v>
          </cell>
          <cell r="X40">
            <v>107</v>
          </cell>
          <cell r="Y40">
            <v>98</v>
          </cell>
        </row>
        <row r="41">
          <cell r="U41">
            <v>94</v>
          </cell>
          <cell r="V41">
            <v>86</v>
          </cell>
          <cell r="W41">
            <v>81</v>
          </cell>
          <cell r="X41">
            <v>88</v>
          </cell>
          <cell r="Y41">
            <v>89</v>
          </cell>
        </row>
        <row r="42">
          <cell r="U42">
            <v>401</v>
          </cell>
          <cell r="V42">
            <v>369</v>
          </cell>
          <cell r="W42">
            <v>363</v>
          </cell>
          <cell r="X42">
            <v>413</v>
          </cell>
          <cell r="Y42">
            <v>377</v>
          </cell>
        </row>
        <row r="43">
          <cell r="U43">
            <v>105</v>
          </cell>
          <cell r="V43">
            <v>112</v>
          </cell>
          <cell r="W43">
            <v>104</v>
          </cell>
          <cell r="X43">
            <v>130</v>
          </cell>
          <cell r="Y43">
            <v>134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B1:AY48"/>
  <sheetViews>
    <sheetView showGridLines="0" tabSelected="1" zoomScale="90" zoomScaleNormal="90" zoomScaleSheetLayoutView="50" workbookViewId="0">
      <selection activeCell="AN2" sqref="AN2:AV47"/>
    </sheetView>
  </sheetViews>
  <sheetFormatPr baseColWidth="10" defaultColWidth="11.5703125" defaultRowHeight="12.75"/>
  <cols>
    <col min="1" max="1" width="1.42578125" style="3" customWidth="1"/>
    <col min="2" max="2" width="28.42578125" style="4" customWidth="1"/>
    <col min="3" max="3" width="11" style="4" customWidth="1"/>
    <col min="4" max="15" width="9.7109375" style="2" customWidth="1"/>
    <col min="16" max="16" width="28.42578125" style="2" customWidth="1"/>
    <col min="17" max="22" width="9.7109375" style="2" customWidth="1"/>
    <col min="23" max="28" width="9.7109375" style="3" customWidth="1"/>
    <col min="29" max="29" width="28.28515625" style="3" customWidth="1"/>
    <col min="30" max="30" width="9.7109375" style="3" customWidth="1"/>
    <col min="31" max="39" width="11.5703125" style="3"/>
    <col min="40" max="40" width="31" style="3" customWidth="1"/>
    <col min="41" max="48" width="14.7109375" style="3" customWidth="1"/>
    <col min="49" max="49" width="20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19</v>
      </c>
      <c r="C2" s="30" t="s">
        <v>35</v>
      </c>
      <c r="E2" s="9"/>
      <c r="F2" s="9"/>
      <c r="G2" s="9"/>
      <c r="H2" s="9"/>
      <c r="I2" s="8"/>
      <c r="P2" s="29" t="s">
        <v>19</v>
      </c>
      <c r="Q2" s="30" t="s">
        <v>35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19</v>
      </c>
      <c r="AD2" s="30" t="s">
        <v>35</v>
      </c>
      <c r="AE2"/>
      <c r="AF2" s="9"/>
      <c r="AG2" s="9"/>
      <c r="AH2" s="9"/>
      <c r="AI2" s="9"/>
      <c r="AJ2" s="2"/>
      <c r="AK2" s="2"/>
      <c r="AL2" s="2"/>
      <c r="AN2" s="29" t="s">
        <v>19</v>
      </c>
      <c r="AO2" s="30" t="s">
        <v>35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34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4" customHeight="1">
      <c r="B6" s="26" t="s">
        <v>0</v>
      </c>
      <c r="C6" s="26">
        <f>SUM(C7+C8+C9+C10+C11+C12+C13+C14+C15+C16+C17+C18)</f>
        <v>355461</v>
      </c>
      <c r="D6" s="26">
        <f t="shared" ref="D6:AV6" si="0">SUM(D7+D8+D9+D10+D11+D12+D13+D14+D15+D16+D17+D18)</f>
        <v>35173</v>
      </c>
      <c r="E6" s="26">
        <f t="shared" si="0"/>
        <v>7091</v>
      </c>
      <c r="F6" s="26">
        <f t="shared" si="0"/>
        <v>7042</v>
      </c>
      <c r="G6" s="26">
        <f t="shared" si="0"/>
        <v>7027</v>
      </c>
      <c r="H6" s="26">
        <f t="shared" si="0"/>
        <v>7008</v>
      </c>
      <c r="I6" s="26">
        <f t="shared" si="0"/>
        <v>7005</v>
      </c>
      <c r="J6" s="26">
        <f t="shared" si="0"/>
        <v>35510</v>
      </c>
      <c r="K6" s="26">
        <f t="shared" si="0"/>
        <v>7009</v>
      </c>
      <c r="L6" s="26">
        <f t="shared" si="0"/>
        <v>7036</v>
      </c>
      <c r="M6" s="26">
        <f t="shared" si="0"/>
        <v>7081</v>
      </c>
      <c r="N6" s="26">
        <f t="shared" si="0"/>
        <v>7150</v>
      </c>
      <c r="O6" s="26">
        <f t="shared" si="0"/>
        <v>7234</v>
      </c>
      <c r="P6" s="26" t="s">
        <v>0</v>
      </c>
      <c r="Q6" s="26">
        <f t="shared" si="0"/>
        <v>38157</v>
      </c>
      <c r="R6" s="26">
        <f t="shared" si="0"/>
        <v>7041</v>
      </c>
      <c r="S6" s="26">
        <f t="shared" si="0"/>
        <v>7349</v>
      </c>
      <c r="T6" s="26">
        <f t="shared" si="0"/>
        <v>7659</v>
      </c>
      <c r="U6" s="26">
        <f t="shared" si="0"/>
        <v>7896</v>
      </c>
      <c r="V6" s="26">
        <f t="shared" si="0"/>
        <v>8212</v>
      </c>
      <c r="W6" s="26">
        <f t="shared" si="0"/>
        <v>42760</v>
      </c>
      <c r="X6" s="26">
        <f t="shared" si="0"/>
        <v>8418</v>
      </c>
      <c r="Y6" s="26">
        <f t="shared" si="0"/>
        <v>8569</v>
      </c>
      <c r="Z6" s="26">
        <f t="shared" si="0"/>
        <v>8605</v>
      </c>
      <c r="AA6" s="26">
        <f t="shared" si="0"/>
        <v>8609</v>
      </c>
      <c r="AB6" s="26">
        <f t="shared" si="0"/>
        <v>8559</v>
      </c>
      <c r="AC6" s="26" t="s">
        <v>0</v>
      </c>
      <c r="AD6" s="26">
        <f t="shared" si="0"/>
        <v>38816</v>
      </c>
      <c r="AE6" s="26">
        <f t="shared" si="0"/>
        <v>8401</v>
      </c>
      <c r="AF6" s="26">
        <f t="shared" si="0"/>
        <v>8143</v>
      </c>
      <c r="AG6" s="26">
        <f t="shared" si="0"/>
        <v>7816</v>
      </c>
      <c r="AH6" s="26">
        <f t="shared" si="0"/>
        <v>7434</v>
      </c>
      <c r="AI6" s="26">
        <f t="shared" si="0"/>
        <v>7022</v>
      </c>
      <c r="AJ6" s="26">
        <f t="shared" si="0"/>
        <v>29654</v>
      </c>
      <c r="AK6" s="26">
        <f t="shared" si="0"/>
        <v>23638</v>
      </c>
      <c r="AL6" s="26">
        <f t="shared" si="0"/>
        <v>20366</v>
      </c>
      <c r="AM6" s="26">
        <f t="shared" si="0"/>
        <v>18192</v>
      </c>
      <c r="AN6" s="26" t="s">
        <v>33</v>
      </c>
      <c r="AO6" s="26">
        <f t="shared" si="0"/>
        <v>16051</v>
      </c>
      <c r="AP6" s="26">
        <f t="shared" si="0"/>
        <v>13466</v>
      </c>
      <c r="AQ6" s="26">
        <f t="shared" si="0"/>
        <v>11289</v>
      </c>
      <c r="AR6" s="26">
        <f t="shared" si="0"/>
        <v>9379</v>
      </c>
      <c r="AS6" s="26">
        <f t="shared" si="0"/>
        <v>7782</v>
      </c>
      <c r="AT6" s="26">
        <f t="shared" si="0"/>
        <v>5979</v>
      </c>
      <c r="AU6" s="26">
        <f t="shared" si="0"/>
        <v>4556</v>
      </c>
      <c r="AV6" s="26">
        <f t="shared" si="0"/>
        <v>4693</v>
      </c>
      <c r="AW6" s="14">
        <f>SUM(D6+J6+Q6+W6+AD6+AJ6+AK6+AL6+AM6+AO6+AP6+AQ6+AR6+AS6+AT6+AU6+AV6)</f>
        <v>355461</v>
      </c>
      <c r="AY6" s="14"/>
    </row>
    <row r="7" spans="2:51" ht="24" customHeight="1">
      <c r="B7" s="31" t="s">
        <v>20</v>
      </c>
      <c r="C7" s="24">
        <f>SUM(D7+J7+Q7+W7+AD7+AJ7+AK7+AL7+AM7+AO7+AP7+AQ7+AR7+AS7+AT7+AU7+AV7)</f>
        <v>126131</v>
      </c>
      <c r="D7" s="26">
        <f>SUM(I7+H7+G7+F7+E7)</f>
        <v>11703</v>
      </c>
      <c r="E7" s="25">
        <f>SUM(E21+E35)</f>
        <v>2410</v>
      </c>
      <c r="F7" s="25">
        <f t="shared" ref="F7:I7" si="1">SUM(F21+F35)</f>
        <v>2320</v>
      </c>
      <c r="G7" s="25">
        <f t="shared" si="1"/>
        <v>2350</v>
      </c>
      <c r="H7" s="25">
        <f t="shared" si="1"/>
        <v>2281</v>
      </c>
      <c r="I7" s="25">
        <f t="shared" si="1"/>
        <v>2342</v>
      </c>
      <c r="J7" s="26">
        <f>SUM(O7+N7+M7+L7+K7)</f>
        <v>11578</v>
      </c>
      <c r="K7" s="25">
        <f>+K21+K35</f>
        <v>2279</v>
      </c>
      <c r="L7" s="25">
        <f t="shared" ref="L7:O7" si="2">+L21+L35</f>
        <v>2261</v>
      </c>
      <c r="M7" s="25">
        <f t="shared" si="2"/>
        <v>2353</v>
      </c>
      <c r="N7" s="25">
        <f t="shared" si="2"/>
        <v>2302</v>
      </c>
      <c r="O7" s="25">
        <f t="shared" si="2"/>
        <v>2383</v>
      </c>
      <c r="P7" s="31" t="s">
        <v>20</v>
      </c>
      <c r="Q7" s="26">
        <f>SUM(V7+U7+T7+S7+R7)</f>
        <v>12551</v>
      </c>
      <c r="R7" s="25">
        <f>SUM(R21+R35)</f>
        <v>2277</v>
      </c>
      <c r="S7" s="25">
        <f t="shared" ref="S7:V7" si="3">SUM(S21+S35)</f>
        <v>2401</v>
      </c>
      <c r="T7" s="25">
        <f t="shared" si="3"/>
        <v>2509</v>
      </c>
      <c r="U7" s="25">
        <f t="shared" si="3"/>
        <v>2591</v>
      </c>
      <c r="V7" s="25">
        <f t="shared" si="3"/>
        <v>2773</v>
      </c>
      <c r="W7" s="26">
        <f>+X7+Y7+Z7+AA7+AB7</f>
        <v>14620</v>
      </c>
      <c r="X7" s="25">
        <f>+X21+X35</f>
        <v>2854</v>
      </c>
      <c r="Y7" s="25">
        <f t="shared" ref="Y7:AB7" si="4">+Y21+Y35</f>
        <v>2897</v>
      </c>
      <c r="Z7" s="25">
        <f t="shared" si="4"/>
        <v>2873</v>
      </c>
      <c r="AA7" s="25">
        <f t="shared" si="4"/>
        <v>3008</v>
      </c>
      <c r="AB7" s="25">
        <f t="shared" si="4"/>
        <v>2988</v>
      </c>
      <c r="AC7" s="31" t="s">
        <v>20</v>
      </c>
      <c r="AD7" s="26">
        <f>SUM(AI7+AH7+AG7+AF7+AE7)</f>
        <v>14199</v>
      </c>
      <c r="AE7" s="25">
        <f t="shared" ref="AE7:AO7" si="5">SUM(AE21+AE35)</f>
        <v>3080</v>
      </c>
      <c r="AF7" s="25">
        <f t="shared" si="5"/>
        <v>2979</v>
      </c>
      <c r="AG7" s="25">
        <f t="shared" si="5"/>
        <v>2855</v>
      </c>
      <c r="AH7" s="25">
        <f t="shared" si="5"/>
        <v>2767</v>
      </c>
      <c r="AI7" s="25">
        <f t="shared" si="5"/>
        <v>2518</v>
      </c>
      <c r="AJ7" s="26">
        <f t="shared" si="5"/>
        <v>10985</v>
      </c>
      <c r="AK7" s="26">
        <f t="shared" si="5"/>
        <v>8795</v>
      </c>
      <c r="AL7" s="26">
        <f t="shared" si="5"/>
        <v>7646</v>
      </c>
      <c r="AM7" s="26">
        <f t="shared" si="5"/>
        <v>6882</v>
      </c>
      <c r="AN7" s="31" t="s">
        <v>20</v>
      </c>
      <c r="AO7" s="26">
        <f t="shared" si="5"/>
        <v>6147</v>
      </c>
      <c r="AP7" s="26">
        <f t="shared" ref="AP7:AV7" si="6">SUM(AP21+AP35)</f>
        <v>4978</v>
      </c>
      <c r="AQ7" s="26">
        <f t="shared" si="6"/>
        <v>4270</v>
      </c>
      <c r="AR7" s="26">
        <f t="shared" si="6"/>
        <v>3334</v>
      </c>
      <c r="AS7" s="26">
        <f t="shared" si="6"/>
        <v>2807</v>
      </c>
      <c r="AT7" s="26">
        <f t="shared" si="6"/>
        <v>2166</v>
      </c>
      <c r="AU7" s="26">
        <f t="shared" si="6"/>
        <v>1682</v>
      </c>
      <c r="AV7" s="26">
        <f t="shared" si="6"/>
        <v>1788</v>
      </c>
      <c r="AW7" s="15"/>
    </row>
    <row r="8" spans="2:51" ht="24" customHeight="1">
      <c r="B8" s="31" t="s">
        <v>21</v>
      </c>
      <c r="C8" s="24">
        <f t="shared" ref="C8:C18" si="7">SUM(D8+J8+Q8+W8+AD8+AJ8+AK8+AL8+AM8+AO8+AP8+AQ8+AR8+AS8+AT8+AU8+AV8)</f>
        <v>8456</v>
      </c>
      <c r="D8" s="26">
        <f t="shared" ref="D8:D18" si="8">SUM(I8+H8+G8+F8+E8)</f>
        <v>722</v>
      </c>
      <c r="E8" s="25">
        <f t="shared" ref="E8:I18" si="9">SUM(E22+E36)</f>
        <v>162</v>
      </c>
      <c r="F8" s="25">
        <f t="shared" si="9"/>
        <v>131</v>
      </c>
      <c r="G8" s="25">
        <f t="shared" si="9"/>
        <v>134</v>
      </c>
      <c r="H8" s="25">
        <f t="shared" si="9"/>
        <v>137</v>
      </c>
      <c r="I8" s="25">
        <f t="shared" si="9"/>
        <v>158</v>
      </c>
      <c r="J8" s="26">
        <f t="shared" ref="J8:J18" si="10">SUM(O8+N8+M8+L8+K8)</f>
        <v>828</v>
      </c>
      <c r="K8" s="25">
        <f t="shared" ref="K8:O18" si="11">+K22+K36</f>
        <v>158</v>
      </c>
      <c r="L8" s="25">
        <f t="shared" si="11"/>
        <v>163</v>
      </c>
      <c r="M8" s="25">
        <f t="shared" si="11"/>
        <v>168</v>
      </c>
      <c r="N8" s="25">
        <f t="shared" si="11"/>
        <v>174</v>
      </c>
      <c r="O8" s="25">
        <f t="shared" si="11"/>
        <v>165</v>
      </c>
      <c r="P8" s="31" t="s">
        <v>21</v>
      </c>
      <c r="Q8" s="26">
        <f t="shared" ref="Q8:Q18" si="12">SUM(V8+U8+T8+S8+R8)</f>
        <v>866</v>
      </c>
      <c r="R8" s="25">
        <f t="shared" ref="R8:V18" si="13">SUM(R22+R36)</f>
        <v>157</v>
      </c>
      <c r="S8" s="25">
        <f t="shared" si="13"/>
        <v>168</v>
      </c>
      <c r="T8" s="25">
        <f t="shared" si="13"/>
        <v>183</v>
      </c>
      <c r="U8" s="25">
        <f t="shared" si="13"/>
        <v>175</v>
      </c>
      <c r="V8" s="25">
        <f t="shared" si="13"/>
        <v>183</v>
      </c>
      <c r="W8" s="26">
        <f t="shared" ref="W8:W18" si="14">+X8+Y8+Z8+AA8+AB8</f>
        <v>936</v>
      </c>
      <c r="X8" s="25">
        <f t="shared" ref="X8:AB18" si="15">+X22+X36</f>
        <v>186</v>
      </c>
      <c r="Y8" s="25">
        <f t="shared" si="15"/>
        <v>172</v>
      </c>
      <c r="Z8" s="25">
        <f t="shared" si="15"/>
        <v>196</v>
      </c>
      <c r="AA8" s="25">
        <f t="shared" si="15"/>
        <v>185</v>
      </c>
      <c r="AB8" s="25">
        <f t="shared" si="15"/>
        <v>197</v>
      </c>
      <c r="AC8" s="31" t="s">
        <v>21</v>
      </c>
      <c r="AD8" s="26">
        <f t="shared" ref="AD8:AD18" si="16">SUM(AI8+AH8+AG8+AF8+AE8)</f>
        <v>941</v>
      </c>
      <c r="AE8" s="25">
        <f t="shared" ref="AE8:AM8" si="17">SUM(AE22+AE36)</f>
        <v>179</v>
      </c>
      <c r="AF8" s="25">
        <f t="shared" si="17"/>
        <v>213</v>
      </c>
      <c r="AG8" s="25">
        <f t="shared" si="17"/>
        <v>204</v>
      </c>
      <c r="AH8" s="25">
        <f t="shared" si="17"/>
        <v>178</v>
      </c>
      <c r="AI8" s="25">
        <f t="shared" si="17"/>
        <v>167</v>
      </c>
      <c r="AJ8" s="26">
        <f t="shared" si="17"/>
        <v>759</v>
      </c>
      <c r="AK8" s="26">
        <f t="shared" si="17"/>
        <v>584</v>
      </c>
      <c r="AL8" s="26">
        <f t="shared" si="17"/>
        <v>528</v>
      </c>
      <c r="AM8" s="26">
        <f t="shared" si="17"/>
        <v>459</v>
      </c>
      <c r="AN8" s="31" t="s">
        <v>21</v>
      </c>
      <c r="AO8" s="26">
        <f t="shared" ref="AO8:AV8" si="18">SUM(AO22+AO36)</f>
        <v>373</v>
      </c>
      <c r="AP8" s="26">
        <f t="shared" si="18"/>
        <v>317</v>
      </c>
      <c r="AQ8" s="26">
        <f t="shared" si="18"/>
        <v>286</v>
      </c>
      <c r="AR8" s="26">
        <f t="shared" si="18"/>
        <v>251</v>
      </c>
      <c r="AS8" s="26">
        <f t="shared" si="18"/>
        <v>236</v>
      </c>
      <c r="AT8" s="26">
        <f t="shared" si="18"/>
        <v>131</v>
      </c>
      <c r="AU8" s="26">
        <f t="shared" si="18"/>
        <v>108</v>
      </c>
      <c r="AV8" s="26">
        <f t="shared" si="18"/>
        <v>131</v>
      </c>
      <c r="AW8" s="15"/>
    </row>
    <row r="9" spans="2:51" ht="24" customHeight="1">
      <c r="B9" s="31" t="s">
        <v>22</v>
      </c>
      <c r="C9" s="24">
        <f t="shared" si="7"/>
        <v>35112</v>
      </c>
      <c r="D9" s="26">
        <f t="shared" si="8"/>
        <v>2967</v>
      </c>
      <c r="E9" s="25">
        <f t="shared" si="9"/>
        <v>600</v>
      </c>
      <c r="F9" s="25">
        <f t="shared" si="9"/>
        <v>607</v>
      </c>
      <c r="G9" s="25">
        <f t="shared" si="9"/>
        <v>555</v>
      </c>
      <c r="H9" s="25">
        <f t="shared" si="9"/>
        <v>596</v>
      </c>
      <c r="I9" s="25">
        <f t="shared" si="9"/>
        <v>609</v>
      </c>
      <c r="J9" s="26">
        <f t="shared" si="10"/>
        <v>3040</v>
      </c>
      <c r="K9" s="25">
        <f t="shared" si="11"/>
        <v>594</v>
      </c>
      <c r="L9" s="25">
        <f t="shared" si="11"/>
        <v>622</v>
      </c>
      <c r="M9" s="25">
        <f t="shared" si="11"/>
        <v>602</v>
      </c>
      <c r="N9" s="25">
        <f t="shared" si="11"/>
        <v>588</v>
      </c>
      <c r="O9" s="25">
        <f t="shared" si="11"/>
        <v>634</v>
      </c>
      <c r="P9" s="31" t="s">
        <v>22</v>
      </c>
      <c r="Q9" s="26">
        <f t="shared" si="12"/>
        <v>3220</v>
      </c>
      <c r="R9" s="25">
        <f t="shared" si="13"/>
        <v>588</v>
      </c>
      <c r="S9" s="25">
        <f t="shared" si="13"/>
        <v>641</v>
      </c>
      <c r="T9" s="25">
        <f t="shared" si="13"/>
        <v>647</v>
      </c>
      <c r="U9" s="25">
        <f t="shared" si="13"/>
        <v>655</v>
      </c>
      <c r="V9" s="25">
        <f t="shared" si="13"/>
        <v>689</v>
      </c>
      <c r="W9" s="26">
        <f t="shared" si="14"/>
        <v>3869</v>
      </c>
      <c r="X9" s="25">
        <f t="shared" si="15"/>
        <v>726</v>
      </c>
      <c r="Y9" s="25">
        <f t="shared" si="15"/>
        <v>726</v>
      </c>
      <c r="Z9" s="25">
        <f t="shared" si="15"/>
        <v>771</v>
      </c>
      <c r="AA9" s="25">
        <f t="shared" si="15"/>
        <v>809</v>
      </c>
      <c r="AB9" s="25">
        <f t="shared" si="15"/>
        <v>837</v>
      </c>
      <c r="AC9" s="31" t="s">
        <v>22</v>
      </c>
      <c r="AD9" s="26">
        <f t="shared" si="16"/>
        <v>3782</v>
      </c>
      <c r="AE9" s="25">
        <f t="shared" ref="AE9:AM9" si="19">SUM(AE23+AE37)</f>
        <v>746</v>
      </c>
      <c r="AF9" s="25">
        <f t="shared" si="19"/>
        <v>820</v>
      </c>
      <c r="AG9" s="25">
        <f t="shared" si="19"/>
        <v>757</v>
      </c>
      <c r="AH9" s="25">
        <f t="shared" si="19"/>
        <v>728</v>
      </c>
      <c r="AI9" s="25">
        <f t="shared" si="19"/>
        <v>731</v>
      </c>
      <c r="AJ9" s="26">
        <f t="shared" si="19"/>
        <v>3231</v>
      </c>
      <c r="AK9" s="26">
        <f t="shared" si="19"/>
        <v>2516</v>
      </c>
      <c r="AL9" s="26">
        <f t="shared" si="19"/>
        <v>2204</v>
      </c>
      <c r="AM9" s="26">
        <f t="shared" si="19"/>
        <v>1985</v>
      </c>
      <c r="AN9" s="31" t="s">
        <v>22</v>
      </c>
      <c r="AO9" s="26">
        <f t="shared" ref="AO9:AV9" si="20">SUM(AO23+AO37)</f>
        <v>1761</v>
      </c>
      <c r="AP9" s="26">
        <f t="shared" si="20"/>
        <v>1492</v>
      </c>
      <c r="AQ9" s="26">
        <f t="shared" si="20"/>
        <v>1159</v>
      </c>
      <c r="AR9" s="26">
        <f t="shared" si="20"/>
        <v>1089</v>
      </c>
      <c r="AS9" s="26">
        <f t="shared" si="20"/>
        <v>901</v>
      </c>
      <c r="AT9" s="26">
        <f t="shared" si="20"/>
        <v>700</v>
      </c>
      <c r="AU9" s="26">
        <f t="shared" si="20"/>
        <v>544</v>
      </c>
      <c r="AV9" s="26">
        <f t="shared" si="20"/>
        <v>652</v>
      </c>
      <c r="AW9" s="15"/>
    </row>
    <row r="10" spans="2:51" ht="24" customHeight="1">
      <c r="B10" s="31" t="s">
        <v>23</v>
      </c>
      <c r="C10" s="24">
        <f t="shared" si="7"/>
        <v>12912</v>
      </c>
      <c r="D10" s="26">
        <f t="shared" si="8"/>
        <v>1288</v>
      </c>
      <c r="E10" s="25">
        <f t="shared" si="9"/>
        <v>283</v>
      </c>
      <c r="F10" s="25">
        <f t="shared" si="9"/>
        <v>263</v>
      </c>
      <c r="G10" s="25">
        <f t="shared" si="9"/>
        <v>243</v>
      </c>
      <c r="H10" s="25">
        <f t="shared" si="9"/>
        <v>253</v>
      </c>
      <c r="I10" s="25">
        <f t="shared" si="9"/>
        <v>246</v>
      </c>
      <c r="J10" s="26">
        <f t="shared" si="10"/>
        <v>1272</v>
      </c>
      <c r="K10" s="25">
        <f t="shared" si="11"/>
        <v>233</v>
      </c>
      <c r="L10" s="25">
        <f t="shared" si="11"/>
        <v>267</v>
      </c>
      <c r="M10" s="25">
        <f t="shared" si="11"/>
        <v>248</v>
      </c>
      <c r="N10" s="25">
        <f t="shared" si="11"/>
        <v>278</v>
      </c>
      <c r="O10" s="25">
        <f t="shared" si="11"/>
        <v>246</v>
      </c>
      <c r="P10" s="31" t="s">
        <v>23</v>
      </c>
      <c r="Q10" s="26">
        <f t="shared" si="12"/>
        <v>1394</v>
      </c>
      <c r="R10" s="25">
        <f t="shared" si="13"/>
        <v>268</v>
      </c>
      <c r="S10" s="25">
        <f t="shared" si="13"/>
        <v>251</v>
      </c>
      <c r="T10" s="25">
        <f t="shared" si="13"/>
        <v>293</v>
      </c>
      <c r="U10" s="25">
        <f t="shared" si="13"/>
        <v>286</v>
      </c>
      <c r="V10" s="25">
        <f t="shared" si="13"/>
        <v>296</v>
      </c>
      <c r="W10" s="26">
        <f t="shared" si="14"/>
        <v>1461</v>
      </c>
      <c r="X10" s="25">
        <f t="shared" si="15"/>
        <v>282</v>
      </c>
      <c r="Y10" s="25">
        <f t="shared" si="15"/>
        <v>284</v>
      </c>
      <c r="Z10" s="25">
        <f t="shared" si="15"/>
        <v>293</v>
      </c>
      <c r="AA10" s="25">
        <f t="shared" si="15"/>
        <v>331</v>
      </c>
      <c r="AB10" s="25">
        <f t="shared" si="15"/>
        <v>271</v>
      </c>
      <c r="AC10" s="31" t="s">
        <v>23</v>
      </c>
      <c r="AD10" s="26">
        <f t="shared" si="16"/>
        <v>1497</v>
      </c>
      <c r="AE10" s="25">
        <f t="shared" ref="AE10:AM10" si="21">SUM(AE24+AE38)</f>
        <v>302</v>
      </c>
      <c r="AF10" s="25">
        <f t="shared" si="21"/>
        <v>323</v>
      </c>
      <c r="AG10" s="25">
        <f t="shared" si="21"/>
        <v>297</v>
      </c>
      <c r="AH10" s="25">
        <f t="shared" si="21"/>
        <v>299</v>
      </c>
      <c r="AI10" s="25">
        <f t="shared" si="21"/>
        <v>276</v>
      </c>
      <c r="AJ10" s="26">
        <f t="shared" si="21"/>
        <v>1110</v>
      </c>
      <c r="AK10" s="26">
        <f t="shared" si="21"/>
        <v>874</v>
      </c>
      <c r="AL10" s="26">
        <f t="shared" si="21"/>
        <v>682</v>
      </c>
      <c r="AM10" s="26">
        <f t="shared" si="21"/>
        <v>674</v>
      </c>
      <c r="AN10" s="31" t="s">
        <v>23</v>
      </c>
      <c r="AO10" s="26">
        <f t="shared" ref="AO10:AV10" si="22">SUM(AO24+AO38)</f>
        <v>523</v>
      </c>
      <c r="AP10" s="26">
        <f t="shared" si="22"/>
        <v>477</v>
      </c>
      <c r="AQ10" s="26">
        <f t="shared" si="22"/>
        <v>414</v>
      </c>
      <c r="AR10" s="26">
        <f t="shared" si="22"/>
        <v>361</v>
      </c>
      <c r="AS10" s="26">
        <f t="shared" si="22"/>
        <v>286</v>
      </c>
      <c r="AT10" s="26">
        <f t="shared" si="22"/>
        <v>235</v>
      </c>
      <c r="AU10" s="26">
        <f t="shared" si="22"/>
        <v>176</v>
      </c>
      <c r="AV10" s="26">
        <f t="shared" si="22"/>
        <v>188</v>
      </c>
      <c r="AW10" s="15"/>
    </row>
    <row r="11" spans="2:51" ht="24" customHeight="1">
      <c r="B11" s="31" t="s">
        <v>24</v>
      </c>
      <c r="C11" s="24">
        <f t="shared" si="7"/>
        <v>10959</v>
      </c>
      <c r="D11" s="26">
        <f t="shared" si="8"/>
        <v>907</v>
      </c>
      <c r="E11" s="25">
        <f t="shared" si="9"/>
        <v>174</v>
      </c>
      <c r="F11" s="25">
        <f t="shared" si="9"/>
        <v>175</v>
      </c>
      <c r="G11" s="25">
        <f t="shared" si="9"/>
        <v>209</v>
      </c>
      <c r="H11" s="25">
        <f t="shared" si="9"/>
        <v>184</v>
      </c>
      <c r="I11" s="25">
        <f t="shared" si="9"/>
        <v>165</v>
      </c>
      <c r="J11" s="26">
        <f t="shared" si="10"/>
        <v>989</v>
      </c>
      <c r="K11" s="25">
        <f t="shared" si="11"/>
        <v>172</v>
      </c>
      <c r="L11" s="25">
        <f t="shared" si="11"/>
        <v>184</v>
      </c>
      <c r="M11" s="25">
        <f t="shared" si="11"/>
        <v>216</v>
      </c>
      <c r="N11" s="25">
        <f t="shared" si="11"/>
        <v>192</v>
      </c>
      <c r="O11" s="25">
        <f t="shared" si="11"/>
        <v>225</v>
      </c>
      <c r="P11" s="31" t="s">
        <v>24</v>
      </c>
      <c r="Q11" s="26">
        <f t="shared" si="12"/>
        <v>1017</v>
      </c>
      <c r="R11" s="25">
        <f t="shared" si="13"/>
        <v>186</v>
      </c>
      <c r="S11" s="25">
        <f t="shared" si="13"/>
        <v>177</v>
      </c>
      <c r="T11" s="25">
        <f t="shared" si="13"/>
        <v>240</v>
      </c>
      <c r="U11" s="25">
        <f t="shared" si="13"/>
        <v>214</v>
      </c>
      <c r="V11" s="25">
        <f t="shared" si="13"/>
        <v>200</v>
      </c>
      <c r="W11" s="26">
        <f t="shared" si="14"/>
        <v>1219</v>
      </c>
      <c r="X11" s="25">
        <f t="shared" si="15"/>
        <v>242</v>
      </c>
      <c r="Y11" s="25">
        <f t="shared" si="15"/>
        <v>226</v>
      </c>
      <c r="Z11" s="25">
        <f t="shared" si="15"/>
        <v>227</v>
      </c>
      <c r="AA11" s="25">
        <f t="shared" si="15"/>
        <v>239</v>
      </c>
      <c r="AB11" s="25">
        <f t="shared" si="15"/>
        <v>285</v>
      </c>
      <c r="AC11" s="31" t="s">
        <v>24</v>
      </c>
      <c r="AD11" s="26">
        <f t="shared" si="16"/>
        <v>1159</v>
      </c>
      <c r="AE11" s="25">
        <f t="shared" ref="AE11:AM11" si="23">SUM(AE25+AE39)</f>
        <v>228</v>
      </c>
      <c r="AF11" s="25">
        <f t="shared" si="23"/>
        <v>230</v>
      </c>
      <c r="AG11" s="25">
        <f t="shared" si="23"/>
        <v>213</v>
      </c>
      <c r="AH11" s="25">
        <f t="shared" si="23"/>
        <v>240</v>
      </c>
      <c r="AI11" s="25">
        <f t="shared" si="23"/>
        <v>248</v>
      </c>
      <c r="AJ11" s="26">
        <f t="shared" si="23"/>
        <v>1007</v>
      </c>
      <c r="AK11" s="26">
        <f t="shared" si="23"/>
        <v>809</v>
      </c>
      <c r="AL11" s="26">
        <f t="shared" si="23"/>
        <v>745</v>
      </c>
      <c r="AM11" s="26">
        <f t="shared" si="23"/>
        <v>679</v>
      </c>
      <c r="AN11" s="31" t="s">
        <v>24</v>
      </c>
      <c r="AO11" s="26">
        <f t="shared" ref="AO11:AV11" si="24">SUM(AO25+AO39)</f>
        <v>538</v>
      </c>
      <c r="AP11" s="26">
        <f t="shared" si="24"/>
        <v>471</v>
      </c>
      <c r="AQ11" s="26">
        <f t="shared" si="24"/>
        <v>380</v>
      </c>
      <c r="AR11" s="26">
        <f t="shared" si="24"/>
        <v>306</v>
      </c>
      <c r="AS11" s="26">
        <f t="shared" si="24"/>
        <v>247</v>
      </c>
      <c r="AT11" s="26">
        <f t="shared" si="24"/>
        <v>223</v>
      </c>
      <c r="AU11" s="26">
        <f t="shared" si="24"/>
        <v>131</v>
      </c>
      <c r="AV11" s="26">
        <f t="shared" si="24"/>
        <v>132</v>
      </c>
      <c r="AW11" s="15"/>
    </row>
    <row r="12" spans="2:51" s="4" customFormat="1" ht="24" customHeight="1">
      <c r="B12" s="31" t="s">
        <v>25</v>
      </c>
      <c r="C12" s="24">
        <f t="shared" si="7"/>
        <v>20733</v>
      </c>
      <c r="D12" s="26">
        <f t="shared" si="8"/>
        <v>2233</v>
      </c>
      <c r="E12" s="25">
        <f t="shared" si="9"/>
        <v>430</v>
      </c>
      <c r="F12" s="25">
        <f t="shared" si="9"/>
        <v>457</v>
      </c>
      <c r="G12" s="25">
        <f t="shared" si="9"/>
        <v>410</v>
      </c>
      <c r="H12" s="25">
        <f t="shared" si="9"/>
        <v>487</v>
      </c>
      <c r="I12" s="25">
        <f t="shared" si="9"/>
        <v>449</v>
      </c>
      <c r="J12" s="26">
        <f t="shared" si="10"/>
        <v>2257</v>
      </c>
      <c r="K12" s="25">
        <f t="shared" si="11"/>
        <v>466</v>
      </c>
      <c r="L12" s="25">
        <f t="shared" si="11"/>
        <v>437</v>
      </c>
      <c r="M12" s="25">
        <f t="shared" si="11"/>
        <v>442</v>
      </c>
      <c r="N12" s="25">
        <f t="shared" si="11"/>
        <v>456</v>
      </c>
      <c r="O12" s="25">
        <f t="shared" si="11"/>
        <v>456</v>
      </c>
      <c r="P12" s="31" t="s">
        <v>25</v>
      </c>
      <c r="Q12" s="26">
        <f t="shared" si="12"/>
        <v>2321</v>
      </c>
      <c r="R12" s="25">
        <f t="shared" si="13"/>
        <v>449</v>
      </c>
      <c r="S12" s="25">
        <f t="shared" si="13"/>
        <v>437</v>
      </c>
      <c r="T12" s="25">
        <f t="shared" si="13"/>
        <v>430</v>
      </c>
      <c r="U12" s="25">
        <f t="shared" si="13"/>
        <v>506</v>
      </c>
      <c r="V12" s="25">
        <f t="shared" si="13"/>
        <v>499</v>
      </c>
      <c r="W12" s="26">
        <f t="shared" si="14"/>
        <v>2751</v>
      </c>
      <c r="X12" s="25">
        <f t="shared" si="15"/>
        <v>530</v>
      </c>
      <c r="Y12" s="25">
        <f t="shared" si="15"/>
        <v>565</v>
      </c>
      <c r="Z12" s="25">
        <f t="shared" si="15"/>
        <v>561</v>
      </c>
      <c r="AA12" s="25">
        <f t="shared" si="15"/>
        <v>527</v>
      </c>
      <c r="AB12" s="25">
        <f t="shared" si="15"/>
        <v>568</v>
      </c>
      <c r="AC12" s="31" t="s">
        <v>25</v>
      </c>
      <c r="AD12" s="26">
        <f t="shared" si="16"/>
        <v>2229</v>
      </c>
      <c r="AE12" s="25">
        <f t="shared" ref="AE12:AM12" si="25">SUM(AE26+AE40)</f>
        <v>480</v>
      </c>
      <c r="AF12" s="25">
        <f t="shared" si="25"/>
        <v>481</v>
      </c>
      <c r="AG12" s="25">
        <f t="shared" si="25"/>
        <v>455</v>
      </c>
      <c r="AH12" s="25">
        <f t="shared" si="25"/>
        <v>397</v>
      </c>
      <c r="AI12" s="25">
        <f t="shared" si="25"/>
        <v>416</v>
      </c>
      <c r="AJ12" s="26">
        <f t="shared" si="25"/>
        <v>1726</v>
      </c>
      <c r="AK12" s="26">
        <f t="shared" si="25"/>
        <v>1288</v>
      </c>
      <c r="AL12" s="26">
        <f t="shared" si="25"/>
        <v>1104</v>
      </c>
      <c r="AM12" s="26">
        <f t="shared" si="25"/>
        <v>1000</v>
      </c>
      <c r="AN12" s="31" t="s">
        <v>25</v>
      </c>
      <c r="AO12" s="26">
        <f t="shared" ref="AO12:AV12" si="26">SUM(AO26+AO40)</f>
        <v>892</v>
      </c>
      <c r="AP12" s="26">
        <f t="shared" si="26"/>
        <v>744</v>
      </c>
      <c r="AQ12" s="26">
        <f t="shared" si="26"/>
        <v>615</v>
      </c>
      <c r="AR12" s="26">
        <f t="shared" si="26"/>
        <v>459</v>
      </c>
      <c r="AS12" s="26">
        <f t="shared" si="26"/>
        <v>422</v>
      </c>
      <c r="AT12" s="26">
        <f t="shared" si="26"/>
        <v>293</v>
      </c>
      <c r="AU12" s="26">
        <f t="shared" si="26"/>
        <v>218</v>
      </c>
      <c r="AV12" s="26">
        <f t="shared" si="26"/>
        <v>181</v>
      </c>
      <c r="AW12" s="15"/>
    </row>
    <row r="13" spans="2:51" s="5" customFormat="1" ht="24" customHeight="1">
      <c r="B13" s="31" t="s">
        <v>26</v>
      </c>
      <c r="C13" s="24">
        <f t="shared" si="7"/>
        <v>31082</v>
      </c>
      <c r="D13" s="26">
        <f t="shared" si="8"/>
        <v>3272</v>
      </c>
      <c r="E13" s="25">
        <f t="shared" si="9"/>
        <v>623</v>
      </c>
      <c r="F13" s="25">
        <f t="shared" si="9"/>
        <v>658</v>
      </c>
      <c r="G13" s="25">
        <f t="shared" si="9"/>
        <v>670</v>
      </c>
      <c r="H13" s="25">
        <f t="shared" si="9"/>
        <v>657</v>
      </c>
      <c r="I13" s="25">
        <f t="shared" si="9"/>
        <v>664</v>
      </c>
      <c r="J13" s="26">
        <f t="shared" si="10"/>
        <v>3498</v>
      </c>
      <c r="K13" s="25">
        <f t="shared" si="11"/>
        <v>679</v>
      </c>
      <c r="L13" s="25">
        <f t="shared" si="11"/>
        <v>699</v>
      </c>
      <c r="M13" s="25">
        <f t="shared" si="11"/>
        <v>682</v>
      </c>
      <c r="N13" s="25">
        <f t="shared" si="11"/>
        <v>720</v>
      </c>
      <c r="O13" s="25">
        <f t="shared" si="11"/>
        <v>718</v>
      </c>
      <c r="P13" s="31" t="s">
        <v>26</v>
      </c>
      <c r="Q13" s="26">
        <f t="shared" si="12"/>
        <v>3942</v>
      </c>
      <c r="R13" s="25">
        <f t="shared" si="13"/>
        <v>747</v>
      </c>
      <c r="S13" s="25">
        <f t="shared" si="13"/>
        <v>755</v>
      </c>
      <c r="T13" s="25">
        <f t="shared" si="13"/>
        <v>842</v>
      </c>
      <c r="U13" s="25">
        <f t="shared" si="13"/>
        <v>791</v>
      </c>
      <c r="V13" s="25">
        <f t="shared" si="13"/>
        <v>807</v>
      </c>
      <c r="W13" s="26">
        <f t="shared" si="14"/>
        <v>4152</v>
      </c>
      <c r="X13" s="25">
        <f t="shared" si="15"/>
        <v>820</v>
      </c>
      <c r="Y13" s="25">
        <f t="shared" si="15"/>
        <v>897</v>
      </c>
      <c r="Z13" s="25">
        <f t="shared" si="15"/>
        <v>896</v>
      </c>
      <c r="AA13" s="25">
        <f t="shared" si="15"/>
        <v>779</v>
      </c>
      <c r="AB13" s="25">
        <f t="shared" si="15"/>
        <v>760</v>
      </c>
      <c r="AC13" s="31" t="s">
        <v>26</v>
      </c>
      <c r="AD13" s="26">
        <f t="shared" si="16"/>
        <v>3281</v>
      </c>
      <c r="AE13" s="25">
        <f t="shared" ref="AE13:AM13" si="27">SUM(AE27+AE41)</f>
        <v>720</v>
      </c>
      <c r="AF13" s="25">
        <f t="shared" si="27"/>
        <v>692</v>
      </c>
      <c r="AG13" s="25">
        <f t="shared" si="27"/>
        <v>676</v>
      </c>
      <c r="AH13" s="25">
        <f t="shared" si="27"/>
        <v>595</v>
      </c>
      <c r="AI13" s="25">
        <f t="shared" si="27"/>
        <v>598</v>
      </c>
      <c r="AJ13" s="26">
        <f t="shared" si="27"/>
        <v>2244</v>
      </c>
      <c r="AK13" s="26">
        <f t="shared" si="27"/>
        <v>1823</v>
      </c>
      <c r="AL13" s="26">
        <f t="shared" si="27"/>
        <v>1561</v>
      </c>
      <c r="AM13" s="26">
        <f t="shared" si="27"/>
        <v>1444</v>
      </c>
      <c r="AN13" s="31" t="s">
        <v>26</v>
      </c>
      <c r="AO13" s="26">
        <f t="shared" ref="AO13:AV13" si="28">SUM(AO27+AO41)</f>
        <v>1254</v>
      </c>
      <c r="AP13" s="26">
        <f t="shared" si="28"/>
        <v>1060</v>
      </c>
      <c r="AQ13" s="26">
        <f t="shared" si="28"/>
        <v>919</v>
      </c>
      <c r="AR13" s="26">
        <f t="shared" si="28"/>
        <v>785</v>
      </c>
      <c r="AS13" s="26">
        <f t="shared" si="28"/>
        <v>633</v>
      </c>
      <c r="AT13" s="26">
        <f t="shared" si="28"/>
        <v>505</v>
      </c>
      <c r="AU13" s="26">
        <f t="shared" si="28"/>
        <v>357</v>
      </c>
      <c r="AV13" s="26">
        <f t="shared" si="28"/>
        <v>352</v>
      </c>
      <c r="AW13" s="14"/>
    </row>
    <row r="14" spans="2:51" s="4" customFormat="1" ht="24" customHeight="1">
      <c r="B14" s="31" t="s">
        <v>27</v>
      </c>
      <c r="C14" s="24">
        <f t="shared" si="7"/>
        <v>47495</v>
      </c>
      <c r="D14" s="26">
        <f t="shared" si="8"/>
        <v>5056</v>
      </c>
      <c r="E14" s="25">
        <f t="shared" si="9"/>
        <v>986</v>
      </c>
      <c r="F14" s="25">
        <f t="shared" si="9"/>
        <v>1018</v>
      </c>
      <c r="G14" s="25">
        <f t="shared" si="9"/>
        <v>1005</v>
      </c>
      <c r="H14" s="25">
        <f t="shared" si="9"/>
        <v>1018</v>
      </c>
      <c r="I14" s="25">
        <f t="shared" si="9"/>
        <v>1029</v>
      </c>
      <c r="J14" s="26">
        <f t="shared" si="10"/>
        <v>5355</v>
      </c>
      <c r="K14" s="25">
        <f t="shared" si="11"/>
        <v>1050</v>
      </c>
      <c r="L14" s="25">
        <f t="shared" si="11"/>
        <v>1031</v>
      </c>
      <c r="M14" s="25">
        <f t="shared" si="11"/>
        <v>1066</v>
      </c>
      <c r="N14" s="25">
        <f t="shared" si="11"/>
        <v>1118</v>
      </c>
      <c r="O14" s="25">
        <f t="shared" si="11"/>
        <v>1090</v>
      </c>
      <c r="P14" s="31" t="s">
        <v>27</v>
      </c>
      <c r="Q14" s="26">
        <f t="shared" si="12"/>
        <v>6048</v>
      </c>
      <c r="R14" s="25">
        <f t="shared" si="13"/>
        <v>1110</v>
      </c>
      <c r="S14" s="25">
        <f t="shared" si="13"/>
        <v>1179</v>
      </c>
      <c r="T14" s="25">
        <f t="shared" si="13"/>
        <v>1178</v>
      </c>
      <c r="U14" s="25">
        <f t="shared" si="13"/>
        <v>1230</v>
      </c>
      <c r="V14" s="25">
        <f t="shared" si="13"/>
        <v>1351</v>
      </c>
      <c r="W14" s="26">
        <f t="shared" si="14"/>
        <v>6344</v>
      </c>
      <c r="X14" s="25">
        <f t="shared" si="15"/>
        <v>1299</v>
      </c>
      <c r="Y14" s="25">
        <f t="shared" si="15"/>
        <v>1316</v>
      </c>
      <c r="Z14" s="25">
        <f t="shared" si="15"/>
        <v>1340</v>
      </c>
      <c r="AA14" s="25">
        <f t="shared" si="15"/>
        <v>1206</v>
      </c>
      <c r="AB14" s="25">
        <f t="shared" si="15"/>
        <v>1183</v>
      </c>
      <c r="AC14" s="31" t="s">
        <v>27</v>
      </c>
      <c r="AD14" s="26">
        <f t="shared" si="16"/>
        <v>4939</v>
      </c>
      <c r="AE14" s="25">
        <f t="shared" ref="AE14:AM14" si="29">SUM(AE28+AE42)</f>
        <v>1130</v>
      </c>
      <c r="AF14" s="25">
        <f t="shared" si="29"/>
        <v>1020</v>
      </c>
      <c r="AG14" s="25">
        <f t="shared" si="29"/>
        <v>1001</v>
      </c>
      <c r="AH14" s="25">
        <f t="shared" si="29"/>
        <v>920</v>
      </c>
      <c r="AI14" s="25">
        <f t="shared" si="29"/>
        <v>868</v>
      </c>
      <c r="AJ14" s="26">
        <f t="shared" si="29"/>
        <v>3338</v>
      </c>
      <c r="AK14" s="26">
        <f t="shared" si="29"/>
        <v>2869</v>
      </c>
      <c r="AL14" s="26">
        <f t="shared" si="29"/>
        <v>2441</v>
      </c>
      <c r="AM14" s="26">
        <f t="shared" si="29"/>
        <v>2066</v>
      </c>
      <c r="AN14" s="31" t="s">
        <v>27</v>
      </c>
      <c r="AO14" s="26">
        <f t="shared" ref="AO14:AV14" si="30">SUM(AO28+AO42)</f>
        <v>1916</v>
      </c>
      <c r="AP14" s="26">
        <f t="shared" si="30"/>
        <v>1716</v>
      </c>
      <c r="AQ14" s="26">
        <f t="shared" si="30"/>
        <v>1401</v>
      </c>
      <c r="AR14" s="26">
        <f t="shared" si="30"/>
        <v>1152</v>
      </c>
      <c r="AS14" s="26">
        <f t="shared" si="30"/>
        <v>965</v>
      </c>
      <c r="AT14" s="26">
        <f t="shared" si="30"/>
        <v>770</v>
      </c>
      <c r="AU14" s="26">
        <f t="shared" si="30"/>
        <v>587</v>
      </c>
      <c r="AV14" s="26">
        <f t="shared" si="30"/>
        <v>532</v>
      </c>
      <c r="AW14" s="15"/>
    </row>
    <row r="15" spans="2:51" ht="24" customHeight="1">
      <c r="B15" s="31" t="s">
        <v>28</v>
      </c>
      <c r="C15" s="24">
        <f t="shared" si="7"/>
        <v>10244</v>
      </c>
      <c r="D15" s="26">
        <f t="shared" si="8"/>
        <v>955</v>
      </c>
      <c r="E15" s="25">
        <f t="shared" si="9"/>
        <v>193</v>
      </c>
      <c r="F15" s="25">
        <f t="shared" si="9"/>
        <v>203</v>
      </c>
      <c r="G15" s="25">
        <f t="shared" si="9"/>
        <v>188</v>
      </c>
      <c r="H15" s="25">
        <f t="shared" si="9"/>
        <v>195</v>
      </c>
      <c r="I15" s="25">
        <f t="shared" si="9"/>
        <v>176</v>
      </c>
      <c r="J15" s="26">
        <f t="shared" si="10"/>
        <v>951</v>
      </c>
      <c r="K15" s="25">
        <f t="shared" si="11"/>
        <v>185</v>
      </c>
      <c r="L15" s="25">
        <f t="shared" si="11"/>
        <v>196</v>
      </c>
      <c r="M15" s="25">
        <f t="shared" si="11"/>
        <v>201</v>
      </c>
      <c r="N15" s="25">
        <f t="shared" si="11"/>
        <v>175</v>
      </c>
      <c r="O15" s="25">
        <f t="shared" si="11"/>
        <v>194</v>
      </c>
      <c r="P15" s="31" t="s">
        <v>28</v>
      </c>
      <c r="Q15" s="26">
        <f t="shared" si="12"/>
        <v>1003</v>
      </c>
      <c r="R15" s="25">
        <f t="shared" si="13"/>
        <v>166</v>
      </c>
      <c r="S15" s="25">
        <f t="shared" si="13"/>
        <v>211</v>
      </c>
      <c r="T15" s="25">
        <f t="shared" si="13"/>
        <v>193</v>
      </c>
      <c r="U15" s="25">
        <f t="shared" si="13"/>
        <v>229</v>
      </c>
      <c r="V15" s="25">
        <f t="shared" si="13"/>
        <v>204</v>
      </c>
      <c r="W15" s="26">
        <f t="shared" si="14"/>
        <v>1156</v>
      </c>
      <c r="X15" s="25">
        <f t="shared" si="15"/>
        <v>238</v>
      </c>
      <c r="Y15" s="25">
        <f t="shared" si="15"/>
        <v>232</v>
      </c>
      <c r="Z15" s="25">
        <f t="shared" si="15"/>
        <v>250</v>
      </c>
      <c r="AA15" s="25">
        <f t="shared" si="15"/>
        <v>213</v>
      </c>
      <c r="AB15" s="25">
        <f t="shared" si="15"/>
        <v>223</v>
      </c>
      <c r="AC15" s="31" t="s">
        <v>28</v>
      </c>
      <c r="AD15" s="26">
        <f t="shared" si="16"/>
        <v>1076</v>
      </c>
      <c r="AE15" s="25">
        <f t="shared" ref="AE15:AM15" si="31">SUM(AE29+AE43)</f>
        <v>224</v>
      </c>
      <c r="AF15" s="25">
        <f t="shared" si="31"/>
        <v>232</v>
      </c>
      <c r="AG15" s="25">
        <f t="shared" si="31"/>
        <v>227</v>
      </c>
      <c r="AH15" s="25">
        <f t="shared" si="31"/>
        <v>209</v>
      </c>
      <c r="AI15" s="25">
        <f t="shared" si="31"/>
        <v>184</v>
      </c>
      <c r="AJ15" s="26">
        <f t="shared" si="31"/>
        <v>874</v>
      </c>
      <c r="AK15" s="26">
        <f t="shared" si="31"/>
        <v>698</v>
      </c>
      <c r="AL15" s="26">
        <f t="shared" si="31"/>
        <v>651</v>
      </c>
      <c r="AM15" s="26">
        <f t="shared" si="31"/>
        <v>559</v>
      </c>
      <c r="AN15" s="31" t="s">
        <v>28</v>
      </c>
      <c r="AO15" s="26">
        <f t="shared" ref="AO15:AV15" si="32">SUM(AO29+AO43)</f>
        <v>498</v>
      </c>
      <c r="AP15" s="26">
        <f t="shared" si="32"/>
        <v>398</v>
      </c>
      <c r="AQ15" s="26">
        <f t="shared" si="32"/>
        <v>351</v>
      </c>
      <c r="AR15" s="26">
        <f t="shared" si="32"/>
        <v>319</v>
      </c>
      <c r="AS15" s="26">
        <f t="shared" si="32"/>
        <v>251</v>
      </c>
      <c r="AT15" s="26">
        <f t="shared" si="32"/>
        <v>200</v>
      </c>
      <c r="AU15" s="26">
        <f t="shared" si="32"/>
        <v>142</v>
      </c>
      <c r="AV15" s="26">
        <f t="shared" si="32"/>
        <v>162</v>
      </c>
      <c r="AW15" s="15"/>
    </row>
    <row r="16" spans="2:51" ht="24" customHeight="1">
      <c r="B16" s="31" t="s">
        <v>29</v>
      </c>
      <c r="C16" s="24">
        <f t="shared" si="7"/>
        <v>8374</v>
      </c>
      <c r="D16" s="26">
        <f t="shared" si="8"/>
        <v>916</v>
      </c>
      <c r="E16" s="25">
        <f t="shared" si="9"/>
        <v>184</v>
      </c>
      <c r="F16" s="25">
        <f t="shared" si="9"/>
        <v>184</v>
      </c>
      <c r="G16" s="25">
        <f t="shared" si="9"/>
        <v>206</v>
      </c>
      <c r="H16" s="25">
        <f t="shared" si="9"/>
        <v>172</v>
      </c>
      <c r="I16" s="25">
        <f t="shared" si="9"/>
        <v>170</v>
      </c>
      <c r="J16" s="26">
        <f t="shared" si="10"/>
        <v>901</v>
      </c>
      <c r="K16" s="25">
        <f t="shared" si="11"/>
        <v>176</v>
      </c>
      <c r="L16" s="25">
        <f t="shared" si="11"/>
        <v>191</v>
      </c>
      <c r="M16" s="25">
        <f t="shared" si="11"/>
        <v>173</v>
      </c>
      <c r="N16" s="25">
        <f t="shared" si="11"/>
        <v>198</v>
      </c>
      <c r="O16" s="25">
        <f t="shared" si="11"/>
        <v>163</v>
      </c>
      <c r="P16" s="31" t="s">
        <v>29</v>
      </c>
      <c r="Q16" s="26">
        <f t="shared" si="12"/>
        <v>845</v>
      </c>
      <c r="R16" s="25">
        <f t="shared" si="13"/>
        <v>172</v>
      </c>
      <c r="S16" s="25">
        <f t="shared" si="13"/>
        <v>161</v>
      </c>
      <c r="T16" s="25">
        <f t="shared" si="13"/>
        <v>171</v>
      </c>
      <c r="U16" s="25">
        <f t="shared" si="13"/>
        <v>176</v>
      </c>
      <c r="V16" s="25">
        <f t="shared" si="13"/>
        <v>165</v>
      </c>
      <c r="W16" s="26">
        <f t="shared" si="14"/>
        <v>977</v>
      </c>
      <c r="X16" s="25">
        <f t="shared" si="15"/>
        <v>192</v>
      </c>
      <c r="Y16" s="25">
        <f t="shared" si="15"/>
        <v>188</v>
      </c>
      <c r="Z16" s="25">
        <f t="shared" si="15"/>
        <v>186</v>
      </c>
      <c r="AA16" s="25">
        <f t="shared" si="15"/>
        <v>198</v>
      </c>
      <c r="AB16" s="25">
        <f t="shared" si="15"/>
        <v>213</v>
      </c>
      <c r="AC16" s="31" t="s">
        <v>29</v>
      </c>
      <c r="AD16" s="26">
        <f t="shared" si="16"/>
        <v>992</v>
      </c>
      <c r="AE16" s="25">
        <f t="shared" ref="AE16:AM16" si="33">SUM(AE30+AE44)</f>
        <v>231</v>
      </c>
      <c r="AF16" s="25">
        <f t="shared" si="33"/>
        <v>196</v>
      </c>
      <c r="AG16" s="25">
        <f t="shared" si="33"/>
        <v>172</v>
      </c>
      <c r="AH16" s="25">
        <f t="shared" si="33"/>
        <v>209</v>
      </c>
      <c r="AI16" s="25">
        <f t="shared" si="33"/>
        <v>184</v>
      </c>
      <c r="AJ16" s="26">
        <f t="shared" si="33"/>
        <v>663</v>
      </c>
      <c r="AK16" s="26">
        <f t="shared" si="33"/>
        <v>492</v>
      </c>
      <c r="AL16" s="26">
        <f t="shared" si="33"/>
        <v>428</v>
      </c>
      <c r="AM16" s="26">
        <f t="shared" si="33"/>
        <v>364</v>
      </c>
      <c r="AN16" s="31" t="s">
        <v>29</v>
      </c>
      <c r="AO16" s="26">
        <f t="shared" ref="AO16:AV16" si="34">SUM(AO30+AO44)</f>
        <v>348</v>
      </c>
      <c r="AP16" s="26">
        <f t="shared" si="34"/>
        <v>332</v>
      </c>
      <c r="AQ16" s="26">
        <f t="shared" si="34"/>
        <v>258</v>
      </c>
      <c r="AR16" s="26">
        <f t="shared" si="34"/>
        <v>245</v>
      </c>
      <c r="AS16" s="26">
        <f t="shared" si="34"/>
        <v>199</v>
      </c>
      <c r="AT16" s="26">
        <f t="shared" si="34"/>
        <v>160</v>
      </c>
      <c r="AU16" s="26">
        <f t="shared" si="34"/>
        <v>123</v>
      </c>
      <c r="AV16" s="26">
        <f t="shared" si="34"/>
        <v>131</v>
      </c>
      <c r="AW16" s="15"/>
    </row>
    <row r="17" spans="2:49" ht="24" customHeight="1">
      <c r="B17" s="31" t="s">
        <v>30</v>
      </c>
      <c r="C17" s="24">
        <f t="shared" si="7"/>
        <v>33242</v>
      </c>
      <c r="D17" s="26">
        <f t="shared" si="8"/>
        <v>4242</v>
      </c>
      <c r="E17" s="25">
        <f t="shared" si="9"/>
        <v>861</v>
      </c>
      <c r="F17" s="25">
        <f t="shared" si="9"/>
        <v>856</v>
      </c>
      <c r="G17" s="25">
        <f t="shared" si="9"/>
        <v>893</v>
      </c>
      <c r="H17" s="25">
        <f t="shared" si="9"/>
        <v>837</v>
      </c>
      <c r="I17" s="25">
        <f t="shared" si="9"/>
        <v>795</v>
      </c>
      <c r="J17" s="26">
        <f t="shared" si="10"/>
        <v>3901</v>
      </c>
      <c r="K17" s="25">
        <f t="shared" si="11"/>
        <v>822</v>
      </c>
      <c r="L17" s="25">
        <f t="shared" si="11"/>
        <v>796</v>
      </c>
      <c r="M17" s="25">
        <f t="shared" si="11"/>
        <v>733</v>
      </c>
      <c r="N17" s="25">
        <f t="shared" si="11"/>
        <v>771</v>
      </c>
      <c r="O17" s="25">
        <f t="shared" si="11"/>
        <v>779</v>
      </c>
      <c r="P17" s="31" t="s">
        <v>30</v>
      </c>
      <c r="Q17" s="26">
        <f t="shared" si="12"/>
        <v>3868</v>
      </c>
      <c r="R17" s="25">
        <f t="shared" si="13"/>
        <v>741</v>
      </c>
      <c r="S17" s="25">
        <f t="shared" si="13"/>
        <v>751</v>
      </c>
      <c r="T17" s="25">
        <f t="shared" si="13"/>
        <v>746</v>
      </c>
      <c r="U17" s="25">
        <f t="shared" si="13"/>
        <v>830</v>
      </c>
      <c r="V17" s="25">
        <f t="shared" si="13"/>
        <v>800</v>
      </c>
      <c r="W17" s="26">
        <f t="shared" si="14"/>
        <v>4100</v>
      </c>
      <c r="X17" s="25">
        <f t="shared" si="15"/>
        <v>829</v>
      </c>
      <c r="Y17" s="25">
        <f t="shared" si="15"/>
        <v>837</v>
      </c>
      <c r="Z17" s="25">
        <f t="shared" si="15"/>
        <v>789</v>
      </c>
      <c r="AA17" s="25">
        <f t="shared" si="15"/>
        <v>854</v>
      </c>
      <c r="AB17" s="25">
        <f t="shared" si="15"/>
        <v>791</v>
      </c>
      <c r="AC17" s="31" t="s">
        <v>30</v>
      </c>
      <c r="AD17" s="26">
        <f t="shared" si="16"/>
        <v>3533</v>
      </c>
      <c r="AE17" s="25">
        <f t="shared" ref="AE17:AM18" si="35">SUM(AE31+AE45)</f>
        <v>805</v>
      </c>
      <c r="AF17" s="25">
        <f t="shared" si="35"/>
        <v>708</v>
      </c>
      <c r="AG17" s="25">
        <f t="shared" si="35"/>
        <v>711</v>
      </c>
      <c r="AH17" s="25">
        <f t="shared" si="35"/>
        <v>673</v>
      </c>
      <c r="AI17" s="25">
        <f t="shared" si="35"/>
        <v>636</v>
      </c>
      <c r="AJ17" s="26">
        <f t="shared" si="35"/>
        <v>2746</v>
      </c>
      <c r="AK17" s="26">
        <f t="shared" si="35"/>
        <v>2053</v>
      </c>
      <c r="AL17" s="26">
        <f t="shared" si="35"/>
        <v>1737</v>
      </c>
      <c r="AM17" s="26">
        <f t="shared" si="35"/>
        <v>1467</v>
      </c>
      <c r="AN17" s="31" t="s">
        <v>30</v>
      </c>
      <c r="AO17" s="26">
        <f t="shared" ref="AO17:AV17" si="36">SUM(AO31+AO45)</f>
        <v>1304</v>
      </c>
      <c r="AP17" s="26">
        <f t="shared" si="36"/>
        <v>1069</v>
      </c>
      <c r="AQ17" s="26">
        <f t="shared" si="36"/>
        <v>858</v>
      </c>
      <c r="AR17" s="26">
        <f t="shared" si="36"/>
        <v>740</v>
      </c>
      <c r="AS17" s="26">
        <f t="shared" si="36"/>
        <v>599</v>
      </c>
      <c r="AT17" s="26">
        <f t="shared" si="36"/>
        <v>422</v>
      </c>
      <c r="AU17" s="26">
        <f t="shared" si="36"/>
        <v>340</v>
      </c>
      <c r="AV17" s="26">
        <f t="shared" si="36"/>
        <v>263</v>
      </c>
      <c r="AW17" s="15"/>
    </row>
    <row r="18" spans="2:49" ht="24" customHeight="1">
      <c r="B18" s="31" t="s">
        <v>31</v>
      </c>
      <c r="C18" s="24">
        <f t="shared" si="7"/>
        <v>10721</v>
      </c>
      <c r="D18" s="26">
        <f t="shared" si="8"/>
        <v>912</v>
      </c>
      <c r="E18" s="25">
        <f t="shared" si="9"/>
        <v>185</v>
      </c>
      <c r="F18" s="25">
        <f t="shared" si="9"/>
        <v>170</v>
      </c>
      <c r="G18" s="25">
        <f t="shared" si="9"/>
        <v>164</v>
      </c>
      <c r="H18" s="25">
        <f t="shared" si="9"/>
        <v>191</v>
      </c>
      <c r="I18" s="25">
        <f t="shared" si="9"/>
        <v>202</v>
      </c>
      <c r="J18" s="26">
        <f t="shared" si="10"/>
        <v>940</v>
      </c>
      <c r="K18" s="25">
        <f t="shared" si="11"/>
        <v>195</v>
      </c>
      <c r="L18" s="25">
        <f t="shared" si="11"/>
        <v>189</v>
      </c>
      <c r="M18" s="25">
        <f t="shared" si="11"/>
        <v>197</v>
      </c>
      <c r="N18" s="25">
        <f t="shared" si="11"/>
        <v>178</v>
      </c>
      <c r="O18" s="25">
        <f t="shared" si="11"/>
        <v>181</v>
      </c>
      <c r="P18" s="31" t="s">
        <v>31</v>
      </c>
      <c r="Q18" s="26">
        <f t="shared" si="12"/>
        <v>1082</v>
      </c>
      <c r="R18" s="25">
        <f t="shared" si="13"/>
        <v>180</v>
      </c>
      <c r="S18" s="25">
        <f t="shared" si="13"/>
        <v>217</v>
      </c>
      <c r="T18" s="25">
        <f t="shared" si="13"/>
        <v>227</v>
      </c>
      <c r="U18" s="25">
        <f t="shared" si="13"/>
        <v>213</v>
      </c>
      <c r="V18" s="25">
        <f t="shared" si="13"/>
        <v>245</v>
      </c>
      <c r="W18" s="26">
        <f t="shared" si="14"/>
        <v>1175</v>
      </c>
      <c r="X18" s="25">
        <f t="shared" si="15"/>
        <v>220</v>
      </c>
      <c r="Y18" s="25">
        <f t="shared" si="15"/>
        <v>229</v>
      </c>
      <c r="Z18" s="25">
        <f t="shared" si="15"/>
        <v>223</v>
      </c>
      <c r="AA18" s="25">
        <f t="shared" si="15"/>
        <v>260</v>
      </c>
      <c r="AB18" s="25">
        <f t="shared" si="15"/>
        <v>243</v>
      </c>
      <c r="AC18" s="31" t="s">
        <v>31</v>
      </c>
      <c r="AD18" s="26">
        <f t="shared" si="16"/>
        <v>1188</v>
      </c>
      <c r="AE18" s="25">
        <f t="shared" ref="AE18" si="37">SUM(AE32+AE46)</f>
        <v>276</v>
      </c>
      <c r="AF18" s="25">
        <f t="shared" si="35"/>
        <v>249</v>
      </c>
      <c r="AG18" s="25">
        <f t="shared" si="35"/>
        <v>248</v>
      </c>
      <c r="AH18" s="25">
        <f t="shared" si="35"/>
        <v>219</v>
      </c>
      <c r="AI18" s="25">
        <f t="shared" si="35"/>
        <v>196</v>
      </c>
      <c r="AJ18" s="26">
        <f t="shared" si="35"/>
        <v>971</v>
      </c>
      <c r="AK18" s="26">
        <f t="shared" si="35"/>
        <v>837</v>
      </c>
      <c r="AL18" s="26">
        <f t="shared" si="35"/>
        <v>639</v>
      </c>
      <c r="AM18" s="26">
        <f t="shared" si="35"/>
        <v>613</v>
      </c>
      <c r="AN18" s="31" t="s">
        <v>31</v>
      </c>
      <c r="AO18" s="26">
        <f t="shared" ref="AO18:AV18" si="38">SUM(AO32+AO46)</f>
        <v>497</v>
      </c>
      <c r="AP18" s="26">
        <f t="shared" si="38"/>
        <v>412</v>
      </c>
      <c r="AQ18" s="26">
        <f t="shared" si="38"/>
        <v>378</v>
      </c>
      <c r="AR18" s="26">
        <f t="shared" si="38"/>
        <v>338</v>
      </c>
      <c r="AS18" s="26">
        <f t="shared" si="38"/>
        <v>236</v>
      </c>
      <c r="AT18" s="26">
        <f t="shared" si="38"/>
        <v>174</v>
      </c>
      <c r="AU18" s="26">
        <f t="shared" si="38"/>
        <v>148</v>
      </c>
      <c r="AV18" s="26">
        <f t="shared" si="38"/>
        <v>181</v>
      </c>
      <c r="AW18" s="15"/>
    </row>
    <row r="19" spans="2:49" ht="21.95" customHeight="1">
      <c r="B19" s="23"/>
      <c r="C19" s="15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3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23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22"/>
      <c r="AO19" s="15"/>
      <c r="AP19" s="15"/>
      <c r="AQ19" s="15"/>
      <c r="AR19" s="15"/>
      <c r="AS19" s="15"/>
      <c r="AT19" s="15"/>
      <c r="AU19" s="15"/>
      <c r="AV19" s="15"/>
      <c r="AW19" s="15"/>
    </row>
    <row r="20" spans="2:49" s="5" customFormat="1" ht="24" customHeight="1">
      <c r="B20" s="26" t="s">
        <v>17</v>
      </c>
      <c r="C20" s="26">
        <f>SUM(C21+C22+C23+C24+C25+C26+C27+C28+C29+C30+C31+C32)</f>
        <v>172268</v>
      </c>
      <c r="D20" s="26">
        <f t="shared" ref="D20:Q20" si="39">SUM(D21+D22+D23+D24+D25+D26+D27+D28+D29+D30+D31+D32)</f>
        <v>17987</v>
      </c>
      <c r="E20" s="26">
        <f t="shared" si="39"/>
        <v>3630</v>
      </c>
      <c r="F20" s="26">
        <f t="shared" si="39"/>
        <v>3600</v>
      </c>
      <c r="G20" s="26">
        <f t="shared" si="39"/>
        <v>3593</v>
      </c>
      <c r="H20" s="26">
        <f t="shared" si="39"/>
        <v>3583</v>
      </c>
      <c r="I20" s="26">
        <f t="shared" si="39"/>
        <v>3581</v>
      </c>
      <c r="J20" s="26">
        <f t="shared" si="39"/>
        <v>18155</v>
      </c>
      <c r="K20" s="26">
        <f t="shared" si="39"/>
        <v>3583</v>
      </c>
      <c r="L20" s="26">
        <f t="shared" si="39"/>
        <v>3597</v>
      </c>
      <c r="M20" s="26">
        <f t="shared" si="39"/>
        <v>3621</v>
      </c>
      <c r="N20" s="26">
        <f t="shared" si="39"/>
        <v>3656</v>
      </c>
      <c r="O20" s="26">
        <f t="shared" si="39"/>
        <v>3698</v>
      </c>
      <c r="P20" s="26" t="s">
        <v>17</v>
      </c>
      <c r="Q20" s="26">
        <f t="shared" si="39"/>
        <v>19586</v>
      </c>
      <c r="R20" s="26">
        <f t="shared" ref="R20" si="40">SUM(R21+R22+R23+R24+R25+R26+R27+R28+R29+R30+R31+R32)</f>
        <v>3629</v>
      </c>
      <c r="S20" s="26">
        <f t="shared" ref="S20" si="41">SUM(S21+S22+S23+S24+S25+S26+S27+S28+S29+S30+S31+S32)</f>
        <v>3772</v>
      </c>
      <c r="T20" s="26">
        <f t="shared" ref="T20" si="42">SUM(T21+T22+T23+T24+T25+T26+T27+T28+T29+T30+T31+T32)</f>
        <v>3928</v>
      </c>
      <c r="U20" s="26">
        <f t="shared" ref="U20" si="43">SUM(U21+U22+U23+U24+U25+U26+U27+U28+U29+U30+U31+U32)</f>
        <v>4048</v>
      </c>
      <c r="V20" s="26">
        <f t="shared" ref="V20" si="44">SUM(V21+V22+V23+V24+V25+V26+V27+V28+V29+V30+V31+V32)</f>
        <v>4209</v>
      </c>
      <c r="W20" s="26">
        <f t="shared" ref="W20" si="45">SUM(W21+W22+W23+W24+W25+W26+W27+W28+W29+W30+W31+W32)</f>
        <v>21920</v>
      </c>
      <c r="X20" s="26">
        <f t="shared" ref="X20" si="46">SUM(X21+X22+X23+X24+X25+X26+X27+X28+X29+X30+X31+X32)</f>
        <v>4314</v>
      </c>
      <c r="Y20" s="26">
        <f t="shared" ref="Y20" si="47">SUM(Y21+Y22+Y23+Y24+Y25+Y26+Y27+Y28+Y29+Y30+Y31+Y32)</f>
        <v>4394</v>
      </c>
      <c r="Z20" s="26">
        <f t="shared" ref="Z20" si="48">SUM(Z21+Z22+Z23+Z24+Z25+Z26+Z27+Z28+Z29+Z30+Z31+Z32)</f>
        <v>4413</v>
      </c>
      <c r="AA20" s="26">
        <f t="shared" ref="AA20" si="49">SUM(AA21+AA22+AA23+AA24+AA25+AA26+AA27+AA28+AA29+AA30+AA31+AA32)</f>
        <v>4414</v>
      </c>
      <c r="AB20" s="26">
        <f t="shared" ref="AB20:AD20" si="50">SUM(AB21+AB22+AB23+AB24+AB25+AB26+AB27+AB28+AB29+AB30+AB31+AB32)</f>
        <v>4385</v>
      </c>
      <c r="AC20" s="26" t="s">
        <v>17</v>
      </c>
      <c r="AD20" s="26">
        <f t="shared" si="50"/>
        <v>19710</v>
      </c>
      <c r="AE20" s="26">
        <f t="shared" ref="AE20" si="51">SUM(AE21+AE22+AE23+AE24+AE25+AE26+AE27+AE28+AE29+AE30+AE31+AE32)</f>
        <v>4297</v>
      </c>
      <c r="AF20" s="26">
        <f t="shared" ref="AF20" si="52">SUM(AF21+AF22+AF23+AF24+AF25+AF26+AF27+AF28+AF29+AF30+AF31+AF32)</f>
        <v>4155</v>
      </c>
      <c r="AG20" s="26">
        <f t="shared" ref="AG20" si="53">SUM(AG21+AG22+AG23+AG24+AG25+AG26+AG27+AG28+AG29+AG30+AG31+AG32)</f>
        <v>3974</v>
      </c>
      <c r="AH20" s="26">
        <f t="shared" ref="AH20" si="54">SUM(AH21+AH22+AH23+AH24+AH25+AH26+AH27+AH28+AH29+AH30+AH31+AH32)</f>
        <v>3761</v>
      </c>
      <c r="AI20" s="26">
        <f t="shared" ref="AI20" si="55">SUM(AI21+AI22+AI23+AI24+AI25+AI26+AI27+AI28+AI29+AI30+AI31+AI32)</f>
        <v>3523</v>
      </c>
      <c r="AJ20" s="26">
        <f t="shared" ref="AJ20" si="56">SUM(AJ21+AJ22+AJ23+AJ24+AJ25+AJ26+AJ27+AJ28+AJ29+AJ30+AJ31+AJ32)</f>
        <v>14405</v>
      </c>
      <c r="AK20" s="26">
        <f t="shared" ref="AK20" si="57">SUM(AK21+AK22+AK23+AK24+AK25+AK26+AK27+AK28+AK29+AK30+AK31+AK32)</f>
        <v>10731</v>
      </c>
      <c r="AL20" s="26">
        <f t="shared" ref="AL20" si="58">SUM(AL21+AL22+AL23+AL24+AL25+AL26+AL27+AL28+AL29+AL30+AL31+AL32)</f>
        <v>8901</v>
      </c>
      <c r="AM20" s="26">
        <f t="shared" ref="AM20:AO20" si="59">SUM(AM21+AM22+AM23+AM24+AM25+AM26+AM27+AM28+AM29+AM30+AM31+AM32)</f>
        <v>8005</v>
      </c>
      <c r="AN20" s="26" t="s">
        <v>17</v>
      </c>
      <c r="AO20" s="26">
        <f t="shared" si="59"/>
        <v>7133</v>
      </c>
      <c r="AP20" s="26">
        <f t="shared" ref="AP20" si="60">SUM(AP21+AP22+AP23+AP24+AP25+AP26+AP27+AP28+AP29+AP30+AP31+AP32)</f>
        <v>6012</v>
      </c>
      <c r="AQ20" s="26">
        <f t="shared" ref="AQ20" si="61">SUM(AQ21+AQ22+AQ23+AQ24+AQ25+AQ26+AQ27+AQ28+AQ29+AQ30+AQ31+AQ32)</f>
        <v>5100</v>
      </c>
      <c r="AR20" s="26">
        <f t="shared" ref="AR20" si="62">SUM(AR21+AR22+AR23+AR24+AR25+AR26+AR27+AR28+AR29+AR30+AR31+AR32)</f>
        <v>4254</v>
      </c>
      <c r="AS20" s="26">
        <f t="shared" ref="AS20" si="63">SUM(AS21+AS22+AS23+AS24+AS25+AS26+AS27+AS28+AS29+AS30+AS31+AS32)</f>
        <v>3545</v>
      </c>
      <c r="AT20" s="26">
        <f t="shared" ref="AT20" si="64">SUM(AT21+AT22+AT23+AT24+AT25+AT26+AT27+AT28+AT29+AT30+AT31+AT32)</f>
        <v>2727</v>
      </c>
      <c r="AU20" s="26">
        <f t="shared" ref="AU20" si="65">SUM(AU21+AU22+AU23+AU24+AU25+AU26+AU27+AU28+AU29+AU30+AU31+AU32)</f>
        <v>2040</v>
      </c>
      <c r="AV20" s="26">
        <f t="shared" ref="AV20" si="66">SUM(AV21+AV22+AV23+AV24+AV25+AV26+AV27+AV28+AV29+AV30+AV31+AV32)</f>
        <v>2057</v>
      </c>
      <c r="AW20" s="14"/>
    </row>
    <row r="21" spans="2:49" ht="24" customHeight="1">
      <c r="B21" s="31" t="s">
        <v>20</v>
      </c>
      <c r="C21" s="24">
        <f>SUM(D21+J21+Q21+W21+AD21+AJ21+AK21+AL21+AM21+AO21+AP21+AQ21+AR21+AS21+AT21+AU21+AV21)</f>
        <v>60107</v>
      </c>
      <c r="D21" s="25">
        <f>SUM(I21+H21+G21+F21+E21)</f>
        <v>5947</v>
      </c>
      <c r="E21" s="25">
        <v>1257</v>
      </c>
      <c r="F21" s="25">
        <v>1146</v>
      </c>
      <c r="G21" s="25">
        <v>1207</v>
      </c>
      <c r="H21" s="25">
        <v>1151</v>
      </c>
      <c r="I21" s="25">
        <v>1186</v>
      </c>
      <c r="J21" s="25">
        <f>SUM(O21+N21+M21+L21+K21)</f>
        <v>5954</v>
      </c>
      <c r="K21" s="25">
        <v>1148</v>
      </c>
      <c r="L21" s="25">
        <v>1151</v>
      </c>
      <c r="M21" s="25">
        <v>1214</v>
      </c>
      <c r="N21" s="25">
        <v>1210</v>
      </c>
      <c r="O21" s="25">
        <v>1231</v>
      </c>
      <c r="P21" s="31" t="s">
        <v>20</v>
      </c>
      <c r="Q21" s="26">
        <f>SUM(V21+U21+T21+S21+R21)</f>
        <v>6404</v>
      </c>
      <c r="R21" s="25">
        <v>1158</v>
      </c>
      <c r="S21" s="25">
        <v>1203</v>
      </c>
      <c r="T21" s="25">
        <v>1313</v>
      </c>
      <c r="U21" s="25">
        <v>1315</v>
      </c>
      <c r="V21" s="25">
        <v>1415</v>
      </c>
      <c r="W21" s="25">
        <f>SUM(AB21+AA21+Z21+Y21+X21)</f>
        <v>7370</v>
      </c>
      <c r="X21" s="25">
        <v>1405</v>
      </c>
      <c r="Y21" s="25">
        <v>1483</v>
      </c>
      <c r="Z21" s="25">
        <v>1442</v>
      </c>
      <c r="AA21" s="25">
        <v>1547</v>
      </c>
      <c r="AB21" s="25">
        <v>1493</v>
      </c>
      <c r="AC21" s="31" t="s">
        <v>20</v>
      </c>
      <c r="AD21" s="26">
        <f>SUM(AI21+AH21+AG21+AF21+AE21)</f>
        <v>7075</v>
      </c>
      <c r="AE21" s="25">
        <v>1567</v>
      </c>
      <c r="AF21" s="25">
        <v>1461</v>
      </c>
      <c r="AG21" s="25">
        <v>1441</v>
      </c>
      <c r="AH21" s="25">
        <v>1394</v>
      </c>
      <c r="AI21" s="25">
        <v>1212</v>
      </c>
      <c r="AJ21" s="25">
        <v>5256</v>
      </c>
      <c r="AK21" s="25">
        <v>3938</v>
      </c>
      <c r="AL21" s="25">
        <v>3345</v>
      </c>
      <c r="AM21" s="25">
        <v>2957</v>
      </c>
      <c r="AN21" s="31" t="s">
        <v>20</v>
      </c>
      <c r="AO21" s="26">
        <v>2694</v>
      </c>
      <c r="AP21" s="26">
        <v>2189</v>
      </c>
      <c r="AQ21" s="26">
        <v>1872</v>
      </c>
      <c r="AR21" s="26">
        <v>1477</v>
      </c>
      <c r="AS21" s="26">
        <v>1254</v>
      </c>
      <c r="AT21" s="26">
        <v>915</v>
      </c>
      <c r="AU21" s="26">
        <v>727</v>
      </c>
      <c r="AV21" s="26">
        <v>733</v>
      </c>
      <c r="AW21" s="15"/>
    </row>
    <row r="22" spans="2:49" ht="24" customHeight="1">
      <c r="B22" s="31" t="s">
        <v>21</v>
      </c>
      <c r="C22" s="24">
        <f t="shared" ref="C22:C32" si="67">SUM(D22+J22+Q22+W22+AD22+AJ22+AK22+AL22+AM22+AO22+AP22+AQ22+AR22+AS22+AT22+AU22+AV22)</f>
        <v>4132</v>
      </c>
      <c r="D22" s="25">
        <f t="shared" ref="D22:D32" si="68">SUM(I22+H22+G22+F22+E22)</f>
        <v>374</v>
      </c>
      <c r="E22" s="25">
        <v>80</v>
      </c>
      <c r="F22" s="25">
        <v>66</v>
      </c>
      <c r="G22" s="25">
        <v>76</v>
      </c>
      <c r="H22" s="25">
        <v>70</v>
      </c>
      <c r="I22" s="25">
        <v>82</v>
      </c>
      <c r="J22" s="25">
        <f t="shared" ref="J22:J32" si="69">SUM(O22+N22+M22+L22+K22)</f>
        <v>390</v>
      </c>
      <c r="K22" s="25">
        <v>80</v>
      </c>
      <c r="L22" s="25">
        <v>81</v>
      </c>
      <c r="M22" s="25">
        <v>84</v>
      </c>
      <c r="N22" s="25">
        <v>84</v>
      </c>
      <c r="O22" s="25">
        <v>61</v>
      </c>
      <c r="P22" s="31" t="s">
        <v>21</v>
      </c>
      <c r="Q22" s="26">
        <f t="shared" ref="Q22:Q32" si="70">SUM(V22+U22+T22+S22+R22)</f>
        <v>460</v>
      </c>
      <c r="R22" s="25">
        <v>82</v>
      </c>
      <c r="S22" s="25">
        <v>88</v>
      </c>
      <c r="T22" s="25">
        <v>97</v>
      </c>
      <c r="U22" s="25">
        <v>100</v>
      </c>
      <c r="V22" s="25">
        <v>93</v>
      </c>
      <c r="W22" s="25">
        <f t="shared" ref="W22:W32" si="71">SUM(AB22+AA22+Z22+Y22+X22)</f>
        <v>478</v>
      </c>
      <c r="X22" s="25">
        <v>92</v>
      </c>
      <c r="Y22" s="25">
        <v>87</v>
      </c>
      <c r="Z22" s="25">
        <v>105</v>
      </c>
      <c r="AA22" s="25">
        <v>100</v>
      </c>
      <c r="AB22" s="25">
        <v>94</v>
      </c>
      <c r="AC22" s="31" t="s">
        <v>21</v>
      </c>
      <c r="AD22" s="26">
        <f t="shared" ref="AD22:AD32" si="72">SUM(AI22+AH22+AG22+AF22+AE22)</f>
        <v>511</v>
      </c>
      <c r="AE22" s="25">
        <v>101</v>
      </c>
      <c r="AF22" s="25">
        <v>119</v>
      </c>
      <c r="AG22" s="25">
        <v>107</v>
      </c>
      <c r="AH22" s="25">
        <v>98</v>
      </c>
      <c r="AI22" s="25">
        <v>86</v>
      </c>
      <c r="AJ22" s="25">
        <v>407</v>
      </c>
      <c r="AK22" s="25">
        <v>276</v>
      </c>
      <c r="AL22" s="25">
        <v>217</v>
      </c>
      <c r="AM22" s="25">
        <v>196</v>
      </c>
      <c r="AN22" s="31" t="s">
        <v>21</v>
      </c>
      <c r="AO22" s="26">
        <v>188</v>
      </c>
      <c r="AP22" s="26">
        <v>134</v>
      </c>
      <c r="AQ22" s="26">
        <v>125</v>
      </c>
      <c r="AR22" s="26">
        <v>118</v>
      </c>
      <c r="AS22" s="26">
        <v>111</v>
      </c>
      <c r="AT22" s="26">
        <v>54</v>
      </c>
      <c r="AU22" s="26">
        <v>39</v>
      </c>
      <c r="AV22" s="26">
        <v>54</v>
      </c>
      <c r="AW22" s="15"/>
    </row>
    <row r="23" spans="2:49" ht="24" customHeight="1">
      <c r="B23" s="31" t="s">
        <v>22</v>
      </c>
      <c r="C23" s="24">
        <f t="shared" si="67"/>
        <v>17041</v>
      </c>
      <c r="D23" s="25">
        <f t="shared" si="68"/>
        <v>1518</v>
      </c>
      <c r="E23" s="25">
        <v>292</v>
      </c>
      <c r="F23" s="25">
        <v>322</v>
      </c>
      <c r="G23" s="25">
        <v>275</v>
      </c>
      <c r="H23" s="25">
        <v>305</v>
      </c>
      <c r="I23" s="25">
        <v>324</v>
      </c>
      <c r="J23" s="25">
        <f t="shared" si="69"/>
        <v>1573</v>
      </c>
      <c r="K23" s="25">
        <v>305</v>
      </c>
      <c r="L23" s="25">
        <v>313</v>
      </c>
      <c r="M23" s="25">
        <v>314</v>
      </c>
      <c r="N23" s="25">
        <v>301</v>
      </c>
      <c r="O23" s="25">
        <v>340</v>
      </c>
      <c r="P23" s="31" t="s">
        <v>22</v>
      </c>
      <c r="Q23" s="26">
        <f t="shared" si="70"/>
        <v>1667</v>
      </c>
      <c r="R23" s="25">
        <v>306</v>
      </c>
      <c r="S23" s="25">
        <v>345</v>
      </c>
      <c r="T23" s="25">
        <v>319</v>
      </c>
      <c r="U23" s="25">
        <v>342</v>
      </c>
      <c r="V23" s="25">
        <v>355</v>
      </c>
      <c r="W23" s="25">
        <f t="shared" si="71"/>
        <v>2051</v>
      </c>
      <c r="X23" s="25">
        <v>402</v>
      </c>
      <c r="Y23" s="25">
        <v>382</v>
      </c>
      <c r="Z23" s="25">
        <v>394</v>
      </c>
      <c r="AA23" s="25">
        <v>423</v>
      </c>
      <c r="AB23" s="25">
        <v>450</v>
      </c>
      <c r="AC23" s="31" t="s">
        <v>22</v>
      </c>
      <c r="AD23" s="26">
        <f t="shared" si="72"/>
        <v>1952</v>
      </c>
      <c r="AE23" s="25">
        <v>396</v>
      </c>
      <c r="AF23" s="25">
        <v>461</v>
      </c>
      <c r="AG23" s="25">
        <v>389</v>
      </c>
      <c r="AH23" s="25">
        <v>339</v>
      </c>
      <c r="AI23" s="25">
        <v>367</v>
      </c>
      <c r="AJ23" s="25">
        <v>1599</v>
      </c>
      <c r="AK23" s="25">
        <v>1176</v>
      </c>
      <c r="AL23" s="25">
        <v>973</v>
      </c>
      <c r="AM23" s="25">
        <v>896</v>
      </c>
      <c r="AN23" s="31" t="s">
        <v>22</v>
      </c>
      <c r="AO23" s="26">
        <v>754</v>
      </c>
      <c r="AP23" s="26">
        <v>681</v>
      </c>
      <c r="AQ23" s="26">
        <v>515</v>
      </c>
      <c r="AR23" s="26">
        <v>477</v>
      </c>
      <c r="AS23" s="26">
        <v>396</v>
      </c>
      <c r="AT23" s="26">
        <v>314</v>
      </c>
      <c r="AU23" s="26">
        <v>238</v>
      </c>
      <c r="AV23" s="26">
        <v>261</v>
      </c>
      <c r="AW23" s="15"/>
    </row>
    <row r="24" spans="2:49" ht="24" customHeight="1">
      <c r="B24" s="31" t="s">
        <v>23</v>
      </c>
      <c r="C24" s="24">
        <f t="shared" si="67"/>
        <v>6359</v>
      </c>
      <c r="D24" s="25">
        <f t="shared" si="68"/>
        <v>685</v>
      </c>
      <c r="E24" s="25">
        <v>150</v>
      </c>
      <c r="F24" s="25">
        <v>139</v>
      </c>
      <c r="G24" s="25">
        <v>125</v>
      </c>
      <c r="H24" s="25">
        <v>144</v>
      </c>
      <c r="I24" s="25">
        <v>127</v>
      </c>
      <c r="J24" s="25">
        <f t="shared" si="69"/>
        <v>659</v>
      </c>
      <c r="K24" s="25">
        <v>131</v>
      </c>
      <c r="L24" s="25">
        <v>136</v>
      </c>
      <c r="M24" s="25">
        <v>132</v>
      </c>
      <c r="N24" s="25">
        <v>139</v>
      </c>
      <c r="O24" s="25">
        <v>121</v>
      </c>
      <c r="P24" s="31" t="s">
        <v>23</v>
      </c>
      <c r="Q24" s="26">
        <f t="shared" si="70"/>
        <v>671</v>
      </c>
      <c r="R24" s="25">
        <v>132</v>
      </c>
      <c r="S24" s="25">
        <v>126</v>
      </c>
      <c r="T24" s="25">
        <v>143</v>
      </c>
      <c r="U24" s="25">
        <v>141</v>
      </c>
      <c r="V24" s="25">
        <v>129</v>
      </c>
      <c r="W24" s="25">
        <f t="shared" si="71"/>
        <v>770</v>
      </c>
      <c r="X24" s="25">
        <v>149</v>
      </c>
      <c r="Y24" s="25">
        <v>138</v>
      </c>
      <c r="Z24" s="25">
        <v>160</v>
      </c>
      <c r="AA24" s="25">
        <v>179</v>
      </c>
      <c r="AB24" s="25">
        <v>144</v>
      </c>
      <c r="AC24" s="31" t="s">
        <v>23</v>
      </c>
      <c r="AD24" s="26">
        <f t="shared" si="72"/>
        <v>791</v>
      </c>
      <c r="AE24" s="25">
        <v>168</v>
      </c>
      <c r="AF24" s="25">
        <v>162</v>
      </c>
      <c r="AG24" s="25">
        <v>154</v>
      </c>
      <c r="AH24" s="25">
        <v>159</v>
      </c>
      <c r="AI24" s="25">
        <v>148</v>
      </c>
      <c r="AJ24" s="25">
        <v>589</v>
      </c>
      <c r="AK24" s="25">
        <v>406</v>
      </c>
      <c r="AL24" s="25">
        <v>326</v>
      </c>
      <c r="AM24" s="25">
        <v>292</v>
      </c>
      <c r="AN24" s="31" t="s">
        <v>23</v>
      </c>
      <c r="AO24" s="26">
        <v>235</v>
      </c>
      <c r="AP24" s="26">
        <v>203</v>
      </c>
      <c r="AQ24" s="26">
        <v>181</v>
      </c>
      <c r="AR24" s="26">
        <v>161</v>
      </c>
      <c r="AS24" s="26">
        <v>126</v>
      </c>
      <c r="AT24" s="26">
        <v>110</v>
      </c>
      <c r="AU24" s="26">
        <v>77</v>
      </c>
      <c r="AV24" s="26">
        <v>77</v>
      </c>
      <c r="AW24" s="15"/>
    </row>
    <row r="25" spans="2:49" ht="24" customHeight="1">
      <c r="B25" s="31" t="s">
        <v>24</v>
      </c>
      <c r="C25" s="24">
        <f t="shared" si="67"/>
        <v>5258</v>
      </c>
      <c r="D25" s="25">
        <f t="shared" si="68"/>
        <v>464</v>
      </c>
      <c r="E25" s="25">
        <v>94</v>
      </c>
      <c r="F25" s="25">
        <v>86</v>
      </c>
      <c r="G25" s="25">
        <v>118</v>
      </c>
      <c r="H25" s="25">
        <v>89</v>
      </c>
      <c r="I25" s="25">
        <v>77</v>
      </c>
      <c r="J25" s="25">
        <f t="shared" si="69"/>
        <v>504</v>
      </c>
      <c r="K25" s="25">
        <v>90</v>
      </c>
      <c r="L25" s="25">
        <v>90</v>
      </c>
      <c r="M25" s="25">
        <v>114</v>
      </c>
      <c r="N25" s="25">
        <v>98</v>
      </c>
      <c r="O25" s="25">
        <v>112</v>
      </c>
      <c r="P25" s="31" t="s">
        <v>24</v>
      </c>
      <c r="Q25" s="26">
        <f t="shared" si="70"/>
        <v>518</v>
      </c>
      <c r="R25" s="25">
        <v>99</v>
      </c>
      <c r="S25" s="25">
        <v>90</v>
      </c>
      <c r="T25" s="25">
        <v>137</v>
      </c>
      <c r="U25" s="25">
        <v>96</v>
      </c>
      <c r="V25" s="25">
        <v>96</v>
      </c>
      <c r="W25" s="25">
        <f t="shared" si="71"/>
        <v>624</v>
      </c>
      <c r="X25" s="25">
        <v>131</v>
      </c>
      <c r="Y25" s="25">
        <v>119</v>
      </c>
      <c r="Z25" s="25">
        <v>116</v>
      </c>
      <c r="AA25" s="25">
        <v>125</v>
      </c>
      <c r="AB25" s="25">
        <v>133</v>
      </c>
      <c r="AC25" s="31" t="s">
        <v>24</v>
      </c>
      <c r="AD25" s="26">
        <f t="shared" si="72"/>
        <v>616</v>
      </c>
      <c r="AE25" s="25">
        <v>121</v>
      </c>
      <c r="AF25" s="25">
        <v>118</v>
      </c>
      <c r="AG25" s="25">
        <v>127</v>
      </c>
      <c r="AH25" s="25">
        <v>127</v>
      </c>
      <c r="AI25" s="25">
        <v>123</v>
      </c>
      <c r="AJ25" s="25">
        <v>457</v>
      </c>
      <c r="AK25" s="25">
        <v>382</v>
      </c>
      <c r="AL25" s="25">
        <v>310</v>
      </c>
      <c r="AM25" s="25">
        <v>302</v>
      </c>
      <c r="AN25" s="31" t="s">
        <v>24</v>
      </c>
      <c r="AO25" s="26">
        <v>226</v>
      </c>
      <c r="AP25" s="26">
        <v>209</v>
      </c>
      <c r="AQ25" s="26">
        <v>166</v>
      </c>
      <c r="AR25" s="26">
        <v>148</v>
      </c>
      <c r="AS25" s="26">
        <v>107</v>
      </c>
      <c r="AT25" s="26">
        <v>92</v>
      </c>
      <c r="AU25" s="26">
        <v>68</v>
      </c>
      <c r="AV25" s="26">
        <v>65</v>
      </c>
      <c r="AW25" s="15"/>
    </row>
    <row r="26" spans="2:49" s="4" customFormat="1" ht="24" customHeight="1">
      <c r="B26" s="31" t="s">
        <v>25</v>
      </c>
      <c r="C26" s="24">
        <f t="shared" si="67"/>
        <v>10348</v>
      </c>
      <c r="D26" s="25">
        <f t="shared" si="68"/>
        <v>1129</v>
      </c>
      <c r="E26" s="25">
        <v>219</v>
      </c>
      <c r="F26" s="25">
        <v>229</v>
      </c>
      <c r="G26" s="25">
        <v>215</v>
      </c>
      <c r="H26" s="25">
        <v>242</v>
      </c>
      <c r="I26" s="25">
        <v>224</v>
      </c>
      <c r="J26" s="25">
        <f t="shared" si="69"/>
        <v>1132</v>
      </c>
      <c r="K26" s="25">
        <v>227</v>
      </c>
      <c r="L26" s="25">
        <v>213</v>
      </c>
      <c r="M26" s="25">
        <v>222</v>
      </c>
      <c r="N26" s="25">
        <v>243</v>
      </c>
      <c r="O26" s="25">
        <v>227</v>
      </c>
      <c r="P26" s="31" t="s">
        <v>25</v>
      </c>
      <c r="Q26" s="26">
        <f t="shared" si="70"/>
        <v>1205</v>
      </c>
      <c r="R26" s="25">
        <v>233</v>
      </c>
      <c r="S26" s="25">
        <v>220</v>
      </c>
      <c r="T26" s="25">
        <v>215</v>
      </c>
      <c r="U26" s="25">
        <v>257</v>
      </c>
      <c r="V26" s="25">
        <v>280</v>
      </c>
      <c r="W26" s="25">
        <f t="shared" si="71"/>
        <v>1430</v>
      </c>
      <c r="X26" s="25">
        <v>271</v>
      </c>
      <c r="Y26" s="25">
        <v>272</v>
      </c>
      <c r="Z26" s="25">
        <v>307</v>
      </c>
      <c r="AA26" s="25">
        <v>253</v>
      </c>
      <c r="AB26" s="25">
        <v>327</v>
      </c>
      <c r="AC26" s="31" t="s">
        <v>25</v>
      </c>
      <c r="AD26" s="26">
        <f t="shared" si="72"/>
        <v>1164</v>
      </c>
      <c r="AE26" s="25">
        <v>243</v>
      </c>
      <c r="AF26" s="25">
        <v>251</v>
      </c>
      <c r="AG26" s="25">
        <v>223</v>
      </c>
      <c r="AH26" s="25">
        <v>220</v>
      </c>
      <c r="AI26" s="25">
        <v>227</v>
      </c>
      <c r="AJ26" s="25">
        <v>871</v>
      </c>
      <c r="AK26" s="25">
        <v>616</v>
      </c>
      <c r="AL26" s="25">
        <v>519</v>
      </c>
      <c r="AM26" s="25">
        <v>449</v>
      </c>
      <c r="AN26" s="31" t="s">
        <v>25</v>
      </c>
      <c r="AO26" s="26">
        <v>406</v>
      </c>
      <c r="AP26" s="26">
        <v>365</v>
      </c>
      <c r="AQ26" s="26">
        <v>304</v>
      </c>
      <c r="AR26" s="26">
        <v>223</v>
      </c>
      <c r="AS26" s="26">
        <v>194</v>
      </c>
      <c r="AT26" s="26">
        <v>144</v>
      </c>
      <c r="AU26" s="26">
        <v>115</v>
      </c>
      <c r="AV26" s="26">
        <v>82</v>
      </c>
      <c r="AW26" s="15"/>
    </row>
    <row r="27" spans="2:49" s="5" customFormat="1" ht="24" customHeight="1">
      <c r="B27" s="31" t="s">
        <v>26</v>
      </c>
      <c r="C27" s="24">
        <f t="shared" si="67"/>
        <v>15082</v>
      </c>
      <c r="D27" s="25">
        <f t="shared" si="68"/>
        <v>1688</v>
      </c>
      <c r="E27" s="25">
        <v>313</v>
      </c>
      <c r="F27" s="25">
        <v>350</v>
      </c>
      <c r="G27" s="25">
        <v>341</v>
      </c>
      <c r="H27" s="25">
        <v>334</v>
      </c>
      <c r="I27" s="25">
        <v>350</v>
      </c>
      <c r="J27" s="25">
        <f t="shared" si="69"/>
        <v>1744</v>
      </c>
      <c r="K27" s="25">
        <v>340</v>
      </c>
      <c r="L27" s="25">
        <v>355</v>
      </c>
      <c r="M27" s="25">
        <v>333</v>
      </c>
      <c r="N27" s="25">
        <v>351</v>
      </c>
      <c r="O27" s="25">
        <v>365</v>
      </c>
      <c r="P27" s="31" t="s">
        <v>26</v>
      </c>
      <c r="Q27" s="26">
        <f t="shared" si="70"/>
        <v>1988</v>
      </c>
      <c r="R27" s="25">
        <v>387</v>
      </c>
      <c r="S27" s="25">
        <v>373</v>
      </c>
      <c r="T27" s="25">
        <v>417</v>
      </c>
      <c r="U27" s="25">
        <v>407</v>
      </c>
      <c r="V27" s="25">
        <v>404</v>
      </c>
      <c r="W27" s="25">
        <f t="shared" si="71"/>
        <v>2131</v>
      </c>
      <c r="X27" s="25">
        <v>433</v>
      </c>
      <c r="Y27" s="25">
        <v>473</v>
      </c>
      <c r="Z27" s="25">
        <v>456</v>
      </c>
      <c r="AA27" s="25">
        <v>378</v>
      </c>
      <c r="AB27" s="25">
        <v>391</v>
      </c>
      <c r="AC27" s="31" t="s">
        <v>26</v>
      </c>
      <c r="AD27" s="26">
        <f t="shared" si="72"/>
        <v>1677</v>
      </c>
      <c r="AE27" s="25">
        <v>392</v>
      </c>
      <c r="AF27" s="25">
        <v>339</v>
      </c>
      <c r="AG27" s="25">
        <v>350</v>
      </c>
      <c r="AH27" s="25">
        <v>304</v>
      </c>
      <c r="AI27" s="25">
        <v>292</v>
      </c>
      <c r="AJ27" s="25">
        <v>1077</v>
      </c>
      <c r="AK27" s="25">
        <v>818</v>
      </c>
      <c r="AL27" s="25">
        <v>652</v>
      </c>
      <c r="AM27" s="25">
        <v>622</v>
      </c>
      <c r="AN27" s="31" t="s">
        <v>26</v>
      </c>
      <c r="AO27" s="26">
        <v>552</v>
      </c>
      <c r="AP27" s="26">
        <v>468</v>
      </c>
      <c r="AQ27" s="26">
        <v>417</v>
      </c>
      <c r="AR27" s="26">
        <v>363</v>
      </c>
      <c r="AS27" s="26">
        <v>297</v>
      </c>
      <c r="AT27" s="26">
        <v>238</v>
      </c>
      <c r="AU27" s="26">
        <v>168</v>
      </c>
      <c r="AV27" s="26">
        <v>182</v>
      </c>
      <c r="AW27" s="14"/>
    </row>
    <row r="28" spans="2:49" s="4" customFormat="1" ht="24" customHeight="1">
      <c r="B28" s="31" t="s">
        <v>27</v>
      </c>
      <c r="C28" s="24">
        <f t="shared" si="67"/>
        <v>22960</v>
      </c>
      <c r="D28" s="25">
        <f t="shared" si="68"/>
        <v>2600</v>
      </c>
      <c r="E28" s="25">
        <v>499</v>
      </c>
      <c r="F28" s="25">
        <v>525</v>
      </c>
      <c r="G28" s="25">
        <v>496</v>
      </c>
      <c r="H28" s="25">
        <v>536</v>
      </c>
      <c r="I28" s="25">
        <v>544</v>
      </c>
      <c r="J28" s="25">
        <f t="shared" si="69"/>
        <v>2761</v>
      </c>
      <c r="K28" s="25">
        <v>559</v>
      </c>
      <c r="L28" s="25">
        <v>516</v>
      </c>
      <c r="M28" s="25">
        <v>557</v>
      </c>
      <c r="N28" s="25">
        <v>562</v>
      </c>
      <c r="O28" s="25">
        <v>567</v>
      </c>
      <c r="P28" s="31" t="s">
        <v>27</v>
      </c>
      <c r="Q28" s="26">
        <f t="shared" si="70"/>
        <v>3147</v>
      </c>
      <c r="R28" s="25">
        <v>576</v>
      </c>
      <c r="S28" s="25">
        <v>616</v>
      </c>
      <c r="T28" s="25">
        <v>612</v>
      </c>
      <c r="U28" s="25">
        <v>655</v>
      </c>
      <c r="V28" s="25">
        <v>688</v>
      </c>
      <c r="W28" s="25">
        <f t="shared" si="71"/>
        <v>3232</v>
      </c>
      <c r="X28" s="25">
        <v>681</v>
      </c>
      <c r="Y28" s="25">
        <v>664</v>
      </c>
      <c r="Z28" s="25">
        <v>671</v>
      </c>
      <c r="AA28" s="25">
        <v>631</v>
      </c>
      <c r="AB28" s="25">
        <v>585</v>
      </c>
      <c r="AC28" s="31" t="s">
        <v>27</v>
      </c>
      <c r="AD28" s="26">
        <f t="shared" si="72"/>
        <v>2379</v>
      </c>
      <c r="AE28" s="25">
        <v>544</v>
      </c>
      <c r="AF28" s="25">
        <v>500</v>
      </c>
      <c r="AG28" s="25">
        <v>468</v>
      </c>
      <c r="AH28" s="25">
        <v>434</v>
      </c>
      <c r="AI28" s="25">
        <v>433</v>
      </c>
      <c r="AJ28" s="25">
        <v>1562</v>
      </c>
      <c r="AK28" s="25">
        <v>1238</v>
      </c>
      <c r="AL28" s="25">
        <v>1007</v>
      </c>
      <c r="AM28" s="25">
        <v>894</v>
      </c>
      <c r="AN28" s="31" t="s">
        <v>27</v>
      </c>
      <c r="AO28" s="26">
        <v>864</v>
      </c>
      <c r="AP28" s="26">
        <v>763</v>
      </c>
      <c r="AQ28" s="26">
        <v>655</v>
      </c>
      <c r="AR28" s="26">
        <v>512</v>
      </c>
      <c r="AS28" s="26">
        <v>450</v>
      </c>
      <c r="AT28" s="26">
        <v>364</v>
      </c>
      <c r="AU28" s="26">
        <v>261</v>
      </c>
      <c r="AV28" s="26">
        <v>271</v>
      </c>
      <c r="AW28" s="15"/>
    </row>
    <row r="29" spans="2:49" ht="24" customHeight="1">
      <c r="B29" s="31" t="s">
        <v>28</v>
      </c>
      <c r="C29" s="24">
        <f t="shared" si="67"/>
        <v>5192</v>
      </c>
      <c r="D29" s="25">
        <f t="shared" si="68"/>
        <v>497</v>
      </c>
      <c r="E29" s="25">
        <v>94</v>
      </c>
      <c r="F29" s="25">
        <v>118</v>
      </c>
      <c r="G29" s="25">
        <v>91</v>
      </c>
      <c r="H29" s="25">
        <v>106</v>
      </c>
      <c r="I29" s="25">
        <v>88</v>
      </c>
      <c r="J29" s="25">
        <f t="shared" si="69"/>
        <v>498</v>
      </c>
      <c r="K29" s="25">
        <v>98</v>
      </c>
      <c r="L29" s="25">
        <v>111</v>
      </c>
      <c r="M29" s="25">
        <v>104</v>
      </c>
      <c r="N29" s="25">
        <v>89</v>
      </c>
      <c r="O29" s="25">
        <v>96</v>
      </c>
      <c r="P29" s="31" t="s">
        <v>28</v>
      </c>
      <c r="Q29" s="26">
        <f t="shared" si="70"/>
        <v>530</v>
      </c>
      <c r="R29" s="25">
        <v>85</v>
      </c>
      <c r="S29" s="25">
        <v>104</v>
      </c>
      <c r="T29" s="25">
        <v>105</v>
      </c>
      <c r="U29" s="25">
        <v>122</v>
      </c>
      <c r="V29" s="25">
        <v>114</v>
      </c>
      <c r="W29" s="25">
        <f t="shared" si="71"/>
        <v>623</v>
      </c>
      <c r="X29" s="25">
        <v>151</v>
      </c>
      <c r="Y29" s="25">
        <v>116</v>
      </c>
      <c r="Z29" s="25">
        <v>128</v>
      </c>
      <c r="AA29" s="25">
        <v>104</v>
      </c>
      <c r="AB29" s="25">
        <v>124</v>
      </c>
      <c r="AC29" s="31" t="s">
        <v>28</v>
      </c>
      <c r="AD29" s="26">
        <f t="shared" si="72"/>
        <v>581</v>
      </c>
      <c r="AE29" s="25">
        <v>114</v>
      </c>
      <c r="AF29" s="25">
        <v>132</v>
      </c>
      <c r="AG29" s="25">
        <v>132</v>
      </c>
      <c r="AH29" s="25">
        <v>112</v>
      </c>
      <c r="AI29" s="25">
        <v>91</v>
      </c>
      <c r="AJ29" s="25">
        <v>417</v>
      </c>
      <c r="AK29" s="25">
        <v>332</v>
      </c>
      <c r="AL29" s="25">
        <v>296</v>
      </c>
      <c r="AM29" s="25">
        <v>285</v>
      </c>
      <c r="AN29" s="31" t="s">
        <v>28</v>
      </c>
      <c r="AO29" s="26">
        <v>238</v>
      </c>
      <c r="AP29" s="26">
        <v>204</v>
      </c>
      <c r="AQ29" s="26">
        <v>181</v>
      </c>
      <c r="AR29" s="26">
        <v>151</v>
      </c>
      <c r="AS29" s="26">
        <v>132</v>
      </c>
      <c r="AT29" s="26">
        <v>98</v>
      </c>
      <c r="AU29" s="26">
        <v>51</v>
      </c>
      <c r="AV29" s="26">
        <v>78</v>
      </c>
      <c r="AW29" s="15"/>
    </row>
    <row r="30" spans="2:49" ht="24" customHeight="1">
      <c r="B30" s="31" t="s">
        <v>29</v>
      </c>
      <c r="C30" s="24">
        <f t="shared" si="67"/>
        <v>4172</v>
      </c>
      <c r="D30" s="25">
        <f t="shared" si="68"/>
        <v>459</v>
      </c>
      <c r="E30" s="25">
        <v>83</v>
      </c>
      <c r="F30" s="25">
        <v>101</v>
      </c>
      <c r="G30" s="25">
        <v>103</v>
      </c>
      <c r="H30" s="25">
        <v>85</v>
      </c>
      <c r="I30" s="25">
        <v>87</v>
      </c>
      <c r="J30" s="25">
        <f t="shared" si="69"/>
        <v>469</v>
      </c>
      <c r="K30" s="25">
        <v>84</v>
      </c>
      <c r="L30" s="25">
        <v>108</v>
      </c>
      <c r="M30" s="25">
        <v>85</v>
      </c>
      <c r="N30" s="25">
        <v>94</v>
      </c>
      <c r="O30" s="25">
        <v>98</v>
      </c>
      <c r="P30" s="31" t="s">
        <v>29</v>
      </c>
      <c r="Q30" s="26">
        <f t="shared" si="70"/>
        <v>449</v>
      </c>
      <c r="R30" s="25">
        <v>86</v>
      </c>
      <c r="S30" s="25">
        <v>87</v>
      </c>
      <c r="T30" s="25">
        <v>85</v>
      </c>
      <c r="U30" s="25">
        <v>95</v>
      </c>
      <c r="V30" s="25">
        <v>96</v>
      </c>
      <c r="W30" s="25">
        <f t="shared" si="71"/>
        <v>518</v>
      </c>
      <c r="X30" s="25">
        <v>91</v>
      </c>
      <c r="Y30" s="25">
        <v>97</v>
      </c>
      <c r="Z30" s="25">
        <v>100</v>
      </c>
      <c r="AA30" s="25">
        <v>108</v>
      </c>
      <c r="AB30" s="25">
        <v>122</v>
      </c>
      <c r="AC30" s="31" t="s">
        <v>29</v>
      </c>
      <c r="AD30" s="26">
        <f t="shared" si="72"/>
        <v>522</v>
      </c>
      <c r="AE30" s="25">
        <v>117</v>
      </c>
      <c r="AF30" s="25">
        <v>93</v>
      </c>
      <c r="AG30" s="25">
        <v>109</v>
      </c>
      <c r="AH30" s="25">
        <v>120</v>
      </c>
      <c r="AI30" s="25">
        <v>83</v>
      </c>
      <c r="AJ30" s="25">
        <v>346</v>
      </c>
      <c r="AK30" s="25">
        <v>232</v>
      </c>
      <c r="AL30" s="25">
        <v>187</v>
      </c>
      <c r="AM30" s="25">
        <v>165</v>
      </c>
      <c r="AN30" s="31" t="s">
        <v>29</v>
      </c>
      <c r="AO30" s="26">
        <v>148</v>
      </c>
      <c r="AP30" s="26">
        <v>144</v>
      </c>
      <c r="AQ30" s="26">
        <v>135</v>
      </c>
      <c r="AR30" s="26">
        <v>108</v>
      </c>
      <c r="AS30" s="26">
        <v>84</v>
      </c>
      <c r="AT30" s="26">
        <v>87</v>
      </c>
      <c r="AU30" s="26">
        <v>53</v>
      </c>
      <c r="AV30" s="26">
        <v>66</v>
      </c>
      <c r="AW30" s="15"/>
    </row>
    <row r="31" spans="2:49" ht="24" customHeight="1">
      <c r="B31" s="31" t="s">
        <v>30</v>
      </c>
      <c r="C31" s="24">
        <f t="shared" si="67"/>
        <v>16562</v>
      </c>
      <c r="D31" s="25">
        <f t="shared" si="68"/>
        <v>2144</v>
      </c>
      <c r="E31" s="25">
        <v>456</v>
      </c>
      <c r="F31" s="25">
        <v>436</v>
      </c>
      <c r="G31" s="25">
        <v>470</v>
      </c>
      <c r="H31" s="25">
        <v>408</v>
      </c>
      <c r="I31" s="25">
        <v>374</v>
      </c>
      <c r="J31" s="25">
        <f t="shared" si="69"/>
        <v>2009</v>
      </c>
      <c r="K31" s="25">
        <v>424</v>
      </c>
      <c r="L31" s="25">
        <v>426</v>
      </c>
      <c r="M31" s="25">
        <v>367</v>
      </c>
      <c r="N31" s="25">
        <v>399</v>
      </c>
      <c r="O31" s="25">
        <v>393</v>
      </c>
      <c r="P31" s="31" t="s">
        <v>30</v>
      </c>
      <c r="Q31" s="26">
        <f t="shared" si="70"/>
        <v>2000</v>
      </c>
      <c r="R31" s="25">
        <v>398</v>
      </c>
      <c r="S31" s="25">
        <v>403</v>
      </c>
      <c r="T31" s="25">
        <v>372</v>
      </c>
      <c r="U31" s="25">
        <v>420</v>
      </c>
      <c r="V31" s="25">
        <v>407</v>
      </c>
      <c r="W31" s="25">
        <f t="shared" si="71"/>
        <v>2113</v>
      </c>
      <c r="X31" s="25">
        <v>399</v>
      </c>
      <c r="Y31" s="25">
        <v>450</v>
      </c>
      <c r="Z31" s="25">
        <v>416</v>
      </c>
      <c r="AA31" s="25">
        <v>436</v>
      </c>
      <c r="AB31" s="25">
        <v>412</v>
      </c>
      <c r="AC31" s="31" t="s">
        <v>30</v>
      </c>
      <c r="AD31" s="26">
        <f t="shared" si="72"/>
        <v>1829</v>
      </c>
      <c r="AE31" s="25">
        <v>396</v>
      </c>
      <c r="AF31" s="25">
        <v>384</v>
      </c>
      <c r="AG31" s="25">
        <v>352</v>
      </c>
      <c r="AH31" s="25">
        <v>345</v>
      </c>
      <c r="AI31" s="25">
        <v>352</v>
      </c>
      <c r="AJ31" s="25">
        <v>1348</v>
      </c>
      <c r="AK31" s="25">
        <v>943</v>
      </c>
      <c r="AL31" s="25">
        <v>796</v>
      </c>
      <c r="AM31" s="25">
        <v>683</v>
      </c>
      <c r="AN31" s="31" t="s">
        <v>30</v>
      </c>
      <c r="AO31" s="26">
        <v>620</v>
      </c>
      <c r="AP31" s="26">
        <v>481</v>
      </c>
      <c r="AQ31" s="26">
        <v>395</v>
      </c>
      <c r="AR31" s="26">
        <v>352</v>
      </c>
      <c r="AS31" s="26">
        <v>309</v>
      </c>
      <c r="AT31" s="26">
        <v>236</v>
      </c>
      <c r="AU31" s="26">
        <v>181</v>
      </c>
      <c r="AV31" s="26">
        <v>123</v>
      </c>
      <c r="AW31" s="15"/>
    </row>
    <row r="32" spans="2:49" ht="24" customHeight="1">
      <c r="B32" s="31" t="s">
        <v>31</v>
      </c>
      <c r="C32" s="24">
        <f t="shared" si="67"/>
        <v>5055</v>
      </c>
      <c r="D32" s="25">
        <f t="shared" si="68"/>
        <v>482</v>
      </c>
      <c r="E32" s="25">
        <v>93</v>
      </c>
      <c r="F32" s="25">
        <v>82</v>
      </c>
      <c r="G32" s="25">
        <v>76</v>
      </c>
      <c r="H32" s="25">
        <v>113</v>
      </c>
      <c r="I32" s="25">
        <v>118</v>
      </c>
      <c r="J32" s="25">
        <f t="shared" si="69"/>
        <v>462</v>
      </c>
      <c r="K32" s="25">
        <v>97</v>
      </c>
      <c r="L32" s="25">
        <v>97</v>
      </c>
      <c r="M32" s="25">
        <v>95</v>
      </c>
      <c r="N32" s="25">
        <v>86</v>
      </c>
      <c r="O32" s="25">
        <v>87</v>
      </c>
      <c r="P32" s="31" t="s">
        <v>31</v>
      </c>
      <c r="Q32" s="26">
        <f t="shared" si="70"/>
        <v>547</v>
      </c>
      <c r="R32" s="25">
        <v>87</v>
      </c>
      <c r="S32" s="25">
        <v>117</v>
      </c>
      <c r="T32" s="25">
        <v>113</v>
      </c>
      <c r="U32" s="25">
        <v>98</v>
      </c>
      <c r="V32" s="25">
        <v>132</v>
      </c>
      <c r="W32" s="25">
        <f t="shared" si="71"/>
        <v>580</v>
      </c>
      <c r="X32" s="25">
        <v>109</v>
      </c>
      <c r="Y32" s="25">
        <v>113</v>
      </c>
      <c r="Z32" s="25">
        <v>118</v>
      </c>
      <c r="AA32" s="25">
        <v>130</v>
      </c>
      <c r="AB32" s="25">
        <v>110</v>
      </c>
      <c r="AC32" s="31" t="s">
        <v>31</v>
      </c>
      <c r="AD32" s="26">
        <f t="shared" si="72"/>
        <v>613</v>
      </c>
      <c r="AE32" s="25">
        <v>138</v>
      </c>
      <c r="AF32" s="25">
        <v>135</v>
      </c>
      <c r="AG32" s="25">
        <v>122</v>
      </c>
      <c r="AH32" s="25">
        <v>109</v>
      </c>
      <c r="AI32" s="25">
        <v>109</v>
      </c>
      <c r="AJ32" s="25">
        <v>476</v>
      </c>
      <c r="AK32" s="25">
        <v>374</v>
      </c>
      <c r="AL32" s="25">
        <v>273</v>
      </c>
      <c r="AM32" s="25">
        <v>264</v>
      </c>
      <c r="AN32" s="31" t="s">
        <v>31</v>
      </c>
      <c r="AO32" s="26">
        <v>208</v>
      </c>
      <c r="AP32" s="26">
        <v>171</v>
      </c>
      <c r="AQ32" s="26">
        <v>154</v>
      </c>
      <c r="AR32" s="26">
        <v>164</v>
      </c>
      <c r="AS32" s="26">
        <v>85</v>
      </c>
      <c r="AT32" s="26">
        <v>75</v>
      </c>
      <c r="AU32" s="26">
        <v>62</v>
      </c>
      <c r="AV32" s="26">
        <v>65</v>
      </c>
      <c r="AW32" s="15"/>
    </row>
    <row r="33" spans="2:49" s="4" customFormat="1" ht="21.95" customHeight="1">
      <c r="B33" s="25"/>
      <c r="C33" s="11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2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23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27"/>
      <c r="AO33" s="15"/>
      <c r="AP33" s="15"/>
      <c r="AQ33" s="15"/>
      <c r="AR33" s="15"/>
      <c r="AS33" s="15"/>
      <c r="AT33" s="15"/>
      <c r="AU33" s="15"/>
      <c r="AV33" s="15"/>
      <c r="AW33" s="15"/>
    </row>
    <row r="34" spans="2:49" s="5" customFormat="1" ht="24" customHeight="1">
      <c r="B34" s="26" t="s">
        <v>32</v>
      </c>
      <c r="C34" s="26">
        <f>SUM(C35+C36+C37+C38+C39+C40+C41+C42+C43+C44+C45+C46)</f>
        <v>183193</v>
      </c>
      <c r="D34" s="26">
        <f t="shared" ref="D34" si="73">SUM(D35+D36+D37+D38+D39+D40+D41+D42+D43+D44+D45+D46)</f>
        <v>17186</v>
      </c>
      <c r="E34" s="26">
        <f t="shared" ref="E34" si="74">SUM(E35+E36+E37+E38+E39+E40+E41+E42+E43+E44+E45+E46)</f>
        <v>3461</v>
      </c>
      <c r="F34" s="26">
        <f t="shared" ref="F34" si="75">SUM(F35+F36+F37+F38+F39+F40+F41+F42+F43+F44+F45+F46)</f>
        <v>3442</v>
      </c>
      <c r="G34" s="26">
        <f t="shared" ref="G34" si="76">SUM(G35+G36+G37+G38+G39+G40+G41+G42+G43+G44+G45+G46)</f>
        <v>3434</v>
      </c>
      <c r="H34" s="26">
        <f t="shared" ref="H34" si="77">SUM(H35+H36+H37+H38+H39+H40+H41+H42+H43+H44+H45+H46)</f>
        <v>3425</v>
      </c>
      <c r="I34" s="26">
        <f t="shared" ref="I34" si="78">SUM(I35+I36+I37+I38+I39+I40+I41+I42+I43+I44+I45+I46)</f>
        <v>3424</v>
      </c>
      <c r="J34" s="26">
        <f t="shared" ref="J34" si="79">SUM(J35+J36+J37+J38+J39+J40+J41+J42+J43+J44+J45+J46)</f>
        <v>17355</v>
      </c>
      <c r="K34" s="26">
        <f t="shared" ref="K34" si="80">SUM(K35+K36+K37+K38+K39+K40+K41+K42+K43+K44+K45+K46)</f>
        <v>3426</v>
      </c>
      <c r="L34" s="26">
        <f t="shared" ref="L34" si="81">SUM(L35+L36+L37+L38+L39+L40+L41+L42+L43+L44+L45+L46)</f>
        <v>3439</v>
      </c>
      <c r="M34" s="26">
        <f t="shared" ref="M34" si="82">SUM(M35+M36+M37+M38+M39+M40+M41+M42+M43+M44+M45+M46)</f>
        <v>3460</v>
      </c>
      <c r="N34" s="26">
        <f t="shared" ref="N34" si="83">SUM(N35+N36+N37+N38+N39+N40+N41+N42+N43+N44+N45+N46)</f>
        <v>3494</v>
      </c>
      <c r="O34" s="26">
        <f t="shared" ref="O34" si="84">SUM(O35+O36+O37+O38+O39+O40+O41+O42+O43+O44+O45+O46)</f>
        <v>3536</v>
      </c>
      <c r="P34" s="26" t="s">
        <v>32</v>
      </c>
      <c r="Q34" s="26">
        <f t="shared" ref="Q34" si="85">SUM(Q35+Q36+Q37+Q38+Q39+Q40+Q41+Q42+Q43+Q44+Q45+Q46)</f>
        <v>18571</v>
      </c>
      <c r="R34" s="26">
        <f t="shared" ref="R34" si="86">SUM(R35+R36+R37+R38+R39+R40+R41+R42+R43+R44+R45+R46)</f>
        <v>3412</v>
      </c>
      <c r="S34" s="26">
        <f t="shared" ref="S34" si="87">SUM(S35+S36+S37+S38+S39+S40+S41+S42+S43+S44+S45+S46)</f>
        <v>3577</v>
      </c>
      <c r="T34" s="26">
        <f t="shared" ref="T34" si="88">SUM(T35+T36+T37+T38+T39+T40+T41+T42+T43+T44+T45+T46)</f>
        <v>3731</v>
      </c>
      <c r="U34" s="26">
        <f t="shared" ref="U34" si="89">SUM(U35+U36+U37+U38+U39+U40+U41+U42+U43+U44+U45+U46)</f>
        <v>3848</v>
      </c>
      <c r="V34" s="26">
        <f t="shared" ref="V34" si="90">SUM(V35+V36+V37+V38+V39+V40+V41+V42+V43+V44+V45+V46)</f>
        <v>4003</v>
      </c>
      <c r="W34" s="26">
        <f t="shared" ref="W34" si="91">SUM(W35+W36+W37+W38+W39+W40+W41+W42+W43+W44+W45+W46)</f>
        <v>20840</v>
      </c>
      <c r="X34" s="26">
        <f t="shared" ref="X34" si="92">SUM(X35+X36+X37+X38+X39+X40+X41+X42+X43+X44+X45+X46)</f>
        <v>4104</v>
      </c>
      <c r="Y34" s="26">
        <f t="shared" ref="Y34" si="93">SUM(Y35+Y36+Y37+Y38+Y39+Y40+Y41+Y42+Y43+Y44+Y45+Y46)</f>
        <v>4175</v>
      </c>
      <c r="Z34" s="26">
        <f t="shared" ref="Z34" si="94">SUM(Z35+Z36+Z37+Z38+Z39+Z40+Z41+Z42+Z43+Z44+Z45+Z46)</f>
        <v>4192</v>
      </c>
      <c r="AA34" s="26">
        <f t="shared" ref="AA34" si="95">SUM(AA35+AA36+AA37+AA38+AA39+AA40+AA41+AA42+AA43+AA44+AA45+AA46)</f>
        <v>4195</v>
      </c>
      <c r="AB34" s="26">
        <f t="shared" ref="AB34" si="96">SUM(AB35+AB36+AB37+AB38+AB39+AB40+AB41+AB42+AB43+AB44+AB45+AB46)</f>
        <v>4174</v>
      </c>
      <c r="AC34" s="26" t="s">
        <v>32</v>
      </c>
      <c r="AD34" s="26">
        <f t="shared" ref="AD34" si="97">SUM(AD35+AD36+AD37+AD38+AD39+AD40+AD41+AD42+AD43+AD44+AD45+AD46)</f>
        <v>19106</v>
      </c>
      <c r="AE34" s="26">
        <f t="shared" ref="AE34" si="98">SUM(AE35+AE36+AE37+AE38+AE39+AE40+AE41+AE42+AE43+AE44+AE45+AE46)</f>
        <v>4104</v>
      </c>
      <c r="AF34" s="26">
        <f t="shared" ref="AF34" si="99">SUM(AF35+AF36+AF37+AF38+AF39+AF40+AF41+AF42+AF43+AF44+AF45+AF46)</f>
        <v>3988</v>
      </c>
      <c r="AG34" s="26">
        <f t="shared" ref="AG34" si="100">SUM(AG35+AG36+AG37+AG38+AG39+AG40+AG41+AG42+AG43+AG44+AG45+AG46)</f>
        <v>3842</v>
      </c>
      <c r="AH34" s="26">
        <f t="shared" ref="AH34" si="101">SUM(AH35+AH36+AH37+AH38+AH39+AH40+AH41+AH42+AH43+AH44+AH45+AH46)</f>
        <v>3673</v>
      </c>
      <c r="AI34" s="26">
        <f t="shared" ref="AI34" si="102">SUM(AI35+AI36+AI37+AI38+AI39+AI40+AI41+AI42+AI43+AI44+AI45+AI46)</f>
        <v>3499</v>
      </c>
      <c r="AJ34" s="26">
        <f t="shared" ref="AJ34" si="103">SUM(AJ35+AJ36+AJ37+AJ38+AJ39+AJ40+AJ41+AJ42+AJ43+AJ44+AJ45+AJ46)</f>
        <v>15249</v>
      </c>
      <c r="AK34" s="26">
        <f t="shared" ref="AK34" si="104">SUM(AK35+AK36+AK37+AK38+AK39+AK40+AK41+AK42+AK43+AK44+AK45+AK46)</f>
        <v>12907</v>
      </c>
      <c r="AL34" s="26">
        <f t="shared" ref="AL34" si="105">SUM(AL35+AL36+AL37+AL38+AL39+AL40+AL41+AL42+AL43+AL44+AL45+AL46)</f>
        <v>11465</v>
      </c>
      <c r="AM34" s="26">
        <f t="shared" ref="AM34" si="106">SUM(AM35+AM36+AM37+AM38+AM39+AM40+AM41+AM42+AM43+AM44+AM45+AM46)</f>
        <v>10187</v>
      </c>
      <c r="AN34" s="26" t="s">
        <v>32</v>
      </c>
      <c r="AO34" s="26">
        <f t="shared" ref="AO34" si="107">SUM(AO35+AO36+AO37+AO38+AO39+AO40+AO41+AO42+AO43+AO44+AO45+AO46)</f>
        <v>8918</v>
      </c>
      <c r="AP34" s="26">
        <f t="shared" ref="AP34" si="108">SUM(AP35+AP36+AP37+AP38+AP39+AP40+AP41+AP42+AP43+AP44+AP45+AP46)</f>
        <v>7454</v>
      </c>
      <c r="AQ34" s="26">
        <f t="shared" ref="AQ34" si="109">SUM(AQ35+AQ36+AQ37+AQ38+AQ39+AQ40+AQ41+AQ42+AQ43+AQ44+AQ45+AQ46)</f>
        <v>6189</v>
      </c>
      <c r="AR34" s="26">
        <f t="shared" ref="AR34" si="110">SUM(AR35+AR36+AR37+AR38+AR39+AR40+AR41+AR42+AR43+AR44+AR45+AR46)</f>
        <v>5125</v>
      </c>
      <c r="AS34" s="26">
        <f t="shared" ref="AS34" si="111">SUM(AS35+AS36+AS37+AS38+AS39+AS40+AS41+AS42+AS43+AS44+AS45+AS46)</f>
        <v>4237</v>
      </c>
      <c r="AT34" s="26">
        <f t="shared" ref="AT34" si="112">SUM(AT35+AT36+AT37+AT38+AT39+AT40+AT41+AT42+AT43+AT44+AT45+AT46)</f>
        <v>3252</v>
      </c>
      <c r="AU34" s="26">
        <f t="shared" ref="AU34" si="113">SUM(AU35+AU36+AU37+AU38+AU39+AU40+AU41+AU42+AU43+AU44+AU45+AU46)</f>
        <v>2516</v>
      </c>
      <c r="AV34" s="26">
        <f t="shared" ref="AV34" si="114">SUM(AV35+AV36+AV37+AV38+AV39+AV40+AV41+AV42+AV43+AV44+AV45+AV46)</f>
        <v>2636</v>
      </c>
      <c r="AW34" s="14"/>
    </row>
    <row r="35" spans="2:49" ht="24" customHeight="1">
      <c r="B35" s="31" t="s">
        <v>20</v>
      </c>
      <c r="C35" s="24">
        <f t="shared" ref="C35" si="115">SUM(D35+J35+Q35+W35+AD35+AJ35+AK35+AL35+AM35+AO35+AP35+AQ35+AR35+AS35+AT35+AU35+AV35)</f>
        <v>66024</v>
      </c>
      <c r="D35" s="26">
        <f t="shared" ref="D35" si="116">SUM(I35+H35+G35+F35+E35)</f>
        <v>5756</v>
      </c>
      <c r="E35" s="25">
        <v>1153</v>
      </c>
      <c r="F35" s="25">
        <v>1174</v>
      </c>
      <c r="G35" s="25">
        <v>1143</v>
      </c>
      <c r="H35" s="25">
        <v>1130</v>
      </c>
      <c r="I35" s="25">
        <v>1156</v>
      </c>
      <c r="J35" s="26">
        <f>SUM(O35+N35+M35+L35+K35)</f>
        <v>5624</v>
      </c>
      <c r="K35" s="25">
        <v>1131</v>
      </c>
      <c r="L35" s="25">
        <v>1110</v>
      </c>
      <c r="M35" s="25">
        <v>1139</v>
      </c>
      <c r="N35" s="25">
        <v>1092</v>
      </c>
      <c r="O35" s="25">
        <v>1152</v>
      </c>
      <c r="P35" s="31" t="s">
        <v>20</v>
      </c>
      <c r="Q35" s="26">
        <f t="shared" ref="Q35:Q46" si="117">SUM(V35+U35+T35+S35+R35)</f>
        <v>6147</v>
      </c>
      <c r="R35" s="25">
        <v>1119</v>
      </c>
      <c r="S35" s="25">
        <v>1198</v>
      </c>
      <c r="T35" s="25">
        <v>1196</v>
      </c>
      <c r="U35" s="25">
        <v>1276</v>
      </c>
      <c r="V35" s="25">
        <v>1358</v>
      </c>
      <c r="W35" s="26">
        <f t="shared" ref="W35:W46" si="118">SUM(AB35+AA35+Z35+Y35+X35)</f>
        <v>7250</v>
      </c>
      <c r="X35" s="25">
        <v>1449</v>
      </c>
      <c r="Y35" s="25">
        <v>1414</v>
      </c>
      <c r="Z35" s="25">
        <v>1431</v>
      </c>
      <c r="AA35" s="25">
        <v>1461</v>
      </c>
      <c r="AB35" s="25">
        <v>1495</v>
      </c>
      <c r="AC35" s="31" t="s">
        <v>20</v>
      </c>
      <c r="AD35" s="26">
        <f t="shared" ref="AD35:AD46" si="119">SUM(AI35+AH35+AG35+AF35+AE35)</f>
        <v>7124</v>
      </c>
      <c r="AE35" s="25">
        <v>1513</v>
      </c>
      <c r="AF35" s="25">
        <v>1518</v>
      </c>
      <c r="AG35" s="25">
        <v>1414</v>
      </c>
      <c r="AH35" s="25">
        <v>1373</v>
      </c>
      <c r="AI35" s="25">
        <v>1306</v>
      </c>
      <c r="AJ35" s="26">
        <v>5729</v>
      </c>
      <c r="AK35" s="26">
        <v>4857</v>
      </c>
      <c r="AL35" s="26">
        <v>4301</v>
      </c>
      <c r="AM35" s="26">
        <v>3925</v>
      </c>
      <c r="AN35" s="31" t="s">
        <v>20</v>
      </c>
      <c r="AO35" s="26">
        <v>3453</v>
      </c>
      <c r="AP35" s="26">
        <v>2789</v>
      </c>
      <c r="AQ35" s="26">
        <v>2398</v>
      </c>
      <c r="AR35" s="26">
        <v>1857</v>
      </c>
      <c r="AS35" s="26">
        <v>1553</v>
      </c>
      <c r="AT35" s="26">
        <v>1251</v>
      </c>
      <c r="AU35" s="26">
        <v>955</v>
      </c>
      <c r="AV35" s="26">
        <v>1055</v>
      </c>
      <c r="AW35" s="15"/>
    </row>
    <row r="36" spans="2:49" ht="24" customHeight="1">
      <c r="B36" s="31" t="s">
        <v>21</v>
      </c>
      <c r="C36" s="24">
        <f t="shared" ref="C36:C45" si="120">SUM(D36+J36+Q36+W36+AD36+AJ36+AK36+AL36+AM36+AO36+AP36+AQ36+AR36+AS36+AT36+AU36+AV36)</f>
        <v>4324</v>
      </c>
      <c r="D36" s="26">
        <f t="shared" ref="D36:D45" si="121">SUM(I36+H36+G36+F36+E36)</f>
        <v>348</v>
      </c>
      <c r="E36" s="25">
        <v>82</v>
      </c>
      <c r="F36" s="25">
        <v>65</v>
      </c>
      <c r="G36" s="25">
        <v>58</v>
      </c>
      <c r="H36" s="25">
        <v>67</v>
      </c>
      <c r="I36" s="25">
        <v>76</v>
      </c>
      <c r="J36" s="26">
        <f t="shared" ref="J36:J45" si="122">SUM(O36+N36+M36+L36+K36)</f>
        <v>438</v>
      </c>
      <c r="K36" s="25">
        <v>78</v>
      </c>
      <c r="L36" s="25">
        <v>82</v>
      </c>
      <c r="M36" s="25">
        <v>84</v>
      </c>
      <c r="N36" s="25">
        <v>90</v>
      </c>
      <c r="O36" s="25">
        <v>104</v>
      </c>
      <c r="P36" s="31" t="s">
        <v>21</v>
      </c>
      <c r="Q36" s="26">
        <f t="shared" si="117"/>
        <v>406</v>
      </c>
      <c r="R36" s="25">
        <v>75</v>
      </c>
      <c r="S36" s="25">
        <v>80</v>
      </c>
      <c r="T36" s="25">
        <v>86</v>
      </c>
      <c r="U36" s="25">
        <v>75</v>
      </c>
      <c r="V36" s="25">
        <v>90</v>
      </c>
      <c r="W36" s="26">
        <f t="shared" si="118"/>
        <v>458</v>
      </c>
      <c r="X36" s="25">
        <v>94</v>
      </c>
      <c r="Y36" s="25">
        <v>85</v>
      </c>
      <c r="Z36" s="25">
        <v>91</v>
      </c>
      <c r="AA36" s="25">
        <v>85</v>
      </c>
      <c r="AB36" s="25">
        <v>103</v>
      </c>
      <c r="AC36" s="31" t="s">
        <v>21</v>
      </c>
      <c r="AD36" s="26">
        <f t="shared" si="119"/>
        <v>430</v>
      </c>
      <c r="AE36" s="25">
        <v>78</v>
      </c>
      <c r="AF36" s="25">
        <v>94</v>
      </c>
      <c r="AG36" s="25">
        <v>97</v>
      </c>
      <c r="AH36" s="25">
        <v>80</v>
      </c>
      <c r="AI36" s="25">
        <v>81</v>
      </c>
      <c r="AJ36" s="26">
        <v>352</v>
      </c>
      <c r="AK36" s="26">
        <v>308</v>
      </c>
      <c r="AL36" s="26">
        <v>311</v>
      </c>
      <c r="AM36" s="26">
        <v>263</v>
      </c>
      <c r="AN36" s="31" t="s">
        <v>21</v>
      </c>
      <c r="AO36" s="26">
        <v>185</v>
      </c>
      <c r="AP36" s="26">
        <v>183</v>
      </c>
      <c r="AQ36" s="26">
        <v>161</v>
      </c>
      <c r="AR36" s="26">
        <v>133</v>
      </c>
      <c r="AS36" s="26">
        <v>125</v>
      </c>
      <c r="AT36" s="26">
        <v>77</v>
      </c>
      <c r="AU36" s="26">
        <v>69</v>
      </c>
      <c r="AV36" s="26">
        <v>77</v>
      </c>
      <c r="AW36" s="15"/>
    </row>
    <row r="37" spans="2:49" ht="24" customHeight="1">
      <c r="B37" s="31" t="s">
        <v>22</v>
      </c>
      <c r="C37" s="24">
        <f t="shared" si="120"/>
        <v>18071</v>
      </c>
      <c r="D37" s="26">
        <f t="shared" si="121"/>
        <v>1449</v>
      </c>
      <c r="E37" s="25">
        <v>308</v>
      </c>
      <c r="F37" s="25">
        <v>285</v>
      </c>
      <c r="G37" s="25">
        <v>280</v>
      </c>
      <c r="H37" s="25">
        <v>291</v>
      </c>
      <c r="I37" s="25">
        <v>285</v>
      </c>
      <c r="J37" s="26">
        <f t="shared" si="122"/>
        <v>1467</v>
      </c>
      <c r="K37" s="25">
        <v>289</v>
      </c>
      <c r="L37" s="25">
        <v>309</v>
      </c>
      <c r="M37" s="25">
        <v>288</v>
      </c>
      <c r="N37" s="25">
        <v>287</v>
      </c>
      <c r="O37" s="25">
        <v>294</v>
      </c>
      <c r="P37" s="31" t="s">
        <v>22</v>
      </c>
      <c r="Q37" s="26">
        <f t="shared" si="117"/>
        <v>1553</v>
      </c>
      <c r="R37" s="25">
        <v>282</v>
      </c>
      <c r="S37" s="25">
        <v>296</v>
      </c>
      <c r="T37" s="25">
        <v>328</v>
      </c>
      <c r="U37" s="25">
        <v>313</v>
      </c>
      <c r="V37" s="25">
        <v>334</v>
      </c>
      <c r="W37" s="26">
        <f t="shared" si="118"/>
        <v>1818</v>
      </c>
      <c r="X37" s="25">
        <v>324</v>
      </c>
      <c r="Y37" s="25">
        <v>344</v>
      </c>
      <c r="Z37" s="25">
        <v>377</v>
      </c>
      <c r="AA37" s="25">
        <v>386</v>
      </c>
      <c r="AB37" s="25">
        <v>387</v>
      </c>
      <c r="AC37" s="31" t="s">
        <v>22</v>
      </c>
      <c r="AD37" s="26">
        <f t="shared" si="119"/>
        <v>1830</v>
      </c>
      <c r="AE37" s="25">
        <v>350</v>
      </c>
      <c r="AF37" s="25">
        <v>359</v>
      </c>
      <c r="AG37" s="25">
        <v>368</v>
      </c>
      <c r="AH37" s="25">
        <v>389</v>
      </c>
      <c r="AI37" s="25">
        <v>364</v>
      </c>
      <c r="AJ37" s="26">
        <v>1632</v>
      </c>
      <c r="AK37" s="26">
        <v>1340</v>
      </c>
      <c r="AL37" s="26">
        <v>1231</v>
      </c>
      <c r="AM37" s="26">
        <v>1089</v>
      </c>
      <c r="AN37" s="31" t="s">
        <v>22</v>
      </c>
      <c r="AO37" s="26">
        <v>1007</v>
      </c>
      <c r="AP37" s="26">
        <v>811</v>
      </c>
      <c r="AQ37" s="26">
        <v>644</v>
      </c>
      <c r="AR37" s="26">
        <v>612</v>
      </c>
      <c r="AS37" s="26">
        <v>505</v>
      </c>
      <c r="AT37" s="26">
        <v>386</v>
      </c>
      <c r="AU37" s="26">
        <v>306</v>
      </c>
      <c r="AV37" s="26">
        <v>391</v>
      </c>
      <c r="AW37" s="15"/>
    </row>
    <row r="38" spans="2:49" ht="24" customHeight="1">
      <c r="B38" s="31" t="s">
        <v>23</v>
      </c>
      <c r="C38" s="24">
        <f t="shared" si="120"/>
        <v>6553</v>
      </c>
      <c r="D38" s="26">
        <f t="shared" si="121"/>
        <v>603</v>
      </c>
      <c r="E38" s="25">
        <v>133</v>
      </c>
      <c r="F38" s="25">
        <v>124</v>
      </c>
      <c r="G38" s="25">
        <v>118</v>
      </c>
      <c r="H38" s="25">
        <v>109</v>
      </c>
      <c r="I38" s="25">
        <v>119</v>
      </c>
      <c r="J38" s="26">
        <f t="shared" si="122"/>
        <v>613</v>
      </c>
      <c r="K38" s="25">
        <v>102</v>
      </c>
      <c r="L38" s="25">
        <v>131</v>
      </c>
      <c r="M38" s="25">
        <v>116</v>
      </c>
      <c r="N38" s="25">
        <v>139</v>
      </c>
      <c r="O38" s="25">
        <v>125</v>
      </c>
      <c r="P38" s="31" t="s">
        <v>23</v>
      </c>
      <c r="Q38" s="26">
        <f t="shared" si="117"/>
        <v>723</v>
      </c>
      <c r="R38" s="25">
        <v>136</v>
      </c>
      <c r="S38" s="25">
        <v>125</v>
      </c>
      <c r="T38" s="25">
        <v>150</v>
      </c>
      <c r="U38" s="25">
        <v>145</v>
      </c>
      <c r="V38" s="25">
        <v>167</v>
      </c>
      <c r="W38" s="26">
        <f t="shared" si="118"/>
        <v>691</v>
      </c>
      <c r="X38" s="25">
        <v>133</v>
      </c>
      <c r="Y38" s="25">
        <v>146</v>
      </c>
      <c r="Z38" s="25">
        <v>133</v>
      </c>
      <c r="AA38" s="25">
        <v>152</v>
      </c>
      <c r="AB38" s="25">
        <v>127</v>
      </c>
      <c r="AC38" s="31" t="s">
        <v>23</v>
      </c>
      <c r="AD38" s="26">
        <f t="shared" si="119"/>
        <v>706</v>
      </c>
      <c r="AE38" s="25">
        <v>134</v>
      </c>
      <c r="AF38" s="25">
        <v>161</v>
      </c>
      <c r="AG38" s="25">
        <v>143</v>
      </c>
      <c r="AH38" s="25">
        <v>140</v>
      </c>
      <c r="AI38" s="25">
        <v>128</v>
      </c>
      <c r="AJ38" s="26">
        <v>521</v>
      </c>
      <c r="AK38" s="26">
        <v>468</v>
      </c>
      <c r="AL38" s="26">
        <v>356</v>
      </c>
      <c r="AM38" s="26">
        <v>382</v>
      </c>
      <c r="AN38" s="31" t="s">
        <v>23</v>
      </c>
      <c r="AO38" s="26">
        <v>288</v>
      </c>
      <c r="AP38" s="26">
        <v>274</v>
      </c>
      <c r="AQ38" s="26">
        <v>233</v>
      </c>
      <c r="AR38" s="26">
        <v>200</v>
      </c>
      <c r="AS38" s="26">
        <v>160</v>
      </c>
      <c r="AT38" s="26">
        <v>125</v>
      </c>
      <c r="AU38" s="26">
        <v>99</v>
      </c>
      <c r="AV38" s="26">
        <v>111</v>
      </c>
      <c r="AW38" s="15"/>
    </row>
    <row r="39" spans="2:49" ht="24" customHeight="1">
      <c r="B39" s="31" t="s">
        <v>24</v>
      </c>
      <c r="C39" s="24">
        <f t="shared" si="120"/>
        <v>5701</v>
      </c>
      <c r="D39" s="26">
        <f t="shared" si="121"/>
        <v>443</v>
      </c>
      <c r="E39" s="25">
        <v>80</v>
      </c>
      <c r="F39" s="25">
        <v>89</v>
      </c>
      <c r="G39" s="25">
        <v>91</v>
      </c>
      <c r="H39" s="25">
        <v>95</v>
      </c>
      <c r="I39" s="25">
        <v>88</v>
      </c>
      <c r="J39" s="26">
        <f t="shared" si="122"/>
        <v>485</v>
      </c>
      <c r="K39" s="25">
        <v>82</v>
      </c>
      <c r="L39" s="25">
        <v>94</v>
      </c>
      <c r="M39" s="25">
        <v>102</v>
      </c>
      <c r="N39" s="25">
        <v>94</v>
      </c>
      <c r="O39" s="25">
        <v>113</v>
      </c>
      <c r="P39" s="31" t="s">
        <v>24</v>
      </c>
      <c r="Q39" s="26">
        <f t="shared" si="117"/>
        <v>499</v>
      </c>
      <c r="R39" s="25">
        <v>87</v>
      </c>
      <c r="S39" s="25">
        <v>87</v>
      </c>
      <c r="T39" s="25">
        <v>103</v>
      </c>
      <c r="U39" s="25">
        <v>118</v>
      </c>
      <c r="V39" s="25">
        <v>104</v>
      </c>
      <c r="W39" s="26">
        <f t="shared" si="118"/>
        <v>595</v>
      </c>
      <c r="X39" s="25">
        <v>111</v>
      </c>
      <c r="Y39" s="25">
        <v>107</v>
      </c>
      <c r="Z39" s="25">
        <v>111</v>
      </c>
      <c r="AA39" s="25">
        <v>114</v>
      </c>
      <c r="AB39" s="25">
        <v>152</v>
      </c>
      <c r="AC39" s="31" t="s">
        <v>24</v>
      </c>
      <c r="AD39" s="26">
        <f t="shared" si="119"/>
        <v>543</v>
      </c>
      <c r="AE39" s="25">
        <v>107</v>
      </c>
      <c r="AF39" s="25">
        <v>112</v>
      </c>
      <c r="AG39" s="25">
        <v>86</v>
      </c>
      <c r="AH39" s="25">
        <v>113</v>
      </c>
      <c r="AI39" s="25">
        <v>125</v>
      </c>
      <c r="AJ39" s="26">
        <v>550</v>
      </c>
      <c r="AK39" s="26">
        <v>427</v>
      </c>
      <c r="AL39" s="26">
        <v>435</v>
      </c>
      <c r="AM39" s="26">
        <v>377</v>
      </c>
      <c r="AN39" s="31" t="s">
        <v>24</v>
      </c>
      <c r="AO39" s="26">
        <v>312</v>
      </c>
      <c r="AP39" s="26">
        <v>262</v>
      </c>
      <c r="AQ39" s="26">
        <v>214</v>
      </c>
      <c r="AR39" s="26">
        <v>158</v>
      </c>
      <c r="AS39" s="26">
        <v>140</v>
      </c>
      <c r="AT39" s="26">
        <v>131</v>
      </c>
      <c r="AU39" s="26">
        <v>63</v>
      </c>
      <c r="AV39" s="26">
        <v>67</v>
      </c>
      <c r="AW39" s="15"/>
    </row>
    <row r="40" spans="2:49" s="4" customFormat="1" ht="24" customHeight="1">
      <c r="B40" s="31" t="s">
        <v>25</v>
      </c>
      <c r="C40" s="24">
        <f t="shared" si="120"/>
        <v>10385</v>
      </c>
      <c r="D40" s="26">
        <f t="shared" si="121"/>
        <v>1104</v>
      </c>
      <c r="E40" s="25">
        <v>211</v>
      </c>
      <c r="F40" s="25">
        <v>228</v>
      </c>
      <c r="G40" s="25">
        <v>195</v>
      </c>
      <c r="H40" s="25">
        <v>245</v>
      </c>
      <c r="I40" s="25">
        <v>225</v>
      </c>
      <c r="J40" s="26">
        <f t="shared" si="122"/>
        <v>1125</v>
      </c>
      <c r="K40" s="25">
        <v>239</v>
      </c>
      <c r="L40" s="25">
        <v>224</v>
      </c>
      <c r="M40" s="25">
        <v>220</v>
      </c>
      <c r="N40" s="25">
        <v>213</v>
      </c>
      <c r="O40" s="25">
        <v>229</v>
      </c>
      <c r="P40" s="31" t="s">
        <v>25</v>
      </c>
      <c r="Q40" s="26">
        <f t="shared" si="117"/>
        <v>1116</v>
      </c>
      <c r="R40" s="25">
        <v>216</v>
      </c>
      <c r="S40" s="25">
        <v>217</v>
      </c>
      <c r="T40" s="25">
        <v>215</v>
      </c>
      <c r="U40" s="25">
        <v>249</v>
      </c>
      <c r="V40" s="25">
        <v>219</v>
      </c>
      <c r="W40" s="26">
        <f t="shared" si="118"/>
        <v>1321</v>
      </c>
      <c r="X40" s="25">
        <v>259</v>
      </c>
      <c r="Y40" s="25">
        <v>293</v>
      </c>
      <c r="Z40" s="25">
        <v>254</v>
      </c>
      <c r="AA40" s="25">
        <v>274</v>
      </c>
      <c r="AB40" s="25">
        <v>241</v>
      </c>
      <c r="AC40" s="31" t="s">
        <v>25</v>
      </c>
      <c r="AD40" s="26">
        <f t="shared" si="119"/>
        <v>1065</v>
      </c>
      <c r="AE40" s="25">
        <v>237</v>
      </c>
      <c r="AF40" s="25">
        <v>230</v>
      </c>
      <c r="AG40" s="25">
        <v>232</v>
      </c>
      <c r="AH40" s="25">
        <v>177</v>
      </c>
      <c r="AI40" s="25">
        <v>189</v>
      </c>
      <c r="AJ40" s="26">
        <v>855</v>
      </c>
      <c r="AK40" s="26">
        <v>672</v>
      </c>
      <c r="AL40" s="26">
        <v>585</v>
      </c>
      <c r="AM40" s="26">
        <v>551</v>
      </c>
      <c r="AN40" s="31" t="s">
        <v>25</v>
      </c>
      <c r="AO40" s="26">
        <v>486</v>
      </c>
      <c r="AP40" s="26">
        <v>379</v>
      </c>
      <c r="AQ40" s="26">
        <v>311</v>
      </c>
      <c r="AR40" s="26">
        <v>236</v>
      </c>
      <c r="AS40" s="26">
        <v>228</v>
      </c>
      <c r="AT40" s="26">
        <v>149</v>
      </c>
      <c r="AU40" s="26">
        <v>103</v>
      </c>
      <c r="AV40" s="26">
        <v>99</v>
      </c>
      <c r="AW40" s="15"/>
    </row>
    <row r="41" spans="2:49" s="5" customFormat="1" ht="24" customHeight="1">
      <c r="B41" s="31" t="s">
        <v>26</v>
      </c>
      <c r="C41" s="24">
        <f t="shared" si="120"/>
        <v>16000</v>
      </c>
      <c r="D41" s="26">
        <f t="shared" si="121"/>
        <v>1584</v>
      </c>
      <c r="E41" s="25">
        <v>310</v>
      </c>
      <c r="F41" s="25">
        <v>308</v>
      </c>
      <c r="G41" s="25">
        <v>329</v>
      </c>
      <c r="H41" s="25">
        <v>323</v>
      </c>
      <c r="I41" s="25">
        <v>314</v>
      </c>
      <c r="J41" s="26">
        <f t="shared" si="122"/>
        <v>1754</v>
      </c>
      <c r="K41" s="25">
        <v>339</v>
      </c>
      <c r="L41" s="25">
        <v>344</v>
      </c>
      <c r="M41" s="25">
        <v>349</v>
      </c>
      <c r="N41" s="25">
        <v>369</v>
      </c>
      <c r="O41" s="25">
        <v>353</v>
      </c>
      <c r="P41" s="31" t="s">
        <v>26</v>
      </c>
      <c r="Q41" s="26">
        <f t="shared" si="117"/>
        <v>1954</v>
      </c>
      <c r="R41" s="25">
        <v>360</v>
      </c>
      <c r="S41" s="25">
        <v>382</v>
      </c>
      <c r="T41" s="25">
        <v>425</v>
      </c>
      <c r="U41" s="25">
        <v>384</v>
      </c>
      <c r="V41" s="25">
        <v>403</v>
      </c>
      <c r="W41" s="26">
        <f t="shared" si="118"/>
        <v>2021</v>
      </c>
      <c r="X41" s="25">
        <v>387</v>
      </c>
      <c r="Y41" s="25">
        <v>424</v>
      </c>
      <c r="Z41" s="25">
        <v>440</v>
      </c>
      <c r="AA41" s="25">
        <v>401</v>
      </c>
      <c r="AB41" s="25">
        <v>369</v>
      </c>
      <c r="AC41" s="31" t="s">
        <v>26</v>
      </c>
      <c r="AD41" s="26">
        <f t="shared" si="119"/>
        <v>1604</v>
      </c>
      <c r="AE41" s="25">
        <v>328</v>
      </c>
      <c r="AF41" s="25">
        <v>353</v>
      </c>
      <c r="AG41" s="25">
        <v>326</v>
      </c>
      <c r="AH41" s="25">
        <v>291</v>
      </c>
      <c r="AI41" s="25">
        <v>306</v>
      </c>
      <c r="AJ41" s="26">
        <v>1167</v>
      </c>
      <c r="AK41" s="26">
        <v>1005</v>
      </c>
      <c r="AL41" s="26">
        <v>909</v>
      </c>
      <c r="AM41" s="26">
        <v>822</v>
      </c>
      <c r="AN41" s="31" t="s">
        <v>26</v>
      </c>
      <c r="AO41" s="26">
        <v>702</v>
      </c>
      <c r="AP41" s="26">
        <v>592</v>
      </c>
      <c r="AQ41" s="26">
        <v>502</v>
      </c>
      <c r="AR41" s="26">
        <v>422</v>
      </c>
      <c r="AS41" s="26">
        <v>336</v>
      </c>
      <c r="AT41" s="26">
        <v>267</v>
      </c>
      <c r="AU41" s="26">
        <v>189</v>
      </c>
      <c r="AV41" s="26">
        <v>170</v>
      </c>
      <c r="AW41" s="14"/>
    </row>
    <row r="42" spans="2:49" s="4" customFormat="1" ht="24" customHeight="1">
      <c r="B42" s="31" t="s">
        <v>27</v>
      </c>
      <c r="C42" s="24">
        <f t="shared" si="120"/>
        <v>24535</v>
      </c>
      <c r="D42" s="26">
        <f t="shared" si="121"/>
        <v>2456</v>
      </c>
      <c r="E42" s="25">
        <v>487</v>
      </c>
      <c r="F42" s="25">
        <v>493</v>
      </c>
      <c r="G42" s="25">
        <v>509</v>
      </c>
      <c r="H42" s="25">
        <v>482</v>
      </c>
      <c r="I42" s="25">
        <v>485</v>
      </c>
      <c r="J42" s="26">
        <f t="shared" si="122"/>
        <v>2594</v>
      </c>
      <c r="K42" s="25">
        <v>491</v>
      </c>
      <c r="L42" s="25">
        <v>515</v>
      </c>
      <c r="M42" s="25">
        <v>509</v>
      </c>
      <c r="N42" s="25">
        <v>556</v>
      </c>
      <c r="O42" s="25">
        <v>523</v>
      </c>
      <c r="P42" s="31" t="s">
        <v>27</v>
      </c>
      <c r="Q42" s="26">
        <f t="shared" si="117"/>
        <v>2901</v>
      </c>
      <c r="R42" s="25">
        <v>534</v>
      </c>
      <c r="S42" s="25">
        <v>563</v>
      </c>
      <c r="T42" s="25">
        <v>566</v>
      </c>
      <c r="U42" s="25">
        <v>575</v>
      </c>
      <c r="V42" s="25">
        <v>663</v>
      </c>
      <c r="W42" s="26">
        <f t="shared" si="118"/>
        <v>3112</v>
      </c>
      <c r="X42" s="25">
        <v>618</v>
      </c>
      <c r="Y42" s="25">
        <v>652</v>
      </c>
      <c r="Z42" s="25">
        <v>669</v>
      </c>
      <c r="AA42" s="25">
        <v>575</v>
      </c>
      <c r="AB42" s="25">
        <v>598</v>
      </c>
      <c r="AC42" s="31" t="s">
        <v>27</v>
      </c>
      <c r="AD42" s="26">
        <f t="shared" si="119"/>
        <v>2560</v>
      </c>
      <c r="AE42" s="25">
        <v>586</v>
      </c>
      <c r="AF42" s="25">
        <v>520</v>
      </c>
      <c r="AG42" s="25">
        <v>533</v>
      </c>
      <c r="AH42" s="25">
        <v>486</v>
      </c>
      <c r="AI42" s="25">
        <v>435</v>
      </c>
      <c r="AJ42" s="26">
        <v>1776</v>
      </c>
      <c r="AK42" s="26">
        <v>1631</v>
      </c>
      <c r="AL42" s="26">
        <v>1434</v>
      </c>
      <c r="AM42" s="26">
        <v>1172</v>
      </c>
      <c r="AN42" s="31" t="s">
        <v>27</v>
      </c>
      <c r="AO42" s="26">
        <v>1052</v>
      </c>
      <c r="AP42" s="26">
        <v>953</v>
      </c>
      <c r="AQ42" s="26">
        <v>746</v>
      </c>
      <c r="AR42" s="26">
        <v>640</v>
      </c>
      <c r="AS42" s="26">
        <v>515</v>
      </c>
      <c r="AT42" s="26">
        <v>406</v>
      </c>
      <c r="AU42" s="26">
        <v>326</v>
      </c>
      <c r="AV42" s="26">
        <v>261</v>
      </c>
      <c r="AW42" s="15"/>
    </row>
    <row r="43" spans="2:49" ht="24" customHeight="1">
      <c r="B43" s="31" t="s">
        <v>28</v>
      </c>
      <c r="C43" s="24">
        <f t="shared" si="120"/>
        <v>5052</v>
      </c>
      <c r="D43" s="26">
        <f t="shared" si="121"/>
        <v>458</v>
      </c>
      <c r="E43" s="25">
        <v>99</v>
      </c>
      <c r="F43" s="25">
        <v>85</v>
      </c>
      <c r="G43" s="25">
        <v>97</v>
      </c>
      <c r="H43" s="25">
        <v>89</v>
      </c>
      <c r="I43" s="25">
        <v>88</v>
      </c>
      <c r="J43" s="26">
        <f t="shared" si="122"/>
        <v>453</v>
      </c>
      <c r="K43" s="25">
        <v>87</v>
      </c>
      <c r="L43" s="25">
        <v>85</v>
      </c>
      <c r="M43" s="25">
        <v>97</v>
      </c>
      <c r="N43" s="25">
        <v>86</v>
      </c>
      <c r="O43" s="25">
        <v>98</v>
      </c>
      <c r="P43" s="31" t="s">
        <v>28</v>
      </c>
      <c r="Q43" s="26">
        <f t="shared" si="117"/>
        <v>473</v>
      </c>
      <c r="R43" s="25">
        <v>81</v>
      </c>
      <c r="S43" s="25">
        <v>107</v>
      </c>
      <c r="T43" s="25">
        <v>88</v>
      </c>
      <c r="U43" s="25">
        <v>107</v>
      </c>
      <c r="V43" s="25">
        <v>90</v>
      </c>
      <c r="W43" s="26">
        <f t="shared" si="118"/>
        <v>533</v>
      </c>
      <c r="X43" s="25">
        <v>87</v>
      </c>
      <c r="Y43" s="25">
        <v>116</v>
      </c>
      <c r="Z43" s="25">
        <v>122</v>
      </c>
      <c r="AA43" s="25">
        <v>109</v>
      </c>
      <c r="AB43" s="25">
        <v>99</v>
      </c>
      <c r="AC43" s="31" t="s">
        <v>28</v>
      </c>
      <c r="AD43" s="26">
        <f t="shared" si="119"/>
        <v>495</v>
      </c>
      <c r="AE43" s="25">
        <v>110</v>
      </c>
      <c r="AF43" s="25">
        <v>100</v>
      </c>
      <c r="AG43" s="25">
        <v>95</v>
      </c>
      <c r="AH43" s="25">
        <v>97</v>
      </c>
      <c r="AI43" s="25">
        <v>93</v>
      </c>
      <c r="AJ43" s="26">
        <v>457</v>
      </c>
      <c r="AK43" s="26">
        <v>366</v>
      </c>
      <c r="AL43" s="26">
        <v>355</v>
      </c>
      <c r="AM43" s="26">
        <v>274</v>
      </c>
      <c r="AN43" s="31" t="s">
        <v>28</v>
      </c>
      <c r="AO43" s="26">
        <v>260</v>
      </c>
      <c r="AP43" s="26">
        <v>194</v>
      </c>
      <c r="AQ43" s="26">
        <v>170</v>
      </c>
      <c r="AR43" s="26">
        <v>168</v>
      </c>
      <c r="AS43" s="26">
        <v>119</v>
      </c>
      <c r="AT43" s="26">
        <v>102</v>
      </c>
      <c r="AU43" s="26">
        <v>91</v>
      </c>
      <c r="AV43" s="26">
        <v>84</v>
      </c>
      <c r="AW43" s="15"/>
    </row>
    <row r="44" spans="2:49" ht="24" customHeight="1">
      <c r="B44" s="31" t="s">
        <v>29</v>
      </c>
      <c r="C44" s="24">
        <f t="shared" si="120"/>
        <v>4202</v>
      </c>
      <c r="D44" s="26">
        <f t="shared" si="121"/>
        <v>457</v>
      </c>
      <c r="E44" s="25">
        <v>101</v>
      </c>
      <c r="F44" s="25">
        <v>83</v>
      </c>
      <c r="G44" s="25">
        <v>103</v>
      </c>
      <c r="H44" s="25">
        <v>87</v>
      </c>
      <c r="I44" s="25">
        <v>83</v>
      </c>
      <c r="J44" s="26">
        <f t="shared" si="122"/>
        <v>432</v>
      </c>
      <c r="K44" s="25">
        <v>92</v>
      </c>
      <c r="L44" s="25">
        <v>83</v>
      </c>
      <c r="M44" s="25">
        <v>88</v>
      </c>
      <c r="N44" s="25">
        <v>104</v>
      </c>
      <c r="O44" s="25">
        <v>65</v>
      </c>
      <c r="P44" s="31" t="s">
        <v>29</v>
      </c>
      <c r="Q44" s="26">
        <f t="shared" si="117"/>
        <v>396</v>
      </c>
      <c r="R44" s="25">
        <v>86</v>
      </c>
      <c r="S44" s="25">
        <v>74</v>
      </c>
      <c r="T44" s="25">
        <v>86</v>
      </c>
      <c r="U44" s="25">
        <v>81</v>
      </c>
      <c r="V44" s="25">
        <v>69</v>
      </c>
      <c r="W44" s="26">
        <f t="shared" si="118"/>
        <v>459</v>
      </c>
      <c r="X44" s="25">
        <v>101</v>
      </c>
      <c r="Y44" s="25">
        <v>91</v>
      </c>
      <c r="Z44" s="25">
        <v>86</v>
      </c>
      <c r="AA44" s="25">
        <v>90</v>
      </c>
      <c r="AB44" s="25">
        <v>91</v>
      </c>
      <c r="AC44" s="31" t="s">
        <v>29</v>
      </c>
      <c r="AD44" s="26">
        <f t="shared" si="119"/>
        <v>470</v>
      </c>
      <c r="AE44" s="25">
        <v>114</v>
      </c>
      <c r="AF44" s="25">
        <v>103</v>
      </c>
      <c r="AG44" s="25">
        <v>63</v>
      </c>
      <c r="AH44" s="25">
        <v>89</v>
      </c>
      <c r="AI44" s="25">
        <v>101</v>
      </c>
      <c r="AJ44" s="26">
        <v>317</v>
      </c>
      <c r="AK44" s="26">
        <v>260</v>
      </c>
      <c r="AL44" s="26">
        <v>241</v>
      </c>
      <c r="AM44" s="26">
        <v>199</v>
      </c>
      <c r="AN44" s="31" t="s">
        <v>29</v>
      </c>
      <c r="AO44" s="26">
        <v>200</v>
      </c>
      <c r="AP44" s="26">
        <v>188</v>
      </c>
      <c r="AQ44" s="26">
        <v>123</v>
      </c>
      <c r="AR44" s="26">
        <v>137</v>
      </c>
      <c r="AS44" s="26">
        <v>115</v>
      </c>
      <c r="AT44" s="26">
        <v>73</v>
      </c>
      <c r="AU44" s="26">
        <v>70</v>
      </c>
      <c r="AV44" s="26">
        <v>65</v>
      </c>
      <c r="AW44" s="15"/>
    </row>
    <row r="45" spans="2:49" ht="24" customHeight="1">
      <c r="B45" s="31" t="s">
        <v>30</v>
      </c>
      <c r="C45" s="24">
        <f t="shared" si="120"/>
        <v>16680</v>
      </c>
      <c r="D45" s="26">
        <f t="shared" si="121"/>
        <v>2098</v>
      </c>
      <c r="E45" s="25">
        <v>405</v>
      </c>
      <c r="F45" s="25">
        <v>420</v>
      </c>
      <c r="G45" s="25">
        <v>423</v>
      </c>
      <c r="H45" s="25">
        <v>429</v>
      </c>
      <c r="I45" s="25">
        <v>421</v>
      </c>
      <c r="J45" s="26">
        <f t="shared" si="122"/>
        <v>1892</v>
      </c>
      <c r="K45" s="25">
        <v>398</v>
      </c>
      <c r="L45" s="25">
        <v>370</v>
      </c>
      <c r="M45" s="25">
        <v>366</v>
      </c>
      <c r="N45" s="25">
        <v>372</v>
      </c>
      <c r="O45" s="25">
        <v>386</v>
      </c>
      <c r="P45" s="31" t="s">
        <v>30</v>
      </c>
      <c r="Q45" s="26">
        <f t="shared" si="117"/>
        <v>1868</v>
      </c>
      <c r="R45" s="25">
        <v>343</v>
      </c>
      <c r="S45" s="25">
        <v>348</v>
      </c>
      <c r="T45" s="25">
        <v>374</v>
      </c>
      <c r="U45" s="25">
        <v>410</v>
      </c>
      <c r="V45" s="25">
        <v>393</v>
      </c>
      <c r="W45" s="26">
        <f t="shared" si="118"/>
        <v>1987</v>
      </c>
      <c r="X45" s="25">
        <v>430</v>
      </c>
      <c r="Y45" s="25">
        <v>387</v>
      </c>
      <c r="Z45" s="25">
        <v>373</v>
      </c>
      <c r="AA45" s="25">
        <v>418</v>
      </c>
      <c r="AB45" s="25">
        <v>379</v>
      </c>
      <c r="AC45" s="31" t="s">
        <v>30</v>
      </c>
      <c r="AD45" s="26">
        <f t="shared" si="119"/>
        <v>1704</v>
      </c>
      <c r="AE45" s="25">
        <v>409</v>
      </c>
      <c r="AF45" s="25">
        <v>324</v>
      </c>
      <c r="AG45" s="25">
        <v>359</v>
      </c>
      <c r="AH45" s="25">
        <v>328</v>
      </c>
      <c r="AI45" s="25">
        <v>284</v>
      </c>
      <c r="AJ45" s="26">
        <v>1398</v>
      </c>
      <c r="AK45" s="26">
        <v>1110</v>
      </c>
      <c r="AL45" s="26">
        <v>941</v>
      </c>
      <c r="AM45" s="26">
        <v>784</v>
      </c>
      <c r="AN45" s="31" t="s">
        <v>30</v>
      </c>
      <c r="AO45" s="26">
        <v>684</v>
      </c>
      <c r="AP45" s="26">
        <v>588</v>
      </c>
      <c r="AQ45" s="26">
        <v>463</v>
      </c>
      <c r="AR45" s="26">
        <v>388</v>
      </c>
      <c r="AS45" s="26">
        <v>290</v>
      </c>
      <c r="AT45" s="26">
        <v>186</v>
      </c>
      <c r="AU45" s="26">
        <v>159</v>
      </c>
      <c r="AV45" s="26">
        <v>140</v>
      </c>
      <c r="AW45" s="15"/>
    </row>
    <row r="46" spans="2:49" ht="24" customHeight="1">
      <c r="B46" s="31" t="s">
        <v>31</v>
      </c>
      <c r="C46" s="24">
        <f>SUM(D46+J46+Q46+W46+AD46+AJ46+AK46+AL46+AM46+AO46+AP46+AQ46+AR46+AS46+AT46+AU46+AV46)</f>
        <v>5666</v>
      </c>
      <c r="D46" s="26">
        <f>SUM(I46+H46+G46+F46+E46)</f>
        <v>430</v>
      </c>
      <c r="E46" s="25">
        <v>92</v>
      </c>
      <c r="F46" s="25">
        <v>88</v>
      </c>
      <c r="G46" s="25">
        <v>88</v>
      </c>
      <c r="H46" s="25">
        <v>78</v>
      </c>
      <c r="I46" s="25">
        <v>84</v>
      </c>
      <c r="J46" s="26">
        <f>SUM(O46+N46+M46+L46+K46)</f>
        <v>478</v>
      </c>
      <c r="K46" s="25">
        <v>98</v>
      </c>
      <c r="L46" s="25">
        <v>92</v>
      </c>
      <c r="M46" s="25">
        <v>102</v>
      </c>
      <c r="N46" s="25">
        <v>92</v>
      </c>
      <c r="O46" s="25">
        <v>94</v>
      </c>
      <c r="P46" s="31" t="s">
        <v>31</v>
      </c>
      <c r="Q46" s="26">
        <f t="shared" si="117"/>
        <v>535</v>
      </c>
      <c r="R46" s="25">
        <v>93</v>
      </c>
      <c r="S46" s="25">
        <v>100</v>
      </c>
      <c r="T46" s="25">
        <v>114</v>
      </c>
      <c r="U46" s="25">
        <v>115</v>
      </c>
      <c r="V46" s="25">
        <v>113</v>
      </c>
      <c r="W46" s="26">
        <f t="shared" si="118"/>
        <v>595</v>
      </c>
      <c r="X46" s="25">
        <v>111</v>
      </c>
      <c r="Y46" s="25">
        <v>116</v>
      </c>
      <c r="Z46" s="25">
        <v>105</v>
      </c>
      <c r="AA46" s="25">
        <v>130</v>
      </c>
      <c r="AB46" s="25">
        <v>133</v>
      </c>
      <c r="AC46" s="31" t="s">
        <v>31</v>
      </c>
      <c r="AD46" s="26">
        <f t="shared" si="119"/>
        <v>575</v>
      </c>
      <c r="AE46" s="25">
        <v>138</v>
      </c>
      <c r="AF46" s="25">
        <v>114</v>
      </c>
      <c r="AG46" s="25">
        <v>126</v>
      </c>
      <c r="AH46" s="25">
        <v>110</v>
      </c>
      <c r="AI46" s="25">
        <v>87</v>
      </c>
      <c r="AJ46" s="26">
        <v>495</v>
      </c>
      <c r="AK46" s="26">
        <v>463</v>
      </c>
      <c r="AL46" s="26">
        <v>366</v>
      </c>
      <c r="AM46" s="26">
        <v>349</v>
      </c>
      <c r="AN46" s="31" t="s">
        <v>31</v>
      </c>
      <c r="AO46" s="26">
        <v>289</v>
      </c>
      <c r="AP46" s="26">
        <v>241</v>
      </c>
      <c r="AQ46" s="26">
        <v>224</v>
      </c>
      <c r="AR46" s="26">
        <v>174</v>
      </c>
      <c r="AS46" s="26">
        <v>151</v>
      </c>
      <c r="AT46" s="26">
        <v>99</v>
      </c>
      <c r="AU46" s="26">
        <v>86</v>
      </c>
      <c r="AV46" s="26">
        <v>116</v>
      </c>
      <c r="AW46" s="15"/>
    </row>
    <row r="47" spans="2:49" ht="15" customHeight="1">
      <c r="B47" s="13"/>
      <c r="C47" s="13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</row>
    <row r="48" spans="2:49" s="4" customFormat="1" ht="24.95" customHeight="1">
      <c r="B48" s="11"/>
      <c r="C48" s="11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</sheetData>
  <phoneticPr fontId="0" type="noConversion"/>
  <printOptions horizontalCentered="1"/>
  <pageMargins left="0.19685039370078741" right="0.35433070866141736" top="0.64" bottom="0.51181102362204722" header="0" footer="0.39370078740157483"/>
  <pageSetup scale="65" orientation="portrait" r:id="rId1"/>
  <headerFooter alignWithMargins="0"/>
  <ignoredErrors>
    <ignoredError sqref="Q4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AY48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N2" sqref="AN2:AV47"/>
    </sheetView>
  </sheetViews>
  <sheetFormatPr baseColWidth="10" defaultColWidth="11.5703125" defaultRowHeight="12.75"/>
  <cols>
    <col min="1" max="1" width="1.42578125" style="3" customWidth="1"/>
    <col min="2" max="2" width="28.42578125" style="4" customWidth="1"/>
    <col min="3" max="3" width="11" style="4" customWidth="1"/>
    <col min="4" max="15" width="9.7109375" style="2" customWidth="1"/>
    <col min="16" max="16" width="28.42578125" style="2" customWidth="1"/>
    <col min="17" max="22" width="9.7109375" style="2" customWidth="1"/>
    <col min="23" max="28" width="9.7109375" style="3" customWidth="1"/>
    <col min="29" max="29" width="28.28515625" style="3" customWidth="1"/>
    <col min="30" max="30" width="9.7109375" style="3" customWidth="1"/>
    <col min="31" max="39" width="11.5703125" style="3"/>
    <col min="40" max="40" width="31" style="3" customWidth="1"/>
    <col min="41" max="48" width="14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19</v>
      </c>
      <c r="C2" s="30" t="s">
        <v>36</v>
      </c>
      <c r="E2" s="9"/>
      <c r="F2" s="9"/>
      <c r="G2" s="9"/>
      <c r="H2" s="9"/>
      <c r="I2" s="8"/>
      <c r="P2" s="29" t="s">
        <v>19</v>
      </c>
      <c r="Q2" s="30" t="s">
        <v>36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19</v>
      </c>
      <c r="AD2" s="30" t="s">
        <v>36</v>
      </c>
      <c r="AE2"/>
      <c r="AF2" s="9"/>
      <c r="AG2" s="9"/>
      <c r="AH2" s="9"/>
      <c r="AI2" s="9"/>
      <c r="AJ2" s="2"/>
      <c r="AK2" s="2"/>
      <c r="AL2" s="2"/>
      <c r="AN2" s="29" t="s">
        <v>19</v>
      </c>
      <c r="AO2" s="30" t="s">
        <v>36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34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4" customHeight="1">
      <c r="B6" s="26" t="s">
        <v>0</v>
      </c>
      <c r="C6" s="26">
        <f>SUM(C7+C8+C9+C10+C11+C12+C13+C14+C15+C16+C17+C18)</f>
        <v>359418</v>
      </c>
      <c r="D6" s="26">
        <f t="shared" ref="D6:AV6" si="0">SUM(D7+D8+D9+D10+D11+D12+D13+D14+D15+D16+D17+D18)</f>
        <v>35230</v>
      </c>
      <c r="E6" s="26">
        <f t="shared" si="0"/>
        <v>7101</v>
      </c>
      <c r="F6" s="26">
        <f t="shared" si="0"/>
        <v>7062</v>
      </c>
      <c r="G6" s="26">
        <f t="shared" si="0"/>
        <v>7040</v>
      </c>
      <c r="H6" s="26">
        <f t="shared" si="0"/>
        <v>7023</v>
      </c>
      <c r="I6" s="26">
        <f t="shared" si="0"/>
        <v>7004</v>
      </c>
      <c r="J6" s="26">
        <f t="shared" si="0"/>
        <v>35248</v>
      </c>
      <c r="K6" s="26">
        <f t="shared" si="0"/>
        <v>7000</v>
      </c>
      <c r="L6" s="26">
        <f t="shared" si="0"/>
        <v>7003</v>
      </c>
      <c r="M6" s="26">
        <f t="shared" si="0"/>
        <v>7030</v>
      </c>
      <c r="N6" s="26">
        <f t="shared" si="0"/>
        <v>7073</v>
      </c>
      <c r="O6" s="26">
        <f t="shared" si="0"/>
        <v>7142</v>
      </c>
      <c r="P6" s="26" t="s">
        <v>0</v>
      </c>
      <c r="Q6" s="26">
        <f t="shared" si="0"/>
        <v>37109</v>
      </c>
      <c r="R6" s="26">
        <f t="shared" si="0"/>
        <v>7226</v>
      </c>
      <c r="S6" s="26">
        <f t="shared" si="0"/>
        <v>7031</v>
      </c>
      <c r="T6" s="26">
        <f t="shared" si="0"/>
        <v>7335</v>
      </c>
      <c r="U6" s="26">
        <f t="shared" si="0"/>
        <v>7642</v>
      </c>
      <c r="V6" s="26">
        <f t="shared" si="0"/>
        <v>7875</v>
      </c>
      <c r="W6" s="26">
        <f t="shared" si="0"/>
        <v>42208</v>
      </c>
      <c r="X6" s="26">
        <f t="shared" si="0"/>
        <v>8185</v>
      </c>
      <c r="Y6" s="26">
        <f t="shared" si="0"/>
        <v>8384</v>
      </c>
      <c r="Z6" s="26">
        <f t="shared" si="0"/>
        <v>8527</v>
      </c>
      <c r="AA6" s="26">
        <f t="shared" si="0"/>
        <v>8557</v>
      </c>
      <c r="AB6" s="26">
        <f t="shared" si="0"/>
        <v>8555</v>
      </c>
      <c r="AC6" s="26" t="s">
        <v>0</v>
      </c>
      <c r="AD6" s="26">
        <f t="shared" si="0"/>
        <v>40046</v>
      </c>
      <c r="AE6" s="26">
        <f t="shared" si="0"/>
        <v>8500</v>
      </c>
      <c r="AF6" s="26">
        <f t="shared" si="0"/>
        <v>8340</v>
      </c>
      <c r="AG6" s="26">
        <f t="shared" si="0"/>
        <v>8081</v>
      </c>
      <c r="AH6" s="26">
        <f t="shared" si="0"/>
        <v>7753</v>
      </c>
      <c r="AI6" s="26">
        <f t="shared" si="0"/>
        <v>7372</v>
      </c>
      <c r="AJ6" s="26">
        <f t="shared" si="0"/>
        <v>31060</v>
      </c>
      <c r="AK6" s="26">
        <f t="shared" si="0"/>
        <v>24366</v>
      </c>
      <c r="AL6" s="26">
        <f t="shared" si="0"/>
        <v>20762</v>
      </c>
      <c r="AM6" s="26">
        <f t="shared" si="0"/>
        <v>18404</v>
      </c>
      <c r="AN6" s="26" t="s">
        <v>33</v>
      </c>
      <c r="AO6" s="26">
        <f t="shared" si="0"/>
        <v>16439</v>
      </c>
      <c r="AP6" s="26">
        <f t="shared" si="0"/>
        <v>13809</v>
      </c>
      <c r="AQ6" s="26">
        <f t="shared" si="0"/>
        <v>11567</v>
      </c>
      <c r="AR6" s="26">
        <f t="shared" si="0"/>
        <v>9546</v>
      </c>
      <c r="AS6" s="26">
        <f t="shared" si="0"/>
        <v>8020</v>
      </c>
      <c r="AT6" s="26">
        <f t="shared" si="0"/>
        <v>6031</v>
      </c>
      <c r="AU6" s="26">
        <f t="shared" si="0"/>
        <v>4682</v>
      </c>
      <c r="AV6" s="26">
        <f t="shared" si="0"/>
        <v>4891</v>
      </c>
      <c r="AW6" s="14"/>
      <c r="AY6" s="14">
        <f>SUM(D6+J6+Q6+W6+AD6+AJ6+AK6+AL6+AM6+AO6+AP6+AQ6+AR6+AS6+AT6+AU6+AV6)</f>
        <v>359418</v>
      </c>
    </row>
    <row r="7" spans="2:51" ht="24" customHeight="1">
      <c r="B7" s="31" t="s">
        <v>20</v>
      </c>
      <c r="C7" s="24">
        <f>SUM(D7+J7+Q7+W7+AD7+AJ7+AK7+AL7+AM7+AO7+AP7+AQ7+AR7+AS7+AT7+AU7+AV7)</f>
        <v>127921</v>
      </c>
      <c r="D7" s="26">
        <f>SUM(I7+H7+G7+F7+E7)</f>
        <v>11743</v>
      </c>
      <c r="E7" s="25">
        <f>SUM(E21+E35)</f>
        <v>2419</v>
      </c>
      <c r="F7" s="25">
        <f t="shared" ref="F7:I7" si="1">SUM(F21+F35)</f>
        <v>2331</v>
      </c>
      <c r="G7" s="25">
        <f t="shared" si="1"/>
        <v>2356</v>
      </c>
      <c r="H7" s="25">
        <f t="shared" si="1"/>
        <v>2291</v>
      </c>
      <c r="I7" s="25">
        <f t="shared" si="1"/>
        <v>2346</v>
      </c>
      <c r="J7" s="26">
        <f>SUM(O7+N7+M7+L7+K7)</f>
        <v>11512</v>
      </c>
      <c r="K7" s="25">
        <f>+K21+K35</f>
        <v>2279</v>
      </c>
      <c r="L7" s="25">
        <f t="shared" ref="L7:O7" si="2">+L21+L35</f>
        <v>2255</v>
      </c>
      <c r="M7" s="25">
        <f t="shared" si="2"/>
        <v>2340</v>
      </c>
      <c r="N7" s="25">
        <f t="shared" si="2"/>
        <v>2281</v>
      </c>
      <c r="O7" s="25">
        <f t="shared" si="2"/>
        <v>2357</v>
      </c>
      <c r="P7" s="31" t="s">
        <v>20</v>
      </c>
      <c r="Q7" s="26">
        <f>SUM(V7+U7+T7+S7+R7)</f>
        <v>12229</v>
      </c>
      <c r="R7" s="25">
        <f>SUM(R21+R35)</f>
        <v>2342</v>
      </c>
      <c r="S7" s="25">
        <f t="shared" ref="S7:V7" si="3">SUM(S21+S35)</f>
        <v>2302</v>
      </c>
      <c r="T7" s="25">
        <f t="shared" si="3"/>
        <v>2408</v>
      </c>
      <c r="U7" s="25">
        <f t="shared" si="3"/>
        <v>2513</v>
      </c>
      <c r="V7" s="25">
        <f t="shared" si="3"/>
        <v>2664</v>
      </c>
      <c r="W7" s="26">
        <f>+X7+Y7+Z7+AA7+AB7</f>
        <v>14461</v>
      </c>
      <c r="X7" s="25">
        <f>+X21+X35</f>
        <v>2780</v>
      </c>
      <c r="Y7" s="25">
        <f t="shared" ref="Y7:AB7" si="4">+Y21+Y35</f>
        <v>2840</v>
      </c>
      <c r="Z7" s="25">
        <f t="shared" si="4"/>
        <v>2853</v>
      </c>
      <c r="AA7" s="25">
        <f t="shared" si="4"/>
        <v>2996</v>
      </c>
      <c r="AB7" s="25">
        <f t="shared" si="4"/>
        <v>2992</v>
      </c>
      <c r="AC7" s="31" t="s">
        <v>20</v>
      </c>
      <c r="AD7" s="26">
        <f>SUM(AI7+AH7+AG7+AF7+AE7)</f>
        <v>14678</v>
      </c>
      <c r="AE7" s="25">
        <f t="shared" ref="AE7:AV18" si="5">SUM(AE21+AE35)</f>
        <v>3123</v>
      </c>
      <c r="AF7" s="25">
        <f t="shared" si="5"/>
        <v>3057</v>
      </c>
      <c r="AG7" s="25">
        <f t="shared" si="5"/>
        <v>2958</v>
      </c>
      <c r="AH7" s="25">
        <f t="shared" si="5"/>
        <v>2892</v>
      </c>
      <c r="AI7" s="25">
        <f t="shared" si="5"/>
        <v>2648</v>
      </c>
      <c r="AJ7" s="26">
        <f t="shared" si="5"/>
        <v>11528</v>
      </c>
      <c r="AK7" s="26">
        <f t="shared" si="5"/>
        <v>9083</v>
      </c>
      <c r="AL7" s="26">
        <f t="shared" si="5"/>
        <v>7810</v>
      </c>
      <c r="AM7" s="26">
        <f t="shared" si="5"/>
        <v>6977</v>
      </c>
      <c r="AN7" s="31" t="s">
        <v>20</v>
      </c>
      <c r="AO7" s="26">
        <f t="shared" si="5"/>
        <v>6309</v>
      </c>
      <c r="AP7" s="26">
        <f t="shared" si="5"/>
        <v>5115</v>
      </c>
      <c r="AQ7" s="26">
        <f t="shared" si="5"/>
        <v>4385</v>
      </c>
      <c r="AR7" s="26">
        <f t="shared" si="5"/>
        <v>3401</v>
      </c>
      <c r="AS7" s="26">
        <f t="shared" si="5"/>
        <v>2899</v>
      </c>
      <c r="AT7" s="26">
        <f t="shared" si="5"/>
        <v>2190</v>
      </c>
      <c r="AU7" s="26">
        <f t="shared" si="5"/>
        <v>1733</v>
      </c>
      <c r="AV7" s="26">
        <f t="shared" si="5"/>
        <v>1868</v>
      </c>
      <c r="AW7" s="15"/>
    </row>
    <row r="8" spans="2:51" ht="24" customHeight="1">
      <c r="B8" s="31" t="s">
        <v>21</v>
      </c>
      <c r="C8" s="24">
        <f t="shared" ref="C8:C18" si="6">SUM(D8+J8+Q8+W8+AD8+AJ8+AK8+AL8+AM8+AO8+AP8+AQ8+AR8+AS8+AT8+AU8+AV8)</f>
        <v>8445</v>
      </c>
      <c r="D8" s="26">
        <f t="shared" ref="D8:D18" si="7">SUM(I8+H8+G8+F8+E8)</f>
        <v>712</v>
      </c>
      <c r="E8" s="25">
        <f t="shared" ref="E8:I18" si="8">SUM(E22+E36)</f>
        <v>160</v>
      </c>
      <c r="F8" s="25">
        <f t="shared" si="8"/>
        <v>129</v>
      </c>
      <c r="G8" s="25">
        <f t="shared" si="8"/>
        <v>132</v>
      </c>
      <c r="H8" s="25">
        <f t="shared" si="8"/>
        <v>135</v>
      </c>
      <c r="I8" s="25">
        <f t="shared" si="8"/>
        <v>156</v>
      </c>
      <c r="J8" s="26">
        <f t="shared" ref="J8:J18" si="9">SUM(O8+N8+M8+L8+K8)</f>
        <v>811</v>
      </c>
      <c r="K8" s="25">
        <f t="shared" ref="K8:O18" si="10">+K22+K36</f>
        <v>156</v>
      </c>
      <c r="L8" s="25">
        <f t="shared" si="10"/>
        <v>161</v>
      </c>
      <c r="M8" s="25">
        <f t="shared" si="10"/>
        <v>164</v>
      </c>
      <c r="N8" s="25">
        <f t="shared" si="10"/>
        <v>170</v>
      </c>
      <c r="O8" s="25">
        <f t="shared" si="10"/>
        <v>160</v>
      </c>
      <c r="P8" s="31" t="s">
        <v>21</v>
      </c>
      <c r="Q8" s="26">
        <f t="shared" ref="Q8:Q18" si="11">SUM(V8+U8+T8+S8+R8)</f>
        <v>832</v>
      </c>
      <c r="R8" s="25">
        <f t="shared" ref="R8:V18" si="12">SUM(R22+R36)</f>
        <v>159</v>
      </c>
      <c r="S8" s="25">
        <f t="shared" si="12"/>
        <v>158</v>
      </c>
      <c r="T8" s="25">
        <f t="shared" si="12"/>
        <v>173</v>
      </c>
      <c r="U8" s="25">
        <f t="shared" si="12"/>
        <v>167</v>
      </c>
      <c r="V8" s="25">
        <f t="shared" si="12"/>
        <v>175</v>
      </c>
      <c r="W8" s="26">
        <f t="shared" ref="W8:W18" si="13">+X8+Y8+Z8+AA8+AB8</f>
        <v>911</v>
      </c>
      <c r="X8" s="25">
        <f t="shared" ref="X8:AB18" si="14">+X22+X36</f>
        <v>178</v>
      </c>
      <c r="Y8" s="25">
        <f t="shared" si="14"/>
        <v>166</v>
      </c>
      <c r="Z8" s="25">
        <f t="shared" si="14"/>
        <v>192</v>
      </c>
      <c r="AA8" s="25">
        <f t="shared" si="14"/>
        <v>181</v>
      </c>
      <c r="AB8" s="25">
        <f t="shared" si="14"/>
        <v>194</v>
      </c>
      <c r="AC8" s="31" t="s">
        <v>21</v>
      </c>
      <c r="AD8" s="26">
        <f t="shared" ref="AD8:AD18" si="15">SUM(AI8+AH8+AG8+AF8+AE8)</f>
        <v>958</v>
      </c>
      <c r="AE8" s="25">
        <f t="shared" si="5"/>
        <v>179</v>
      </c>
      <c r="AF8" s="25">
        <f t="shared" si="5"/>
        <v>215</v>
      </c>
      <c r="AG8" s="25">
        <f t="shared" si="5"/>
        <v>208</v>
      </c>
      <c r="AH8" s="25">
        <f t="shared" si="5"/>
        <v>183</v>
      </c>
      <c r="AI8" s="25">
        <f t="shared" si="5"/>
        <v>173</v>
      </c>
      <c r="AJ8" s="26">
        <f t="shared" si="5"/>
        <v>785</v>
      </c>
      <c r="AK8" s="26">
        <f t="shared" si="5"/>
        <v>594</v>
      </c>
      <c r="AL8" s="26">
        <f t="shared" si="5"/>
        <v>531</v>
      </c>
      <c r="AM8" s="26">
        <f t="shared" si="5"/>
        <v>458</v>
      </c>
      <c r="AN8" s="31" t="s">
        <v>21</v>
      </c>
      <c r="AO8" s="26">
        <f t="shared" si="5"/>
        <v>376</v>
      </c>
      <c r="AP8" s="26">
        <f t="shared" si="5"/>
        <v>321</v>
      </c>
      <c r="AQ8" s="26">
        <f t="shared" si="5"/>
        <v>289</v>
      </c>
      <c r="AR8" s="26">
        <f t="shared" si="5"/>
        <v>252</v>
      </c>
      <c r="AS8" s="26">
        <f t="shared" si="5"/>
        <v>240</v>
      </c>
      <c r="AT8" s="26">
        <f t="shared" si="5"/>
        <v>131</v>
      </c>
      <c r="AU8" s="26">
        <f t="shared" si="5"/>
        <v>109</v>
      </c>
      <c r="AV8" s="26">
        <f t="shared" si="5"/>
        <v>135</v>
      </c>
      <c r="AW8" s="15"/>
    </row>
    <row r="9" spans="2:51" ht="24" customHeight="1">
      <c r="B9" s="31" t="s">
        <v>22</v>
      </c>
      <c r="C9" s="24">
        <f t="shared" si="6"/>
        <v>35220</v>
      </c>
      <c r="D9" s="26">
        <f t="shared" si="7"/>
        <v>2943</v>
      </c>
      <c r="E9" s="25">
        <f t="shared" si="8"/>
        <v>595</v>
      </c>
      <c r="F9" s="25">
        <f t="shared" si="8"/>
        <v>603</v>
      </c>
      <c r="G9" s="25">
        <f t="shared" si="8"/>
        <v>551</v>
      </c>
      <c r="H9" s="25">
        <f t="shared" si="8"/>
        <v>591</v>
      </c>
      <c r="I9" s="25">
        <f t="shared" si="8"/>
        <v>603</v>
      </c>
      <c r="J9" s="26">
        <f t="shared" si="9"/>
        <v>2987</v>
      </c>
      <c r="K9" s="25">
        <f t="shared" si="10"/>
        <v>587</v>
      </c>
      <c r="L9" s="25">
        <f t="shared" si="10"/>
        <v>611</v>
      </c>
      <c r="M9" s="25">
        <f t="shared" si="10"/>
        <v>593</v>
      </c>
      <c r="N9" s="25">
        <f t="shared" si="10"/>
        <v>576</v>
      </c>
      <c r="O9" s="25">
        <f t="shared" si="10"/>
        <v>620</v>
      </c>
      <c r="P9" s="31" t="s">
        <v>22</v>
      </c>
      <c r="Q9" s="26">
        <f t="shared" si="11"/>
        <v>3100</v>
      </c>
      <c r="R9" s="25">
        <f t="shared" si="12"/>
        <v>598</v>
      </c>
      <c r="S9" s="25">
        <f t="shared" si="12"/>
        <v>607</v>
      </c>
      <c r="T9" s="25">
        <f t="shared" si="12"/>
        <v>613</v>
      </c>
      <c r="U9" s="25">
        <f t="shared" si="12"/>
        <v>628</v>
      </c>
      <c r="V9" s="25">
        <f t="shared" si="12"/>
        <v>654</v>
      </c>
      <c r="W9" s="26">
        <f t="shared" si="13"/>
        <v>3781</v>
      </c>
      <c r="X9" s="25">
        <f t="shared" si="14"/>
        <v>698</v>
      </c>
      <c r="Y9" s="25">
        <f t="shared" si="14"/>
        <v>703</v>
      </c>
      <c r="Z9" s="25">
        <f t="shared" si="14"/>
        <v>756</v>
      </c>
      <c r="AA9" s="25">
        <f t="shared" si="14"/>
        <v>796</v>
      </c>
      <c r="AB9" s="25">
        <f t="shared" si="14"/>
        <v>828</v>
      </c>
      <c r="AC9" s="31" t="s">
        <v>22</v>
      </c>
      <c r="AD9" s="26">
        <f t="shared" si="15"/>
        <v>3863</v>
      </c>
      <c r="AE9" s="25">
        <f t="shared" si="5"/>
        <v>747</v>
      </c>
      <c r="AF9" s="25">
        <f t="shared" si="5"/>
        <v>832</v>
      </c>
      <c r="AG9" s="25">
        <f t="shared" si="5"/>
        <v>774</v>
      </c>
      <c r="AH9" s="25">
        <f t="shared" si="5"/>
        <v>751</v>
      </c>
      <c r="AI9" s="25">
        <f t="shared" si="5"/>
        <v>759</v>
      </c>
      <c r="AJ9" s="26">
        <f t="shared" si="5"/>
        <v>3350</v>
      </c>
      <c r="AK9" s="26">
        <f t="shared" si="5"/>
        <v>2567</v>
      </c>
      <c r="AL9" s="26">
        <f t="shared" si="5"/>
        <v>2223</v>
      </c>
      <c r="AM9" s="26">
        <f t="shared" si="5"/>
        <v>1987</v>
      </c>
      <c r="AN9" s="31" t="s">
        <v>22</v>
      </c>
      <c r="AO9" s="26">
        <f t="shared" si="5"/>
        <v>1785</v>
      </c>
      <c r="AP9" s="26">
        <f t="shared" si="5"/>
        <v>1515</v>
      </c>
      <c r="AQ9" s="26">
        <f t="shared" si="5"/>
        <v>1175</v>
      </c>
      <c r="AR9" s="26">
        <f t="shared" si="5"/>
        <v>1098</v>
      </c>
      <c r="AS9" s="26">
        <f t="shared" si="5"/>
        <v>920</v>
      </c>
      <c r="AT9" s="26">
        <f t="shared" si="5"/>
        <v>699</v>
      </c>
      <c r="AU9" s="26">
        <f t="shared" si="5"/>
        <v>554</v>
      </c>
      <c r="AV9" s="26">
        <f t="shared" si="5"/>
        <v>673</v>
      </c>
      <c r="AW9" s="15"/>
    </row>
    <row r="10" spans="2:51" ht="24" customHeight="1">
      <c r="B10" s="31" t="s">
        <v>23</v>
      </c>
      <c r="C10" s="24">
        <f t="shared" si="6"/>
        <v>12896</v>
      </c>
      <c r="D10" s="26">
        <f t="shared" si="7"/>
        <v>1274</v>
      </c>
      <c r="E10" s="25">
        <f t="shared" si="8"/>
        <v>280</v>
      </c>
      <c r="F10" s="25">
        <f t="shared" si="8"/>
        <v>261</v>
      </c>
      <c r="G10" s="25">
        <f t="shared" si="8"/>
        <v>241</v>
      </c>
      <c r="H10" s="25">
        <f t="shared" si="8"/>
        <v>250</v>
      </c>
      <c r="I10" s="25">
        <f t="shared" si="8"/>
        <v>242</v>
      </c>
      <c r="J10" s="26">
        <f t="shared" si="9"/>
        <v>1247</v>
      </c>
      <c r="K10" s="25">
        <f t="shared" si="10"/>
        <v>230</v>
      </c>
      <c r="L10" s="25">
        <f t="shared" si="10"/>
        <v>262</v>
      </c>
      <c r="M10" s="25">
        <f t="shared" si="10"/>
        <v>243</v>
      </c>
      <c r="N10" s="25">
        <f t="shared" si="10"/>
        <v>272</v>
      </c>
      <c r="O10" s="25">
        <f t="shared" si="10"/>
        <v>240</v>
      </c>
      <c r="P10" s="31" t="s">
        <v>23</v>
      </c>
      <c r="Q10" s="26">
        <f t="shared" si="11"/>
        <v>1337</v>
      </c>
      <c r="R10" s="25">
        <f t="shared" si="12"/>
        <v>270</v>
      </c>
      <c r="S10" s="25">
        <f t="shared" si="12"/>
        <v>237</v>
      </c>
      <c r="T10" s="25">
        <f t="shared" si="12"/>
        <v>277</v>
      </c>
      <c r="U10" s="25">
        <f t="shared" si="12"/>
        <v>273</v>
      </c>
      <c r="V10" s="25">
        <f t="shared" si="12"/>
        <v>280</v>
      </c>
      <c r="W10" s="26">
        <f t="shared" si="13"/>
        <v>1424</v>
      </c>
      <c r="X10" s="25">
        <f t="shared" si="14"/>
        <v>271</v>
      </c>
      <c r="Y10" s="25">
        <f t="shared" si="14"/>
        <v>274</v>
      </c>
      <c r="Z10" s="25">
        <f t="shared" si="14"/>
        <v>287</v>
      </c>
      <c r="AA10" s="25">
        <f t="shared" si="14"/>
        <v>325</v>
      </c>
      <c r="AB10" s="25">
        <f t="shared" si="14"/>
        <v>267</v>
      </c>
      <c r="AC10" s="31" t="s">
        <v>23</v>
      </c>
      <c r="AD10" s="26">
        <f t="shared" si="15"/>
        <v>1526</v>
      </c>
      <c r="AE10" s="25">
        <f t="shared" si="5"/>
        <v>302</v>
      </c>
      <c r="AF10" s="25">
        <f t="shared" si="5"/>
        <v>326</v>
      </c>
      <c r="AG10" s="25">
        <f t="shared" si="5"/>
        <v>304</v>
      </c>
      <c r="AH10" s="25">
        <f t="shared" si="5"/>
        <v>308</v>
      </c>
      <c r="AI10" s="25">
        <f t="shared" si="5"/>
        <v>286</v>
      </c>
      <c r="AJ10" s="26">
        <f t="shared" si="5"/>
        <v>1149</v>
      </c>
      <c r="AK10" s="26">
        <f t="shared" si="5"/>
        <v>889</v>
      </c>
      <c r="AL10" s="26">
        <f t="shared" si="5"/>
        <v>686</v>
      </c>
      <c r="AM10" s="26">
        <f t="shared" si="5"/>
        <v>673</v>
      </c>
      <c r="AN10" s="31" t="s">
        <v>23</v>
      </c>
      <c r="AO10" s="26">
        <f t="shared" si="5"/>
        <v>529</v>
      </c>
      <c r="AP10" s="26">
        <f t="shared" si="5"/>
        <v>483</v>
      </c>
      <c r="AQ10" s="26">
        <f t="shared" si="5"/>
        <v>419</v>
      </c>
      <c r="AR10" s="26">
        <f t="shared" si="5"/>
        <v>362</v>
      </c>
      <c r="AS10" s="26">
        <f t="shared" si="5"/>
        <v>291</v>
      </c>
      <c r="AT10" s="26">
        <f t="shared" si="5"/>
        <v>234</v>
      </c>
      <c r="AU10" s="26">
        <f t="shared" si="5"/>
        <v>179</v>
      </c>
      <c r="AV10" s="26">
        <f t="shared" si="5"/>
        <v>194</v>
      </c>
      <c r="AW10" s="15"/>
    </row>
    <row r="11" spans="2:51" ht="24" customHeight="1">
      <c r="B11" s="31" t="s">
        <v>24</v>
      </c>
      <c r="C11" s="24">
        <f t="shared" si="6"/>
        <v>11342</v>
      </c>
      <c r="D11" s="26">
        <f t="shared" si="7"/>
        <v>926</v>
      </c>
      <c r="E11" s="25">
        <f t="shared" si="8"/>
        <v>177</v>
      </c>
      <c r="F11" s="25">
        <f t="shared" si="8"/>
        <v>178</v>
      </c>
      <c r="G11" s="25">
        <f t="shared" si="8"/>
        <v>214</v>
      </c>
      <c r="H11" s="25">
        <f t="shared" si="8"/>
        <v>189</v>
      </c>
      <c r="I11" s="25">
        <f t="shared" si="8"/>
        <v>168</v>
      </c>
      <c r="J11" s="26">
        <f t="shared" si="9"/>
        <v>1004</v>
      </c>
      <c r="K11" s="25">
        <f t="shared" si="10"/>
        <v>176</v>
      </c>
      <c r="L11" s="25">
        <f t="shared" si="10"/>
        <v>188</v>
      </c>
      <c r="M11" s="25">
        <f t="shared" si="10"/>
        <v>219</v>
      </c>
      <c r="N11" s="25">
        <f t="shared" si="10"/>
        <v>194</v>
      </c>
      <c r="O11" s="25">
        <f t="shared" si="10"/>
        <v>227</v>
      </c>
      <c r="P11" s="31" t="s">
        <v>24</v>
      </c>
      <c r="Q11" s="26">
        <f t="shared" si="11"/>
        <v>1011</v>
      </c>
      <c r="R11" s="25">
        <f t="shared" si="12"/>
        <v>195</v>
      </c>
      <c r="S11" s="25">
        <f t="shared" si="12"/>
        <v>173</v>
      </c>
      <c r="T11" s="25">
        <f t="shared" si="12"/>
        <v>235</v>
      </c>
      <c r="U11" s="25">
        <f t="shared" si="12"/>
        <v>212</v>
      </c>
      <c r="V11" s="25">
        <f t="shared" si="12"/>
        <v>196</v>
      </c>
      <c r="W11" s="26">
        <f t="shared" si="13"/>
        <v>1230</v>
      </c>
      <c r="X11" s="25">
        <f t="shared" si="14"/>
        <v>240</v>
      </c>
      <c r="Y11" s="25">
        <f t="shared" si="14"/>
        <v>226</v>
      </c>
      <c r="Z11" s="25">
        <f t="shared" si="14"/>
        <v>230</v>
      </c>
      <c r="AA11" s="25">
        <f t="shared" si="14"/>
        <v>243</v>
      </c>
      <c r="AB11" s="25">
        <f t="shared" si="14"/>
        <v>291</v>
      </c>
      <c r="AC11" s="31" t="s">
        <v>24</v>
      </c>
      <c r="AD11" s="26">
        <f t="shared" si="15"/>
        <v>1223</v>
      </c>
      <c r="AE11" s="25">
        <f t="shared" si="5"/>
        <v>234</v>
      </c>
      <c r="AF11" s="25">
        <f t="shared" si="5"/>
        <v>241</v>
      </c>
      <c r="AG11" s="25">
        <f t="shared" si="5"/>
        <v>226</v>
      </c>
      <c r="AH11" s="25">
        <f t="shared" si="5"/>
        <v>256</v>
      </c>
      <c r="AI11" s="25">
        <f t="shared" si="5"/>
        <v>266</v>
      </c>
      <c r="AJ11" s="26">
        <f t="shared" si="5"/>
        <v>1077</v>
      </c>
      <c r="AK11" s="26">
        <f t="shared" si="5"/>
        <v>853</v>
      </c>
      <c r="AL11" s="26">
        <f t="shared" si="5"/>
        <v>775</v>
      </c>
      <c r="AM11" s="26">
        <f t="shared" si="5"/>
        <v>702</v>
      </c>
      <c r="AN11" s="31" t="s">
        <v>24</v>
      </c>
      <c r="AO11" s="26">
        <f t="shared" si="5"/>
        <v>563</v>
      </c>
      <c r="AP11" s="26">
        <f t="shared" si="5"/>
        <v>493</v>
      </c>
      <c r="AQ11" s="26">
        <f t="shared" si="5"/>
        <v>398</v>
      </c>
      <c r="AR11" s="26">
        <f t="shared" si="5"/>
        <v>319</v>
      </c>
      <c r="AS11" s="26">
        <f t="shared" si="5"/>
        <v>260</v>
      </c>
      <c r="AT11" s="26">
        <f t="shared" si="5"/>
        <v>230</v>
      </c>
      <c r="AU11" s="26">
        <f t="shared" si="5"/>
        <v>137</v>
      </c>
      <c r="AV11" s="26">
        <f t="shared" si="5"/>
        <v>141</v>
      </c>
      <c r="AW11" s="15"/>
    </row>
    <row r="12" spans="2:51" s="4" customFormat="1" ht="24" customHeight="1">
      <c r="B12" s="31" t="s">
        <v>25</v>
      </c>
      <c r="C12" s="24">
        <f t="shared" si="6"/>
        <v>20903</v>
      </c>
      <c r="D12" s="26">
        <f t="shared" si="7"/>
        <v>2232</v>
      </c>
      <c r="E12" s="25">
        <f t="shared" si="8"/>
        <v>430</v>
      </c>
      <c r="F12" s="25">
        <f t="shared" si="8"/>
        <v>457</v>
      </c>
      <c r="G12" s="25">
        <f t="shared" si="8"/>
        <v>410</v>
      </c>
      <c r="H12" s="25">
        <f t="shared" si="8"/>
        <v>487</v>
      </c>
      <c r="I12" s="25">
        <f t="shared" si="8"/>
        <v>448</v>
      </c>
      <c r="J12" s="26">
        <f t="shared" si="9"/>
        <v>2237</v>
      </c>
      <c r="K12" s="25">
        <f t="shared" si="10"/>
        <v>464</v>
      </c>
      <c r="L12" s="25">
        <f t="shared" si="10"/>
        <v>435</v>
      </c>
      <c r="M12" s="25">
        <f t="shared" si="10"/>
        <v>438</v>
      </c>
      <c r="N12" s="25">
        <f t="shared" si="10"/>
        <v>450</v>
      </c>
      <c r="O12" s="25">
        <f t="shared" si="10"/>
        <v>450</v>
      </c>
      <c r="P12" s="31" t="s">
        <v>25</v>
      </c>
      <c r="Q12" s="26">
        <f t="shared" si="11"/>
        <v>2254</v>
      </c>
      <c r="R12" s="25">
        <f t="shared" si="12"/>
        <v>460</v>
      </c>
      <c r="S12" s="25">
        <f t="shared" si="12"/>
        <v>417</v>
      </c>
      <c r="T12" s="25">
        <f t="shared" si="12"/>
        <v>411</v>
      </c>
      <c r="U12" s="25">
        <f t="shared" si="12"/>
        <v>488</v>
      </c>
      <c r="V12" s="25">
        <f t="shared" si="12"/>
        <v>478</v>
      </c>
      <c r="W12" s="26">
        <f t="shared" si="13"/>
        <v>2709</v>
      </c>
      <c r="X12" s="25">
        <f t="shared" si="14"/>
        <v>515</v>
      </c>
      <c r="Y12" s="25">
        <f t="shared" si="14"/>
        <v>552</v>
      </c>
      <c r="Z12" s="25">
        <f t="shared" si="14"/>
        <v>553</v>
      </c>
      <c r="AA12" s="25">
        <f t="shared" si="14"/>
        <v>523</v>
      </c>
      <c r="AB12" s="25">
        <f t="shared" si="14"/>
        <v>566</v>
      </c>
      <c r="AC12" s="31" t="s">
        <v>25</v>
      </c>
      <c r="AD12" s="26">
        <f t="shared" si="15"/>
        <v>2297</v>
      </c>
      <c r="AE12" s="25">
        <f t="shared" si="5"/>
        <v>485</v>
      </c>
      <c r="AF12" s="25">
        <f t="shared" si="5"/>
        <v>492</v>
      </c>
      <c r="AG12" s="25">
        <f t="shared" si="5"/>
        <v>470</v>
      </c>
      <c r="AH12" s="25">
        <f t="shared" si="5"/>
        <v>414</v>
      </c>
      <c r="AI12" s="25">
        <f t="shared" si="5"/>
        <v>436</v>
      </c>
      <c r="AJ12" s="26">
        <f t="shared" si="5"/>
        <v>1806</v>
      </c>
      <c r="AK12" s="26">
        <f t="shared" si="5"/>
        <v>1326</v>
      </c>
      <c r="AL12" s="26">
        <f t="shared" si="5"/>
        <v>1124</v>
      </c>
      <c r="AM12" s="26">
        <f t="shared" si="5"/>
        <v>1009</v>
      </c>
      <c r="AN12" s="31" t="s">
        <v>25</v>
      </c>
      <c r="AO12" s="26">
        <f t="shared" si="5"/>
        <v>912</v>
      </c>
      <c r="AP12" s="26">
        <f t="shared" si="5"/>
        <v>761</v>
      </c>
      <c r="AQ12" s="26">
        <f t="shared" si="5"/>
        <v>628</v>
      </c>
      <c r="AR12" s="26">
        <f t="shared" si="5"/>
        <v>466</v>
      </c>
      <c r="AS12" s="26">
        <f t="shared" si="5"/>
        <v>434</v>
      </c>
      <c r="AT12" s="26">
        <f t="shared" si="5"/>
        <v>295</v>
      </c>
      <c r="AU12" s="26">
        <f t="shared" si="5"/>
        <v>224</v>
      </c>
      <c r="AV12" s="26">
        <f t="shared" si="5"/>
        <v>189</v>
      </c>
      <c r="AW12" s="15"/>
    </row>
    <row r="13" spans="2:51" s="5" customFormat="1" ht="24" customHeight="1">
      <c r="B13" s="31" t="s">
        <v>26</v>
      </c>
      <c r="C13" s="24">
        <f t="shared" si="6"/>
        <v>31330</v>
      </c>
      <c r="D13" s="26">
        <f t="shared" si="7"/>
        <v>3277</v>
      </c>
      <c r="E13" s="25">
        <f t="shared" si="8"/>
        <v>624</v>
      </c>
      <c r="F13" s="25">
        <f t="shared" si="8"/>
        <v>660</v>
      </c>
      <c r="G13" s="25">
        <f t="shared" si="8"/>
        <v>671</v>
      </c>
      <c r="H13" s="25">
        <f t="shared" si="8"/>
        <v>658</v>
      </c>
      <c r="I13" s="25">
        <f t="shared" si="8"/>
        <v>664</v>
      </c>
      <c r="J13" s="26">
        <f t="shared" si="9"/>
        <v>3469</v>
      </c>
      <c r="K13" s="25">
        <f t="shared" si="10"/>
        <v>678</v>
      </c>
      <c r="L13" s="25">
        <f t="shared" si="10"/>
        <v>695</v>
      </c>
      <c r="M13" s="25">
        <f t="shared" si="10"/>
        <v>676</v>
      </c>
      <c r="N13" s="25">
        <f t="shared" si="10"/>
        <v>712</v>
      </c>
      <c r="O13" s="25">
        <f t="shared" si="10"/>
        <v>708</v>
      </c>
      <c r="P13" s="31" t="s">
        <v>26</v>
      </c>
      <c r="Q13" s="26">
        <f t="shared" si="11"/>
        <v>3831</v>
      </c>
      <c r="R13" s="25">
        <f t="shared" si="12"/>
        <v>766</v>
      </c>
      <c r="S13" s="25">
        <f t="shared" si="12"/>
        <v>722</v>
      </c>
      <c r="T13" s="25">
        <f t="shared" si="12"/>
        <v>806</v>
      </c>
      <c r="U13" s="25">
        <f t="shared" si="12"/>
        <v>764</v>
      </c>
      <c r="V13" s="25">
        <f t="shared" si="12"/>
        <v>773</v>
      </c>
      <c r="W13" s="26">
        <f t="shared" si="13"/>
        <v>4093</v>
      </c>
      <c r="X13" s="25">
        <f t="shared" si="14"/>
        <v>797</v>
      </c>
      <c r="Y13" s="25">
        <f t="shared" si="14"/>
        <v>877</v>
      </c>
      <c r="Z13" s="25">
        <f t="shared" si="14"/>
        <v>887</v>
      </c>
      <c r="AA13" s="25">
        <f t="shared" si="14"/>
        <v>773</v>
      </c>
      <c r="AB13" s="25">
        <f t="shared" si="14"/>
        <v>759</v>
      </c>
      <c r="AC13" s="31" t="s">
        <v>26</v>
      </c>
      <c r="AD13" s="26">
        <f t="shared" si="15"/>
        <v>3380</v>
      </c>
      <c r="AE13" s="25">
        <f t="shared" si="5"/>
        <v>728</v>
      </c>
      <c r="AF13" s="25">
        <f t="shared" si="5"/>
        <v>708</v>
      </c>
      <c r="AG13" s="25">
        <f t="shared" si="5"/>
        <v>697</v>
      </c>
      <c r="AH13" s="25">
        <f t="shared" si="5"/>
        <v>620</v>
      </c>
      <c r="AI13" s="25">
        <f t="shared" si="5"/>
        <v>627</v>
      </c>
      <c r="AJ13" s="26">
        <f t="shared" si="5"/>
        <v>2349</v>
      </c>
      <c r="AK13" s="26">
        <f t="shared" si="5"/>
        <v>1877</v>
      </c>
      <c r="AL13" s="26">
        <f t="shared" si="5"/>
        <v>1590</v>
      </c>
      <c r="AM13" s="26">
        <f t="shared" si="5"/>
        <v>1460</v>
      </c>
      <c r="AN13" s="31" t="s">
        <v>26</v>
      </c>
      <c r="AO13" s="26">
        <f t="shared" si="5"/>
        <v>1284</v>
      </c>
      <c r="AP13" s="26">
        <f t="shared" si="5"/>
        <v>1086</v>
      </c>
      <c r="AQ13" s="26">
        <f t="shared" si="5"/>
        <v>941</v>
      </c>
      <c r="AR13" s="26">
        <f t="shared" si="5"/>
        <v>799</v>
      </c>
      <c r="AS13" s="26">
        <f t="shared" si="5"/>
        <v>652</v>
      </c>
      <c r="AT13" s="26">
        <f t="shared" si="5"/>
        <v>509</v>
      </c>
      <c r="AU13" s="26">
        <f t="shared" si="5"/>
        <v>367</v>
      </c>
      <c r="AV13" s="26">
        <f t="shared" si="5"/>
        <v>366</v>
      </c>
      <c r="AW13" s="14"/>
    </row>
    <row r="14" spans="2:51" s="4" customFormat="1" ht="24" customHeight="1">
      <c r="B14" s="31" t="s">
        <v>27</v>
      </c>
      <c r="C14" s="24">
        <f t="shared" si="6"/>
        <v>48025</v>
      </c>
      <c r="D14" s="26">
        <f t="shared" si="7"/>
        <v>5076</v>
      </c>
      <c r="E14" s="25">
        <f t="shared" si="8"/>
        <v>990</v>
      </c>
      <c r="F14" s="25">
        <f t="shared" si="8"/>
        <v>1024</v>
      </c>
      <c r="G14" s="25">
        <f t="shared" si="8"/>
        <v>1009</v>
      </c>
      <c r="H14" s="25">
        <f t="shared" si="8"/>
        <v>1022</v>
      </c>
      <c r="I14" s="25">
        <f t="shared" si="8"/>
        <v>1031</v>
      </c>
      <c r="J14" s="26">
        <f t="shared" si="9"/>
        <v>5329</v>
      </c>
      <c r="K14" s="25">
        <f t="shared" si="10"/>
        <v>1051</v>
      </c>
      <c r="L14" s="25">
        <f t="shared" si="10"/>
        <v>1029</v>
      </c>
      <c r="M14" s="25">
        <f t="shared" si="10"/>
        <v>1061</v>
      </c>
      <c r="N14" s="25">
        <f t="shared" si="10"/>
        <v>1109</v>
      </c>
      <c r="O14" s="25">
        <f t="shared" si="10"/>
        <v>1079</v>
      </c>
      <c r="P14" s="31" t="s">
        <v>27</v>
      </c>
      <c r="Q14" s="26">
        <f t="shared" si="11"/>
        <v>5896</v>
      </c>
      <c r="R14" s="25">
        <f t="shared" si="12"/>
        <v>1142</v>
      </c>
      <c r="S14" s="25">
        <f t="shared" si="12"/>
        <v>1131</v>
      </c>
      <c r="T14" s="25">
        <f t="shared" si="12"/>
        <v>1131</v>
      </c>
      <c r="U14" s="25">
        <f t="shared" si="12"/>
        <v>1194</v>
      </c>
      <c r="V14" s="25">
        <f t="shared" si="12"/>
        <v>1298</v>
      </c>
      <c r="W14" s="26">
        <f t="shared" si="13"/>
        <v>6277</v>
      </c>
      <c r="X14" s="25">
        <f t="shared" si="14"/>
        <v>1266</v>
      </c>
      <c r="Y14" s="25">
        <f t="shared" si="14"/>
        <v>1291</v>
      </c>
      <c r="Z14" s="25">
        <f t="shared" si="14"/>
        <v>1331</v>
      </c>
      <c r="AA14" s="25">
        <f t="shared" si="14"/>
        <v>1202</v>
      </c>
      <c r="AB14" s="25">
        <f t="shared" si="14"/>
        <v>1187</v>
      </c>
      <c r="AC14" s="31" t="s">
        <v>27</v>
      </c>
      <c r="AD14" s="26">
        <f t="shared" si="15"/>
        <v>5108</v>
      </c>
      <c r="AE14" s="25">
        <f t="shared" si="5"/>
        <v>1146</v>
      </c>
      <c r="AF14" s="25">
        <f t="shared" si="5"/>
        <v>1049</v>
      </c>
      <c r="AG14" s="25">
        <f t="shared" si="5"/>
        <v>1037</v>
      </c>
      <c r="AH14" s="25">
        <f t="shared" si="5"/>
        <v>962</v>
      </c>
      <c r="AI14" s="25">
        <f t="shared" si="5"/>
        <v>914</v>
      </c>
      <c r="AJ14" s="26">
        <f t="shared" si="5"/>
        <v>3504</v>
      </c>
      <c r="AK14" s="26">
        <f t="shared" si="5"/>
        <v>2963</v>
      </c>
      <c r="AL14" s="26">
        <f t="shared" si="5"/>
        <v>2495</v>
      </c>
      <c r="AM14" s="26">
        <f t="shared" si="5"/>
        <v>2095</v>
      </c>
      <c r="AN14" s="31" t="s">
        <v>27</v>
      </c>
      <c r="AO14" s="26">
        <f t="shared" si="5"/>
        <v>1967</v>
      </c>
      <c r="AP14" s="26">
        <f t="shared" si="5"/>
        <v>1765</v>
      </c>
      <c r="AQ14" s="26">
        <f t="shared" si="5"/>
        <v>1439</v>
      </c>
      <c r="AR14" s="26">
        <f t="shared" si="5"/>
        <v>1176</v>
      </c>
      <c r="AS14" s="26">
        <f t="shared" si="5"/>
        <v>997</v>
      </c>
      <c r="AT14" s="26">
        <f t="shared" si="5"/>
        <v>778</v>
      </c>
      <c r="AU14" s="26">
        <f t="shared" si="5"/>
        <v>605</v>
      </c>
      <c r="AV14" s="26">
        <f t="shared" si="5"/>
        <v>555</v>
      </c>
      <c r="AW14" s="15"/>
    </row>
    <row r="15" spans="2:51" ht="24" customHeight="1">
      <c r="B15" s="31" t="s">
        <v>28</v>
      </c>
      <c r="C15" s="24">
        <f t="shared" si="6"/>
        <v>10359</v>
      </c>
      <c r="D15" s="26">
        <f t="shared" si="7"/>
        <v>955</v>
      </c>
      <c r="E15" s="25">
        <f t="shared" si="8"/>
        <v>193</v>
      </c>
      <c r="F15" s="25">
        <f t="shared" si="8"/>
        <v>203</v>
      </c>
      <c r="G15" s="25">
        <f t="shared" si="8"/>
        <v>188</v>
      </c>
      <c r="H15" s="25">
        <f t="shared" si="8"/>
        <v>195</v>
      </c>
      <c r="I15" s="25">
        <f t="shared" si="8"/>
        <v>176</v>
      </c>
      <c r="J15" s="26">
        <f t="shared" si="9"/>
        <v>944</v>
      </c>
      <c r="K15" s="25">
        <f t="shared" si="10"/>
        <v>185</v>
      </c>
      <c r="L15" s="25">
        <f t="shared" si="10"/>
        <v>195</v>
      </c>
      <c r="M15" s="25">
        <f t="shared" si="10"/>
        <v>199</v>
      </c>
      <c r="N15" s="25">
        <f t="shared" si="10"/>
        <v>173</v>
      </c>
      <c r="O15" s="25">
        <f t="shared" si="10"/>
        <v>192</v>
      </c>
      <c r="P15" s="31" t="s">
        <v>28</v>
      </c>
      <c r="Q15" s="26">
        <f t="shared" si="11"/>
        <v>973</v>
      </c>
      <c r="R15" s="25">
        <f t="shared" si="12"/>
        <v>170</v>
      </c>
      <c r="S15" s="25">
        <f t="shared" si="12"/>
        <v>202</v>
      </c>
      <c r="T15" s="25">
        <f t="shared" si="12"/>
        <v>185</v>
      </c>
      <c r="U15" s="25">
        <f t="shared" si="12"/>
        <v>221</v>
      </c>
      <c r="V15" s="25">
        <f t="shared" si="12"/>
        <v>195</v>
      </c>
      <c r="W15" s="26">
        <f t="shared" si="13"/>
        <v>1140</v>
      </c>
      <c r="X15" s="25">
        <f t="shared" si="14"/>
        <v>231</v>
      </c>
      <c r="Y15" s="25">
        <f t="shared" si="14"/>
        <v>226</v>
      </c>
      <c r="Z15" s="25">
        <f t="shared" si="14"/>
        <v>248</v>
      </c>
      <c r="AA15" s="25">
        <f t="shared" si="14"/>
        <v>212</v>
      </c>
      <c r="AB15" s="25">
        <f t="shared" si="14"/>
        <v>223</v>
      </c>
      <c r="AC15" s="31" t="s">
        <v>28</v>
      </c>
      <c r="AD15" s="26">
        <f t="shared" si="15"/>
        <v>1110</v>
      </c>
      <c r="AE15" s="25">
        <f t="shared" si="5"/>
        <v>226</v>
      </c>
      <c r="AF15" s="25">
        <f t="shared" si="5"/>
        <v>237</v>
      </c>
      <c r="AG15" s="25">
        <f t="shared" si="5"/>
        <v>235</v>
      </c>
      <c r="AH15" s="25">
        <f t="shared" si="5"/>
        <v>218</v>
      </c>
      <c r="AI15" s="25">
        <f t="shared" si="5"/>
        <v>194</v>
      </c>
      <c r="AJ15" s="26">
        <f t="shared" si="5"/>
        <v>913</v>
      </c>
      <c r="AK15" s="26">
        <f t="shared" si="5"/>
        <v>720</v>
      </c>
      <c r="AL15" s="26">
        <f t="shared" si="5"/>
        <v>664</v>
      </c>
      <c r="AM15" s="26">
        <f t="shared" si="5"/>
        <v>565</v>
      </c>
      <c r="AN15" s="31" t="s">
        <v>28</v>
      </c>
      <c r="AO15" s="26">
        <f t="shared" si="5"/>
        <v>510</v>
      </c>
      <c r="AP15" s="26">
        <f t="shared" si="5"/>
        <v>407</v>
      </c>
      <c r="AQ15" s="26">
        <f t="shared" si="5"/>
        <v>359</v>
      </c>
      <c r="AR15" s="26">
        <f t="shared" si="5"/>
        <v>324</v>
      </c>
      <c r="AS15" s="26">
        <f t="shared" si="5"/>
        <v>258</v>
      </c>
      <c r="AT15" s="26">
        <f t="shared" si="5"/>
        <v>202</v>
      </c>
      <c r="AU15" s="26">
        <f t="shared" si="5"/>
        <v>146</v>
      </c>
      <c r="AV15" s="26">
        <f t="shared" si="5"/>
        <v>169</v>
      </c>
      <c r="AW15" s="15"/>
    </row>
    <row r="16" spans="2:51" ht="24" customHeight="1">
      <c r="B16" s="31" t="s">
        <v>29</v>
      </c>
      <c r="C16" s="24">
        <f t="shared" si="6"/>
        <v>8433</v>
      </c>
      <c r="D16" s="26">
        <f t="shared" si="7"/>
        <v>916</v>
      </c>
      <c r="E16" s="25">
        <f t="shared" si="8"/>
        <v>184</v>
      </c>
      <c r="F16" s="25">
        <f t="shared" si="8"/>
        <v>184</v>
      </c>
      <c r="G16" s="25">
        <f t="shared" si="8"/>
        <v>206</v>
      </c>
      <c r="H16" s="25">
        <f t="shared" si="8"/>
        <v>172</v>
      </c>
      <c r="I16" s="25">
        <f t="shared" si="8"/>
        <v>170</v>
      </c>
      <c r="J16" s="26">
        <f t="shared" si="9"/>
        <v>890</v>
      </c>
      <c r="K16" s="25">
        <f t="shared" si="10"/>
        <v>175</v>
      </c>
      <c r="L16" s="25">
        <f t="shared" si="10"/>
        <v>189</v>
      </c>
      <c r="M16" s="25">
        <f t="shared" si="10"/>
        <v>171</v>
      </c>
      <c r="N16" s="25">
        <f t="shared" si="10"/>
        <v>195</v>
      </c>
      <c r="O16" s="25">
        <f t="shared" si="10"/>
        <v>160</v>
      </c>
      <c r="P16" s="31" t="s">
        <v>29</v>
      </c>
      <c r="Q16" s="26">
        <f t="shared" si="11"/>
        <v>820</v>
      </c>
      <c r="R16" s="25">
        <f t="shared" si="12"/>
        <v>176</v>
      </c>
      <c r="S16" s="25">
        <f t="shared" si="12"/>
        <v>153</v>
      </c>
      <c r="T16" s="25">
        <f t="shared" si="12"/>
        <v>163</v>
      </c>
      <c r="U16" s="25">
        <f t="shared" si="12"/>
        <v>170</v>
      </c>
      <c r="V16" s="25">
        <f t="shared" si="12"/>
        <v>158</v>
      </c>
      <c r="W16" s="26">
        <f t="shared" si="13"/>
        <v>961</v>
      </c>
      <c r="X16" s="25">
        <f t="shared" si="14"/>
        <v>186</v>
      </c>
      <c r="Y16" s="25">
        <f t="shared" si="14"/>
        <v>184</v>
      </c>
      <c r="Z16" s="25">
        <f t="shared" si="14"/>
        <v>184</v>
      </c>
      <c r="AA16" s="25">
        <f t="shared" si="14"/>
        <v>196</v>
      </c>
      <c r="AB16" s="25">
        <f t="shared" si="14"/>
        <v>211</v>
      </c>
      <c r="AC16" s="31" t="s">
        <v>29</v>
      </c>
      <c r="AD16" s="26">
        <f t="shared" si="15"/>
        <v>1018</v>
      </c>
      <c r="AE16" s="25">
        <f t="shared" si="5"/>
        <v>233</v>
      </c>
      <c r="AF16" s="25">
        <f t="shared" si="5"/>
        <v>200</v>
      </c>
      <c r="AG16" s="25">
        <f t="shared" si="5"/>
        <v>177</v>
      </c>
      <c r="AH16" s="25">
        <f t="shared" si="5"/>
        <v>216</v>
      </c>
      <c r="AI16" s="25">
        <f t="shared" si="5"/>
        <v>192</v>
      </c>
      <c r="AJ16" s="26">
        <f t="shared" si="5"/>
        <v>692</v>
      </c>
      <c r="AK16" s="26">
        <f t="shared" si="5"/>
        <v>505</v>
      </c>
      <c r="AL16" s="26">
        <f t="shared" si="5"/>
        <v>434</v>
      </c>
      <c r="AM16" s="26">
        <f t="shared" si="5"/>
        <v>366</v>
      </c>
      <c r="AN16" s="31" t="s">
        <v>29</v>
      </c>
      <c r="AO16" s="26">
        <f t="shared" si="5"/>
        <v>354</v>
      </c>
      <c r="AP16" s="26">
        <f t="shared" si="5"/>
        <v>339</v>
      </c>
      <c r="AQ16" s="26">
        <f t="shared" si="5"/>
        <v>264</v>
      </c>
      <c r="AR16" s="26">
        <f t="shared" si="5"/>
        <v>248</v>
      </c>
      <c r="AS16" s="26">
        <f t="shared" si="5"/>
        <v>205</v>
      </c>
      <c r="AT16" s="26">
        <f t="shared" si="5"/>
        <v>160</v>
      </c>
      <c r="AU16" s="26">
        <f t="shared" si="5"/>
        <v>125</v>
      </c>
      <c r="AV16" s="26">
        <f t="shared" si="5"/>
        <v>136</v>
      </c>
      <c r="AW16" s="15"/>
    </row>
    <row r="17" spans="2:49" ht="24" customHeight="1">
      <c r="B17" s="31" t="s">
        <v>30</v>
      </c>
      <c r="C17" s="24">
        <f t="shared" si="6"/>
        <v>33610</v>
      </c>
      <c r="D17" s="26">
        <f t="shared" si="7"/>
        <v>4255</v>
      </c>
      <c r="E17" s="25">
        <f t="shared" si="8"/>
        <v>863</v>
      </c>
      <c r="F17" s="25">
        <f t="shared" si="8"/>
        <v>860</v>
      </c>
      <c r="G17" s="25">
        <f t="shared" si="8"/>
        <v>896</v>
      </c>
      <c r="H17" s="25">
        <f t="shared" si="8"/>
        <v>840</v>
      </c>
      <c r="I17" s="25">
        <f t="shared" si="8"/>
        <v>796</v>
      </c>
      <c r="J17" s="26">
        <f t="shared" si="9"/>
        <v>3879</v>
      </c>
      <c r="K17" s="25">
        <f t="shared" si="10"/>
        <v>822</v>
      </c>
      <c r="L17" s="25">
        <f t="shared" si="10"/>
        <v>794</v>
      </c>
      <c r="M17" s="25">
        <f t="shared" si="10"/>
        <v>729</v>
      </c>
      <c r="N17" s="25">
        <f t="shared" si="10"/>
        <v>764</v>
      </c>
      <c r="O17" s="25">
        <f t="shared" si="10"/>
        <v>770</v>
      </c>
      <c r="P17" s="31" t="s">
        <v>30</v>
      </c>
      <c r="Q17" s="26">
        <f t="shared" si="11"/>
        <v>3769</v>
      </c>
      <c r="R17" s="25">
        <f t="shared" si="12"/>
        <v>762</v>
      </c>
      <c r="S17" s="25">
        <f t="shared" si="12"/>
        <v>720</v>
      </c>
      <c r="T17" s="25">
        <f t="shared" si="12"/>
        <v>715</v>
      </c>
      <c r="U17" s="25">
        <f t="shared" si="12"/>
        <v>804</v>
      </c>
      <c r="V17" s="25">
        <f t="shared" si="12"/>
        <v>768</v>
      </c>
      <c r="W17" s="26">
        <f t="shared" si="13"/>
        <v>4052</v>
      </c>
      <c r="X17" s="25">
        <f t="shared" si="14"/>
        <v>807</v>
      </c>
      <c r="Y17" s="25">
        <f t="shared" si="14"/>
        <v>820</v>
      </c>
      <c r="Z17" s="25">
        <f t="shared" si="14"/>
        <v>783</v>
      </c>
      <c r="AA17" s="25">
        <f t="shared" si="14"/>
        <v>850</v>
      </c>
      <c r="AB17" s="25">
        <f t="shared" si="14"/>
        <v>792</v>
      </c>
      <c r="AC17" s="31" t="s">
        <v>30</v>
      </c>
      <c r="AD17" s="26">
        <f t="shared" si="15"/>
        <v>3653</v>
      </c>
      <c r="AE17" s="25">
        <f t="shared" si="5"/>
        <v>816</v>
      </c>
      <c r="AF17" s="25">
        <f t="shared" si="5"/>
        <v>727</v>
      </c>
      <c r="AG17" s="25">
        <f t="shared" si="5"/>
        <v>737</v>
      </c>
      <c r="AH17" s="25">
        <f t="shared" si="5"/>
        <v>703</v>
      </c>
      <c r="AI17" s="25">
        <f t="shared" si="5"/>
        <v>670</v>
      </c>
      <c r="AJ17" s="26">
        <f t="shared" si="5"/>
        <v>2882</v>
      </c>
      <c r="AK17" s="26">
        <f t="shared" si="5"/>
        <v>2120</v>
      </c>
      <c r="AL17" s="26">
        <f t="shared" si="5"/>
        <v>1774</v>
      </c>
      <c r="AM17" s="26">
        <f t="shared" si="5"/>
        <v>1487</v>
      </c>
      <c r="AN17" s="31" t="s">
        <v>30</v>
      </c>
      <c r="AO17" s="26">
        <f t="shared" si="5"/>
        <v>1337</v>
      </c>
      <c r="AP17" s="26">
        <f t="shared" si="5"/>
        <v>1098</v>
      </c>
      <c r="AQ17" s="26">
        <f t="shared" si="5"/>
        <v>880</v>
      </c>
      <c r="AR17" s="26">
        <f t="shared" si="5"/>
        <v>754</v>
      </c>
      <c r="AS17" s="26">
        <f t="shared" si="5"/>
        <v>619</v>
      </c>
      <c r="AT17" s="26">
        <f t="shared" si="5"/>
        <v>426</v>
      </c>
      <c r="AU17" s="26">
        <f t="shared" si="5"/>
        <v>350</v>
      </c>
      <c r="AV17" s="26">
        <f t="shared" si="5"/>
        <v>275</v>
      </c>
      <c r="AW17" s="15"/>
    </row>
    <row r="18" spans="2:49" ht="24" customHeight="1">
      <c r="B18" s="31" t="s">
        <v>31</v>
      </c>
      <c r="C18" s="24">
        <f t="shared" si="6"/>
        <v>10934</v>
      </c>
      <c r="D18" s="26">
        <f t="shared" si="7"/>
        <v>921</v>
      </c>
      <c r="E18" s="25">
        <f t="shared" si="8"/>
        <v>186</v>
      </c>
      <c r="F18" s="25">
        <f t="shared" si="8"/>
        <v>172</v>
      </c>
      <c r="G18" s="25">
        <f t="shared" si="8"/>
        <v>166</v>
      </c>
      <c r="H18" s="25">
        <f t="shared" si="8"/>
        <v>193</v>
      </c>
      <c r="I18" s="25">
        <f t="shared" si="8"/>
        <v>204</v>
      </c>
      <c r="J18" s="26">
        <f t="shared" si="9"/>
        <v>939</v>
      </c>
      <c r="K18" s="25">
        <f t="shared" si="10"/>
        <v>197</v>
      </c>
      <c r="L18" s="25">
        <f t="shared" si="10"/>
        <v>189</v>
      </c>
      <c r="M18" s="25">
        <f t="shared" si="10"/>
        <v>197</v>
      </c>
      <c r="N18" s="25">
        <f t="shared" si="10"/>
        <v>177</v>
      </c>
      <c r="O18" s="25">
        <f t="shared" si="10"/>
        <v>179</v>
      </c>
      <c r="P18" s="31" t="s">
        <v>31</v>
      </c>
      <c r="Q18" s="26">
        <f t="shared" si="11"/>
        <v>1057</v>
      </c>
      <c r="R18" s="25">
        <f t="shared" si="12"/>
        <v>186</v>
      </c>
      <c r="S18" s="25">
        <f t="shared" si="12"/>
        <v>209</v>
      </c>
      <c r="T18" s="25">
        <f t="shared" si="12"/>
        <v>218</v>
      </c>
      <c r="U18" s="25">
        <f t="shared" si="12"/>
        <v>208</v>
      </c>
      <c r="V18" s="25">
        <f t="shared" si="12"/>
        <v>236</v>
      </c>
      <c r="W18" s="26">
        <f t="shared" si="13"/>
        <v>1169</v>
      </c>
      <c r="X18" s="25">
        <f t="shared" si="14"/>
        <v>216</v>
      </c>
      <c r="Y18" s="25">
        <f t="shared" si="14"/>
        <v>225</v>
      </c>
      <c r="Z18" s="25">
        <f t="shared" si="14"/>
        <v>223</v>
      </c>
      <c r="AA18" s="25">
        <f t="shared" si="14"/>
        <v>260</v>
      </c>
      <c r="AB18" s="25">
        <f t="shared" si="14"/>
        <v>245</v>
      </c>
      <c r="AC18" s="31" t="s">
        <v>31</v>
      </c>
      <c r="AD18" s="26">
        <f t="shared" si="15"/>
        <v>1232</v>
      </c>
      <c r="AE18" s="25">
        <f t="shared" si="5"/>
        <v>281</v>
      </c>
      <c r="AF18" s="25">
        <f t="shared" si="5"/>
        <v>256</v>
      </c>
      <c r="AG18" s="25">
        <f t="shared" si="5"/>
        <v>258</v>
      </c>
      <c r="AH18" s="25">
        <f t="shared" si="5"/>
        <v>230</v>
      </c>
      <c r="AI18" s="25">
        <f t="shared" si="5"/>
        <v>207</v>
      </c>
      <c r="AJ18" s="26">
        <f t="shared" si="5"/>
        <v>1025</v>
      </c>
      <c r="AK18" s="26">
        <f t="shared" si="5"/>
        <v>869</v>
      </c>
      <c r="AL18" s="26">
        <f t="shared" si="5"/>
        <v>656</v>
      </c>
      <c r="AM18" s="26">
        <f t="shared" si="5"/>
        <v>625</v>
      </c>
      <c r="AN18" s="31" t="s">
        <v>31</v>
      </c>
      <c r="AO18" s="26">
        <f t="shared" si="5"/>
        <v>513</v>
      </c>
      <c r="AP18" s="26">
        <f t="shared" si="5"/>
        <v>426</v>
      </c>
      <c r="AQ18" s="26">
        <f t="shared" si="5"/>
        <v>390</v>
      </c>
      <c r="AR18" s="26">
        <f t="shared" si="5"/>
        <v>347</v>
      </c>
      <c r="AS18" s="26">
        <f t="shared" si="5"/>
        <v>245</v>
      </c>
      <c r="AT18" s="26">
        <f t="shared" si="5"/>
        <v>177</v>
      </c>
      <c r="AU18" s="26">
        <f t="shared" si="5"/>
        <v>153</v>
      </c>
      <c r="AV18" s="26">
        <f t="shared" si="5"/>
        <v>190</v>
      </c>
      <c r="AW18" s="15"/>
    </row>
    <row r="19" spans="2:49" ht="21.95" customHeight="1">
      <c r="B19" s="23"/>
      <c r="C19" s="15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23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23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22"/>
      <c r="AO19" s="15"/>
      <c r="AP19" s="15"/>
      <c r="AQ19" s="15"/>
      <c r="AR19" s="15"/>
      <c r="AS19" s="15"/>
      <c r="AT19" s="15"/>
      <c r="AU19" s="15"/>
      <c r="AV19" s="15"/>
      <c r="AW19" s="15"/>
    </row>
    <row r="20" spans="2:49" s="5" customFormat="1" ht="24" customHeight="1">
      <c r="B20" s="26" t="s">
        <v>17</v>
      </c>
      <c r="C20" s="26">
        <f>SUM(C21+C22+C23+C24+C25+C26+C27+C28+C29+C30+C31+C32)</f>
        <v>174198</v>
      </c>
      <c r="D20" s="26">
        <f t="shared" ref="D20:AV20" si="16">SUM(D21+D22+D23+D24+D25+D26+D27+D28+D29+D30+D31+D32)</f>
        <v>18016</v>
      </c>
      <c r="E20" s="26">
        <f t="shared" si="16"/>
        <v>3634</v>
      </c>
      <c r="F20" s="26">
        <f t="shared" si="16"/>
        <v>3611</v>
      </c>
      <c r="G20" s="26">
        <f t="shared" si="16"/>
        <v>3599</v>
      </c>
      <c r="H20" s="26">
        <f t="shared" si="16"/>
        <v>3591</v>
      </c>
      <c r="I20" s="26">
        <f t="shared" si="16"/>
        <v>3581</v>
      </c>
      <c r="J20" s="26">
        <f t="shared" si="16"/>
        <v>18021</v>
      </c>
      <c r="K20" s="26">
        <f t="shared" si="16"/>
        <v>3578</v>
      </c>
      <c r="L20" s="26">
        <f t="shared" si="16"/>
        <v>3580</v>
      </c>
      <c r="M20" s="26">
        <f t="shared" si="16"/>
        <v>3594</v>
      </c>
      <c r="N20" s="26">
        <f t="shared" si="16"/>
        <v>3617</v>
      </c>
      <c r="O20" s="26">
        <f t="shared" si="16"/>
        <v>3652</v>
      </c>
      <c r="P20" s="26" t="s">
        <v>17</v>
      </c>
      <c r="Q20" s="26">
        <f t="shared" si="16"/>
        <v>19040</v>
      </c>
      <c r="R20" s="26">
        <f t="shared" si="16"/>
        <v>3694</v>
      </c>
      <c r="S20" s="26">
        <f t="shared" si="16"/>
        <v>3624</v>
      </c>
      <c r="T20" s="26">
        <f t="shared" si="16"/>
        <v>3765</v>
      </c>
      <c r="U20" s="26">
        <f t="shared" si="16"/>
        <v>3919</v>
      </c>
      <c r="V20" s="26">
        <f t="shared" si="16"/>
        <v>4038</v>
      </c>
      <c r="W20" s="26">
        <f t="shared" si="16"/>
        <v>21642</v>
      </c>
      <c r="X20" s="26">
        <f t="shared" si="16"/>
        <v>4196</v>
      </c>
      <c r="Y20" s="26">
        <f t="shared" si="16"/>
        <v>4298</v>
      </c>
      <c r="Z20" s="26">
        <f t="shared" si="16"/>
        <v>4373</v>
      </c>
      <c r="AA20" s="26">
        <f t="shared" si="16"/>
        <v>4389</v>
      </c>
      <c r="AB20" s="26">
        <f t="shared" si="16"/>
        <v>4386</v>
      </c>
      <c r="AC20" s="26" t="s">
        <v>17</v>
      </c>
      <c r="AD20" s="26">
        <f t="shared" si="16"/>
        <v>20394</v>
      </c>
      <c r="AE20" s="26">
        <f t="shared" si="16"/>
        <v>4353</v>
      </c>
      <c r="AF20" s="26">
        <f t="shared" si="16"/>
        <v>4263</v>
      </c>
      <c r="AG20" s="26">
        <f t="shared" si="16"/>
        <v>4119</v>
      </c>
      <c r="AH20" s="26">
        <f t="shared" si="16"/>
        <v>3936</v>
      </c>
      <c r="AI20" s="26">
        <f t="shared" si="16"/>
        <v>3723</v>
      </c>
      <c r="AJ20" s="26">
        <f t="shared" si="16"/>
        <v>15234</v>
      </c>
      <c r="AK20" s="26">
        <f t="shared" si="16"/>
        <v>11169</v>
      </c>
      <c r="AL20" s="26">
        <f t="shared" si="16"/>
        <v>9081</v>
      </c>
      <c r="AM20" s="26">
        <f t="shared" si="16"/>
        <v>8062</v>
      </c>
      <c r="AN20" s="26" t="s">
        <v>17</v>
      </c>
      <c r="AO20" s="26">
        <f t="shared" si="16"/>
        <v>7282</v>
      </c>
      <c r="AP20" s="26">
        <f t="shared" si="16"/>
        <v>6138</v>
      </c>
      <c r="AQ20" s="26">
        <f t="shared" si="16"/>
        <v>5198</v>
      </c>
      <c r="AR20" s="26">
        <f t="shared" si="16"/>
        <v>4318</v>
      </c>
      <c r="AS20" s="26">
        <f t="shared" si="16"/>
        <v>3637</v>
      </c>
      <c r="AT20" s="26">
        <f t="shared" si="16"/>
        <v>2745</v>
      </c>
      <c r="AU20" s="26">
        <f t="shared" si="16"/>
        <v>2091</v>
      </c>
      <c r="AV20" s="26">
        <f t="shared" si="16"/>
        <v>2130</v>
      </c>
      <c r="AW20" s="14"/>
    </row>
    <row r="21" spans="2:49" ht="24" customHeight="1">
      <c r="B21" s="31" t="s">
        <v>20</v>
      </c>
      <c r="C21" s="24">
        <f>SUM(D21+J21+Q21+W21+AD21+AJ21+AK21+AL21+AM21+AO21+AP21+AQ21+AR21+AS21+AT21+AU21+AV21)</f>
        <v>60958</v>
      </c>
      <c r="D21" s="26">
        <f>SUM(I21+H21+G21+F21+E21)</f>
        <v>5966</v>
      </c>
      <c r="E21" s="25">
        <v>1261</v>
      </c>
      <c r="F21" s="25">
        <v>1152</v>
      </c>
      <c r="G21" s="25">
        <v>1209</v>
      </c>
      <c r="H21" s="25">
        <v>1156</v>
      </c>
      <c r="I21" s="25">
        <v>1188</v>
      </c>
      <c r="J21" s="26">
        <f>SUM(O21+N21+M21+L21+K21)</f>
        <v>5921</v>
      </c>
      <c r="K21" s="25">
        <v>1149</v>
      </c>
      <c r="L21" s="25">
        <v>1148</v>
      </c>
      <c r="M21" s="25">
        <v>1207</v>
      </c>
      <c r="N21" s="25">
        <v>1199</v>
      </c>
      <c r="O21" s="25">
        <v>1218</v>
      </c>
      <c r="P21" s="31" t="s">
        <v>20</v>
      </c>
      <c r="Q21" s="26">
        <f>SUM(V21+U21+T21+S21+R21)</f>
        <v>6237</v>
      </c>
      <c r="R21" s="25">
        <v>1181</v>
      </c>
      <c r="S21" s="25">
        <v>1159</v>
      </c>
      <c r="T21" s="25">
        <v>1261</v>
      </c>
      <c r="U21" s="25">
        <v>1276</v>
      </c>
      <c r="V21" s="25">
        <v>1360</v>
      </c>
      <c r="W21" s="26">
        <f>SUM(AB21+AA21+Z21+Y21+X21)</f>
        <v>7291</v>
      </c>
      <c r="X21" s="25">
        <v>1369</v>
      </c>
      <c r="Y21" s="25">
        <v>1453</v>
      </c>
      <c r="Z21" s="25">
        <v>1432</v>
      </c>
      <c r="AA21" s="25">
        <v>1541</v>
      </c>
      <c r="AB21" s="25">
        <v>1496</v>
      </c>
      <c r="AC21" s="31" t="s">
        <v>20</v>
      </c>
      <c r="AD21" s="26">
        <f>SUM(AI21+AH21+AG21+AF21+AE21)</f>
        <v>7335</v>
      </c>
      <c r="AE21" s="25">
        <v>1591</v>
      </c>
      <c r="AF21" s="25">
        <v>1502</v>
      </c>
      <c r="AG21" s="25">
        <v>1497</v>
      </c>
      <c r="AH21" s="25">
        <v>1462</v>
      </c>
      <c r="AI21" s="25">
        <v>1283</v>
      </c>
      <c r="AJ21" s="26">
        <v>5570</v>
      </c>
      <c r="AK21" s="26">
        <v>4107</v>
      </c>
      <c r="AL21" s="26">
        <v>3419</v>
      </c>
      <c r="AM21" s="26">
        <v>2984</v>
      </c>
      <c r="AN21" s="31" t="s">
        <v>20</v>
      </c>
      <c r="AO21" s="26">
        <v>2756</v>
      </c>
      <c r="AP21" s="26">
        <v>2239</v>
      </c>
      <c r="AQ21" s="26">
        <v>1912</v>
      </c>
      <c r="AR21" s="26">
        <v>1502</v>
      </c>
      <c r="AS21" s="26">
        <v>1289</v>
      </c>
      <c r="AT21" s="26">
        <v>923</v>
      </c>
      <c r="AU21" s="26">
        <v>747</v>
      </c>
      <c r="AV21" s="26">
        <v>760</v>
      </c>
      <c r="AW21" s="15"/>
    </row>
    <row r="22" spans="2:49" ht="24" customHeight="1">
      <c r="B22" s="31" t="s">
        <v>21</v>
      </c>
      <c r="C22" s="24">
        <f t="shared" ref="C22:C32" si="17">SUM(D22+J22+Q22+W22+AD22+AJ22+AK22+AL22+AM22+AO22+AP22+AQ22+AR22+AS22+AT22+AU22+AV22)</f>
        <v>4129</v>
      </c>
      <c r="D22" s="26">
        <f t="shared" ref="D22:D32" si="18">SUM(I22+H22+G22+F22+E22)</f>
        <v>369</v>
      </c>
      <c r="E22" s="25">
        <v>79</v>
      </c>
      <c r="F22" s="25">
        <v>65</v>
      </c>
      <c r="G22" s="25">
        <v>75</v>
      </c>
      <c r="H22" s="25">
        <v>69</v>
      </c>
      <c r="I22" s="25">
        <v>81</v>
      </c>
      <c r="J22" s="26">
        <f t="shared" ref="J22:J32" si="19">SUM(O22+N22+M22+L22+K22)</f>
        <v>382</v>
      </c>
      <c r="K22" s="25">
        <v>79</v>
      </c>
      <c r="L22" s="25">
        <v>80</v>
      </c>
      <c r="M22" s="25">
        <v>82</v>
      </c>
      <c r="N22" s="25">
        <v>82</v>
      </c>
      <c r="O22" s="25">
        <v>59</v>
      </c>
      <c r="P22" s="31" t="s">
        <v>21</v>
      </c>
      <c r="Q22" s="26">
        <f t="shared" ref="Q22:Q32" si="20">SUM(V22+U22+T22+S22+R22)</f>
        <v>442</v>
      </c>
      <c r="R22" s="25">
        <v>82</v>
      </c>
      <c r="S22" s="25">
        <v>83</v>
      </c>
      <c r="T22" s="25">
        <v>92</v>
      </c>
      <c r="U22" s="25">
        <v>95</v>
      </c>
      <c r="V22" s="25">
        <v>90</v>
      </c>
      <c r="W22" s="26">
        <f t="shared" ref="W22:W32" si="21">SUM(AB22+AA22+Z22+Y22+X22)</f>
        <v>466</v>
      </c>
      <c r="X22" s="25">
        <v>88</v>
      </c>
      <c r="Y22" s="25">
        <v>84</v>
      </c>
      <c r="Z22" s="25">
        <v>103</v>
      </c>
      <c r="AA22" s="25">
        <v>98</v>
      </c>
      <c r="AB22" s="25">
        <v>93</v>
      </c>
      <c r="AC22" s="31" t="s">
        <v>21</v>
      </c>
      <c r="AD22" s="26">
        <f t="shared" ref="AD22:AD32" si="22">SUM(AI22+AH22+AG22+AF22+AE22)</f>
        <v>521</v>
      </c>
      <c r="AE22" s="25">
        <v>101</v>
      </c>
      <c r="AF22" s="25">
        <v>120</v>
      </c>
      <c r="AG22" s="25">
        <v>109</v>
      </c>
      <c r="AH22" s="25">
        <v>101</v>
      </c>
      <c r="AI22" s="25">
        <v>90</v>
      </c>
      <c r="AJ22" s="26">
        <v>425</v>
      </c>
      <c r="AK22" s="26">
        <v>283</v>
      </c>
      <c r="AL22" s="26">
        <v>218</v>
      </c>
      <c r="AM22" s="26">
        <v>195</v>
      </c>
      <c r="AN22" s="31" t="s">
        <v>21</v>
      </c>
      <c r="AO22" s="26">
        <v>189</v>
      </c>
      <c r="AP22" s="26">
        <v>135</v>
      </c>
      <c r="AQ22" s="26">
        <v>126</v>
      </c>
      <c r="AR22" s="26">
        <v>118</v>
      </c>
      <c r="AS22" s="26">
        <v>112</v>
      </c>
      <c r="AT22" s="26">
        <v>54</v>
      </c>
      <c r="AU22" s="26">
        <v>39</v>
      </c>
      <c r="AV22" s="26">
        <v>55</v>
      </c>
      <c r="AW22" s="15"/>
    </row>
    <row r="23" spans="2:49" ht="24" customHeight="1">
      <c r="B23" s="31" t="s">
        <v>22</v>
      </c>
      <c r="C23" s="24">
        <f t="shared" si="17"/>
        <v>17106</v>
      </c>
      <c r="D23" s="26">
        <f t="shared" si="18"/>
        <v>1507</v>
      </c>
      <c r="E23" s="25">
        <v>290</v>
      </c>
      <c r="F23" s="25">
        <v>320</v>
      </c>
      <c r="G23" s="25">
        <v>273</v>
      </c>
      <c r="H23" s="25">
        <v>303</v>
      </c>
      <c r="I23" s="25">
        <v>321</v>
      </c>
      <c r="J23" s="26">
        <f t="shared" si="19"/>
        <v>1546</v>
      </c>
      <c r="K23" s="25">
        <v>302</v>
      </c>
      <c r="L23" s="25">
        <v>307</v>
      </c>
      <c r="M23" s="25">
        <v>309</v>
      </c>
      <c r="N23" s="25">
        <v>295</v>
      </c>
      <c r="O23" s="25">
        <v>333</v>
      </c>
      <c r="P23" s="31" t="s">
        <v>22</v>
      </c>
      <c r="Q23" s="26">
        <f t="shared" si="20"/>
        <v>1605</v>
      </c>
      <c r="R23" s="25">
        <v>309</v>
      </c>
      <c r="S23" s="25">
        <v>328</v>
      </c>
      <c r="T23" s="25">
        <v>303</v>
      </c>
      <c r="U23" s="25">
        <v>328</v>
      </c>
      <c r="V23" s="25">
        <v>337</v>
      </c>
      <c r="W23" s="26">
        <f t="shared" si="21"/>
        <v>2007</v>
      </c>
      <c r="X23" s="25">
        <v>387</v>
      </c>
      <c r="Y23" s="25">
        <v>370</v>
      </c>
      <c r="Z23" s="25">
        <v>387</v>
      </c>
      <c r="AA23" s="25">
        <v>417</v>
      </c>
      <c r="AB23" s="25">
        <v>446</v>
      </c>
      <c r="AC23" s="31" t="s">
        <v>22</v>
      </c>
      <c r="AD23" s="26">
        <f t="shared" si="22"/>
        <v>2000</v>
      </c>
      <c r="AE23" s="25">
        <v>397</v>
      </c>
      <c r="AF23" s="25">
        <v>469</v>
      </c>
      <c r="AG23" s="25">
        <v>399</v>
      </c>
      <c r="AH23" s="25">
        <v>351</v>
      </c>
      <c r="AI23" s="25">
        <v>384</v>
      </c>
      <c r="AJ23" s="26">
        <v>1675</v>
      </c>
      <c r="AK23" s="26">
        <v>1212</v>
      </c>
      <c r="AL23" s="26">
        <v>983</v>
      </c>
      <c r="AM23" s="26">
        <v>894</v>
      </c>
      <c r="AN23" s="31" t="s">
        <v>22</v>
      </c>
      <c r="AO23" s="26">
        <v>762</v>
      </c>
      <c r="AP23" s="26">
        <v>689</v>
      </c>
      <c r="AQ23" s="26">
        <v>520</v>
      </c>
      <c r="AR23" s="26">
        <v>480</v>
      </c>
      <c r="AS23" s="26">
        <v>403</v>
      </c>
      <c r="AT23" s="26">
        <v>313</v>
      </c>
      <c r="AU23" s="26">
        <v>242</v>
      </c>
      <c r="AV23" s="26">
        <v>268</v>
      </c>
      <c r="AW23" s="15"/>
    </row>
    <row r="24" spans="2:49" ht="24" customHeight="1">
      <c r="B24" s="31" t="s">
        <v>23</v>
      </c>
      <c r="C24" s="24">
        <f t="shared" si="17"/>
        <v>6356</v>
      </c>
      <c r="D24" s="26">
        <f t="shared" si="18"/>
        <v>677</v>
      </c>
      <c r="E24" s="25">
        <v>148</v>
      </c>
      <c r="F24" s="25">
        <v>138</v>
      </c>
      <c r="G24" s="25">
        <v>124</v>
      </c>
      <c r="H24" s="25">
        <v>142</v>
      </c>
      <c r="I24" s="25">
        <v>125</v>
      </c>
      <c r="J24" s="26">
        <f t="shared" si="19"/>
        <v>646</v>
      </c>
      <c r="K24" s="25">
        <v>129</v>
      </c>
      <c r="L24" s="25">
        <v>134</v>
      </c>
      <c r="M24" s="25">
        <v>129</v>
      </c>
      <c r="N24" s="25">
        <v>136</v>
      </c>
      <c r="O24" s="25">
        <v>118</v>
      </c>
      <c r="P24" s="31" t="s">
        <v>23</v>
      </c>
      <c r="Q24" s="26">
        <f t="shared" si="20"/>
        <v>645</v>
      </c>
      <c r="R24" s="25">
        <v>133</v>
      </c>
      <c r="S24" s="25">
        <v>120</v>
      </c>
      <c r="T24" s="25">
        <v>135</v>
      </c>
      <c r="U24" s="25">
        <v>135</v>
      </c>
      <c r="V24" s="25">
        <v>122</v>
      </c>
      <c r="W24" s="26">
        <f t="shared" si="21"/>
        <v>751</v>
      </c>
      <c r="X24" s="25">
        <v>143</v>
      </c>
      <c r="Y24" s="25">
        <v>133</v>
      </c>
      <c r="Z24" s="25">
        <v>157</v>
      </c>
      <c r="AA24" s="25">
        <v>176</v>
      </c>
      <c r="AB24" s="25">
        <v>142</v>
      </c>
      <c r="AC24" s="31" t="s">
        <v>23</v>
      </c>
      <c r="AD24" s="26">
        <f t="shared" si="22"/>
        <v>808</v>
      </c>
      <c r="AE24" s="25">
        <v>168</v>
      </c>
      <c r="AF24" s="25">
        <v>164</v>
      </c>
      <c r="AG24" s="25">
        <v>158</v>
      </c>
      <c r="AH24" s="25">
        <v>164</v>
      </c>
      <c r="AI24" s="25">
        <v>154</v>
      </c>
      <c r="AJ24" s="26">
        <v>615</v>
      </c>
      <c r="AK24" s="26">
        <v>417</v>
      </c>
      <c r="AL24" s="26">
        <v>328</v>
      </c>
      <c r="AM24" s="26">
        <v>290</v>
      </c>
      <c r="AN24" s="31" t="s">
        <v>23</v>
      </c>
      <c r="AO24" s="26">
        <v>237</v>
      </c>
      <c r="AP24" s="26">
        <v>205</v>
      </c>
      <c r="AQ24" s="26">
        <v>182</v>
      </c>
      <c r="AR24" s="26">
        <v>161</v>
      </c>
      <c r="AS24" s="26">
        <v>128</v>
      </c>
      <c r="AT24" s="26">
        <v>109</v>
      </c>
      <c r="AU24" s="26">
        <v>78</v>
      </c>
      <c r="AV24" s="26">
        <v>79</v>
      </c>
      <c r="AW24" s="15"/>
    </row>
    <row r="25" spans="2:49" ht="24" customHeight="1">
      <c r="B25" s="31" t="s">
        <v>24</v>
      </c>
      <c r="C25" s="24">
        <f t="shared" si="17"/>
        <v>5448</v>
      </c>
      <c r="D25" s="26">
        <f t="shared" si="18"/>
        <v>476</v>
      </c>
      <c r="E25" s="25">
        <v>96</v>
      </c>
      <c r="F25" s="25">
        <v>88</v>
      </c>
      <c r="G25" s="25">
        <v>121</v>
      </c>
      <c r="H25" s="25">
        <v>92</v>
      </c>
      <c r="I25" s="25">
        <v>79</v>
      </c>
      <c r="J25" s="26">
        <f t="shared" si="19"/>
        <v>512</v>
      </c>
      <c r="K25" s="25">
        <v>92</v>
      </c>
      <c r="L25" s="25">
        <v>92</v>
      </c>
      <c r="M25" s="25">
        <v>116</v>
      </c>
      <c r="N25" s="25">
        <v>99</v>
      </c>
      <c r="O25" s="25">
        <v>113</v>
      </c>
      <c r="P25" s="31" t="s">
        <v>24</v>
      </c>
      <c r="Q25" s="26">
        <f t="shared" si="20"/>
        <v>514</v>
      </c>
      <c r="R25" s="25">
        <v>103</v>
      </c>
      <c r="S25" s="25">
        <v>88</v>
      </c>
      <c r="T25" s="25">
        <v>134</v>
      </c>
      <c r="U25" s="25">
        <v>95</v>
      </c>
      <c r="V25" s="25">
        <v>94</v>
      </c>
      <c r="W25" s="26">
        <f t="shared" si="21"/>
        <v>630</v>
      </c>
      <c r="X25" s="25">
        <v>130</v>
      </c>
      <c r="Y25" s="25">
        <v>119</v>
      </c>
      <c r="Z25" s="25">
        <v>118</v>
      </c>
      <c r="AA25" s="25">
        <v>127</v>
      </c>
      <c r="AB25" s="25">
        <v>136</v>
      </c>
      <c r="AC25" s="31" t="s">
        <v>24</v>
      </c>
      <c r="AD25" s="26">
        <f t="shared" si="22"/>
        <v>653</v>
      </c>
      <c r="AE25" s="25">
        <v>125</v>
      </c>
      <c r="AF25" s="25">
        <v>124</v>
      </c>
      <c r="AG25" s="25">
        <v>135</v>
      </c>
      <c r="AH25" s="25">
        <v>136</v>
      </c>
      <c r="AI25" s="25">
        <v>133</v>
      </c>
      <c r="AJ25" s="26">
        <v>494</v>
      </c>
      <c r="AK25" s="26">
        <v>407</v>
      </c>
      <c r="AL25" s="26">
        <v>323</v>
      </c>
      <c r="AM25" s="26">
        <v>311</v>
      </c>
      <c r="AN25" s="31" t="s">
        <v>24</v>
      </c>
      <c r="AO25" s="26">
        <v>236</v>
      </c>
      <c r="AP25" s="26">
        <v>218</v>
      </c>
      <c r="AQ25" s="26">
        <v>173</v>
      </c>
      <c r="AR25" s="26">
        <v>154</v>
      </c>
      <c r="AS25" s="26">
        <v>112</v>
      </c>
      <c r="AT25" s="26">
        <v>95</v>
      </c>
      <c r="AU25" s="26">
        <v>71</v>
      </c>
      <c r="AV25" s="26">
        <v>69</v>
      </c>
      <c r="AW25" s="15"/>
    </row>
    <row r="26" spans="2:49" s="4" customFormat="1" ht="24" customHeight="1">
      <c r="B26" s="31" t="s">
        <v>25</v>
      </c>
      <c r="C26" s="24">
        <f t="shared" si="17"/>
        <v>10439</v>
      </c>
      <c r="D26" s="26">
        <f t="shared" si="18"/>
        <v>1128</v>
      </c>
      <c r="E26" s="25">
        <v>219</v>
      </c>
      <c r="F26" s="25">
        <v>229</v>
      </c>
      <c r="G26" s="25">
        <v>215</v>
      </c>
      <c r="H26" s="25">
        <v>242</v>
      </c>
      <c r="I26" s="25">
        <v>223</v>
      </c>
      <c r="J26" s="26">
        <f t="shared" si="19"/>
        <v>1122</v>
      </c>
      <c r="K26" s="25">
        <v>226</v>
      </c>
      <c r="L26" s="25">
        <v>212</v>
      </c>
      <c r="M26" s="25">
        <v>220</v>
      </c>
      <c r="N26" s="25">
        <v>240</v>
      </c>
      <c r="O26" s="25">
        <v>224</v>
      </c>
      <c r="P26" s="31" t="s">
        <v>25</v>
      </c>
      <c r="Q26" s="26">
        <f t="shared" si="20"/>
        <v>1170</v>
      </c>
      <c r="R26" s="25">
        <v>237</v>
      </c>
      <c r="S26" s="25">
        <v>211</v>
      </c>
      <c r="T26" s="25">
        <v>206</v>
      </c>
      <c r="U26" s="25">
        <v>248</v>
      </c>
      <c r="V26" s="25">
        <v>268</v>
      </c>
      <c r="W26" s="26">
        <f t="shared" si="21"/>
        <v>1408</v>
      </c>
      <c r="X26" s="25">
        <v>263</v>
      </c>
      <c r="Y26" s="25">
        <v>266</v>
      </c>
      <c r="Z26" s="25">
        <v>302</v>
      </c>
      <c r="AA26" s="25">
        <v>251</v>
      </c>
      <c r="AB26" s="25">
        <v>326</v>
      </c>
      <c r="AC26" s="31" t="s">
        <v>25</v>
      </c>
      <c r="AD26" s="26">
        <f t="shared" si="22"/>
        <v>1203</v>
      </c>
      <c r="AE26" s="25">
        <v>246</v>
      </c>
      <c r="AF26" s="25">
        <v>257</v>
      </c>
      <c r="AG26" s="25">
        <v>231</v>
      </c>
      <c r="AH26" s="25">
        <v>230</v>
      </c>
      <c r="AI26" s="25">
        <v>239</v>
      </c>
      <c r="AJ26" s="26">
        <v>920</v>
      </c>
      <c r="AK26" s="26">
        <v>640</v>
      </c>
      <c r="AL26" s="26">
        <v>529</v>
      </c>
      <c r="AM26" s="26">
        <v>451</v>
      </c>
      <c r="AN26" s="31" t="s">
        <v>25</v>
      </c>
      <c r="AO26" s="26">
        <v>414</v>
      </c>
      <c r="AP26" s="26">
        <v>372</v>
      </c>
      <c r="AQ26" s="26">
        <v>309</v>
      </c>
      <c r="AR26" s="26">
        <v>226</v>
      </c>
      <c r="AS26" s="26">
        <v>199</v>
      </c>
      <c r="AT26" s="26">
        <v>145</v>
      </c>
      <c r="AU26" s="26">
        <v>118</v>
      </c>
      <c r="AV26" s="26">
        <v>85</v>
      </c>
      <c r="AW26" s="15"/>
    </row>
    <row r="27" spans="2:49" s="5" customFormat="1" ht="24" customHeight="1">
      <c r="B27" s="31" t="s">
        <v>26</v>
      </c>
      <c r="C27" s="24">
        <f t="shared" si="17"/>
        <v>15193</v>
      </c>
      <c r="D27" s="26">
        <f t="shared" si="18"/>
        <v>1689</v>
      </c>
      <c r="E27" s="25">
        <v>313</v>
      </c>
      <c r="F27" s="25">
        <v>351</v>
      </c>
      <c r="G27" s="25">
        <v>341</v>
      </c>
      <c r="H27" s="25">
        <v>334</v>
      </c>
      <c r="I27" s="25">
        <v>350</v>
      </c>
      <c r="J27" s="26">
        <f t="shared" si="19"/>
        <v>1729</v>
      </c>
      <c r="K27" s="25">
        <v>339</v>
      </c>
      <c r="L27" s="25">
        <v>353</v>
      </c>
      <c r="M27" s="25">
        <v>330</v>
      </c>
      <c r="N27" s="25">
        <v>347</v>
      </c>
      <c r="O27" s="25">
        <v>360</v>
      </c>
      <c r="P27" s="31" t="s">
        <v>26</v>
      </c>
      <c r="Q27" s="26">
        <f t="shared" si="20"/>
        <v>1930</v>
      </c>
      <c r="R27" s="25">
        <v>393</v>
      </c>
      <c r="S27" s="25">
        <v>358</v>
      </c>
      <c r="T27" s="25">
        <v>399</v>
      </c>
      <c r="U27" s="25">
        <v>393</v>
      </c>
      <c r="V27" s="25">
        <v>387</v>
      </c>
      <c r="W27" s="26">
        <f t="shared" si="21"/>
        <v>2100</v>
      </c>
      <c r="X27" s="25">
        <v>421</v>
      </c>
      <c r="Y27" s="25">
        <v>462</v>
      </c>
      <c r="Z27" s="25">
        <v>451</v>
      </c>
      <c r="AA27" s="25">
        <v>375</v>
      </c>
      <c r="AB27" s="25">
        <v>391</v>
      </c>
      <c r="AC27" s="31" t="s">
        <v>26</v>
      </c>
      <c r="AD27" s="26">
        <f t="shared" si="22"/>
        <v>1732</v>
      </c>
      <c r="AE27" s="25">
        <v>397</v>
      </c>
      <c r="AF27" s="25">
        <v>347</v>
      </c>
      <c r="AG27" s="25">
        <v>362</v>
      </c>
      <c r="AH27" s="25">
        <v>318</v>
      </c>
      <c r="AI27" s="25">
        <v>308</v>
      </c>
      <c r="AJ27" s="26">
        <v>1138</v>
      </c>
      <c r="AK27" s="26">
        <v>850</v>
      </c>
      <c r="AL27" s="26">
        <v>664</v>
      </c>
      <c r="AM27" s="26">
        <v>626</v>
      </c>
      <c r="AN27" s="31" t="s">
        <v>26</v>
      </c>
      <c r="AO27" s="26">
        <v>563</v>
      </c>
      <c r="AP27" s="26">
        <v>477</v>
      </c>
      <c r="AQ27" s="26">
        <v>424</v>
      </c>
      <c r="AR27" s="26">
        <v>368</v>
      </c>
      <c r="AS27" s="26">
        <v>304</v>
      </c>
      <c r="AT27" s="26">
        <v>239</v>
      </c>
      <c r="AU27" s="26">
        <v>172</v>
      </c>
      <c r="AV27" s="26">
        <v>188</v>
      </c>
      <c r="AW27" s="14"/>
    </row>
    <row r="28" spans="2:49" s="4" customFormat="1" ht="24" customHeight="1">
      <c r="B28" s="31" t="s">
        <v>27</v>
      </c>
      <c r="C28" s="24">
        <f t="shared" si="17"/>
        <v>23200</v>
      </c>
      <c r="D28" s="26">
        <f t="shared" si="18"/>
        <v>2610</v>
      </c>
      <c r="E28" s="25">
        <v>501</v>
      </c>
      <c r="F28" s="25">
        <v>528</v>
      </c>
      <c r="G28" s="25">
        <v>498</v>
      </c>
      <c r="H28" s="25">
        <v>538</v>
      </c>
      <c r="I28" s="25">
        <v>545</v>
      </c>
      <c r="J28" s="26">
        <f t="shared" si="19"/>
        <v>2746</v>
      </c>
      <c r="K28" s="25">
        <v>559</v>
      </c>
      <c r="L28" s="25">
        <v>515</v>
      </c>
      <c r="M28" s="25">
        <v>554</v>
      </c>
      <c r="N28" s="25">
        <v>557</v>
      </c>
      <c r="O28" s="25">
        <v>561</v>
      </c>
      <c r="P28" s="31" t="s">
        <v>27</v>
      </c>
      <c r="Q28" s="26">
        <f t="shared" si="20"/>
        <v>3066</v>
      </c>
      <c r="R28" s="25">
        <v>588</v>
      </c>
      <c r="S28" s="25">
        <v>593</v>
      </c>
      <c r="T28" s="25">
        <v>588</v>
      </c>
      <c r="U28" s="25">
        <v>636</v>
      </c>
      <c r="V28" s="25">
        <v>661</v>
      </c>
      <c r="W28" s="26">
        <f t="shared" si="21"/>
        <v>3197</v>
      </c>
      <c r="X28" s="25">
        <v>664</v>
      </c>
      <c r="Y28" s="25">
        <v>651</v>
      </c>
      <c r="Z28" s="25">
        <v>666</v>
      </c>
      <c r="AA28" s="25">
        <v>629</v>
      </c>
      <c r="AB28" s="25">
        <v>587</v>
      </c>
      <c r="AC28" s="31" t="s">
        <v>27</v>
      </c>
      <c r="AD28" s="26">
        <f t="shared" si="22"/>
        <v>2468</v>
      </c>
      <c r="AE28" s="25">
        <v>552</v>
      </c>
      <c r="AF28" s="25">
        <v>516</v>
      </c>
      <c r="AG28" s="25">
        <v>486</v>
      </c>
      <c r="AH28" s="25">
        <v>455</v>
      </c>
      <c r="AI28" s="25">
        <v>459</v>
      </c>
      <c r="AJ28" s="26">
        <v>1656</v>
      </c>
      <c r="AK28" s="26">
        <v>1291</v>
      </c>
      <c r="AL28" s="26">
        <v>1030</v>
      </c>
      <c r="AM28" s="26">
        <v>902</v>
      </c>
      <c r="AN28" s="31" t="s">
        <v>27</v>
      </c>
      <c r="AO28" s="26">
        <v>884</v>
      </c>
      <c r="AP28" s="26">
        <v>781</v>
      </c>
      <c r="AQ28" s="26">
        <v>669</v>
      </c>
      <c r="AR28" s="26">
        <v>521</v>
      </c>
      <c r="AS28" s="26">
        <v>463</v>
      </c>
      <c r="AT28" s="26">
        <v>367</v>
      </c>
      <c r="AU28" s="26">
        <v>268</v>
      </c>
      <c r="AV28" s="26">
        <v>281</v>
      </c>
      <c r="AW28" s="15"/>
    </row>
    <row r="29" spans="2:49" ht="24" customHeight="1">
      <c r="B29" s="31" t="s">
        <v>28</v>
      </c>
      <c r="C29" s="24">
        <f t="shared" si="17"/>
        <v>5253</v>
      </c>
      <c r="D29" s="26">
        <f t="shared" si="18"/>
        <v>497</v>
      </c>
      <c r="E29" s="25">
        <v>94</v>
      </c>
      <c r="F29" s="25">
        <v>118</v>
      </c>
      <c r="G29" s="25">
        <v>91</v>
      </c>
      <c r="H29" s="25">
        <v>106</v>
      </c>
      <c r="I29" s="25">
        <v>88</v>
      </c>
      <c r="J29" s="26">
        <f t="shared" si="19"/>
        <v>494</v>
      </c>
      <c r="K29" s="25">
        <v>98</v>
      </c>
      <c r="L29" s="25">
        <v>110</v>
      </c>
      <c r="M29" s="25">
        <v>103</v>
      </c>
      <c r="N29" s="25">
        <v>88</v>
      </c>
      <c r="O29" s="25">
        <v>95</v>
      </c>
      <c r="P29" s="31" t="s">
        <v>28</v>
      </c>
      <c r="Q29" s="26">
        <f t="shared" si="20"/>
        <v>514</v>
      </c>
      <c r="R29" s="25">
        <v>86</v>
      </c>
      <c r="S29" s="25">
        <v>100</v>
      </c>
      <c r="T29" s="25">
        <v>101</v>
      </c>
      <c r="U29" s="25">
        <v>118</v>
      </c>
      <c r="V29" s="25">
        <v>109</v>
      </c>
      <c r="W29" s="26">
        <f t="shared" si="21"/>
        <v>615</v>
      </c>
      <c r="X29" s="25">
        <v>147</v>
      </c>
      <c r="Y29" s="25">
        <v>113</v>
      </c>
      <c r="Z29" s="25">
        <v>127</v>
      </c>
      <c r="AA29" s="25">
        <v>104</v>
      </c>
      <c r="AB29" s="25">
        <v>124</v>
      </c>
      <c r="AC29" s="31" t="s">
        <v>28</v>
      </c>
      <c r="AD29" s="26">
        <f t="shared" si="22"/>
        <v>601</v>
      </c>
      <c r="AE29" s="25">
        <v>115</v>
      </c>
      <c r="AF29" s="25">
        <v>135</v>
      </c>
      <c r="AG29" s="25">
        <v>137</v>
      </c>
      <c r="AH29" s="25">
        <v>117</v>
      </c>
      <c r="AI29" s="25">
        <v>97</v>
      </c>
      <c r="AJ29" s="26">
        <v>441</v>
      </c>
      <c r="AK29" s="26">
        <v>346</v>
      </c>
      <c r="AL29" s="26">
        <v>303</v>
      </c>
      <c r="AM29" s="26">
        <v>287</v>
      </c>
      <c r="AN29" s="31" t="s">
        <v>28</v>
      </c>
      <c r="AO29" s="26">
        <v>243</v>
      </c>
      <c r="AP29" s="26">
        <v>208</v>
      </c>
      <c r="AQ29" s="26">
        <v>184</v>
      </c>
      <c r="AR29" s="26">
        <v>153</v>
      </c>
      <c r="AS29" s="26">
        <v>135</v>
      </c>
      <c r="AT29" s="26">
        <v>99</v>
      </c>
      <c r="AU29" s="26">
        <v>52</v>
      </c>
      <c r="AV29" s="26">
        <v>81</v>
      </c>
      <c r="AW29" s="15"/>
    </row>
    <row r="30" spans="2:49" ht="24" customHeight="1">
      <c r="B30" s="31" t="s">
        <v>29</v>
      </c>
      <c r="C30" s="24">
        <f t="shared" si="17"/>
        <v>4201</v>
      </c>
      <c r="D30" s="26">
        <f t="shared" si="18"/>
        <v>459</v>
      </c>
      <c r="E30" s="25">
        <v>83</v>
      </c>
      <c r="F30" s="25">
        <v>101</v>
      </c>
      <c r="G30" s="25">
        <v>103</v>
      </c>
      <c r="H30" s="25">
        <v>85</v>
      </c>
      <c r="I30" s="25">
        <v>87</v>
      </c>
      <c r="J30" s="26">
        <f t="shared" si="19"/>
        <v>463</v>
      </c>
      <c r="K30" s="25">
        <v>83</v>
      </c>
      <c r="L30" s="25">
        <v>107</v>
      </c>
      <c r="M30" s="25">
        <v>84</v>
      </c>
      <c r="N30" s="25">
        <v>93</v>
      </c>
      <c r="O30" s="25">
        <v>96</v>
      </c>
      <c r="P30" s="31" t="s">
        <v>29</v>
      </c>
      <c r="Q30" s="26">
        <f t="shared" si="20"/>
        <v>435</v>
      </c>
      <c r="R30" s="25">
        <v>87</v>
      </c>
      <c r="S30" s="25">
        <v>83</v>
      </c>
      <c r="T30" s="25">
        <v>81</v>
      </c>
      <c r="U30" s="25">
        <v>92</v>
      </c>
      <c r="V30" s="25">
        <v>92</v>
      </c>
      <c r="W30" s="26">
        <f t="shared" si="21"/>
        <v>510</v>
      </c>
      <c r="X30" s="25">
        <v>88</v>
      </c>
      <c r="Y30" s="25">
        <v>95</v>
      </c>
      <c r="Z30" s="25">
        <v>99</v>
      </c>
      <c r="AA30" s="25">
        <v>107</v>
      </c>
      <c r="AB30" s="25">
        <v>121</v>
      </c>
      <c r="AC30" s="31" t="s">
        <v>29</v>
      </c>
      <c r="AD30" s="26">
        <f t="shared" si="22"/>
        <v>537</v>
      </c>
      <c r="AE30" s="25">
        <v>118</v>
      </c>
      <c r="AF30" s="25">
        <v>95</v>
      </c>
      <c r="AG30" s="25">
        <v>112</v>
      </c>
      <c r="AH30" s="25">
        <v>125</v>
      </c>
      <c r="AI30" s="25">
        <v>87</v>
      </c>
      <c r="AJ30" s="26">
        <v>364</v>
      </c>
      <c r="AK30" s="26">
        <v>240</v>
      </c>
      <c r="AL30" s="26">
        <v>190</v>
      </c>
      <c r="AM30" s="26">
        <v>165</v>
      </c>
      <c r="AN30" s="31" t="s">
        <v>29</v>
      </c>
      <c r="AO30" s="26">
        <v>150</v>
      </c>
      <c r="AP30" s="26">
        <v>146</v>
      </c>
      <c r="AQ30" s="26">
        <v>138</v>
      </c>
      <c r="AR30" s="26">
        <v>109</v>
      </c>
      <c r="AS30" s="26">
        <v>86</v>
      </c>
      <c r="AT30" s="26">
        <v>87</v>
      </c>
      <c r="AU30" s="26">
        <v>54</v>
      </c>
      <c r="AV30" s="26">
        <v>68</v>
      </c>
      <c r="AW30" s="15"/>
    </row>
    <row r="31" spans="2:49" ht="24" customHeight="1">
      <c r="B31" s="31" t="s">
        <v>30</v>
      </c>
      <c r="C31" s="24">
        <f t="shared" si="17"/>
        <v>16761</v>
      </c>
      <c r="D31" s="26">
        <f t="shared" si="18"/>
        <v>2152</v>
      </c>
      <c r="E31" s="25">
        <v>457</v>
      </c>
      <c r="F31" s="25">
        <v>438</v>
      </c>
      <c r="G31" s="25">
        <v>472</v>
      </c>
      <c r="H31" s="25">
        <v>410</v>
      </c>
      <c r="I31" s="25">
        <v>375</v>
      </c>
      <c r="J31" s="26">
        <f t="shared" si="19"/>
        <v>1999</v>
      </c>
      <c r="K31" s="25">
        <v>424</v>
      </c>
      <c r="L31" s="25">
        <v>425</v>
      </c>
      <c r="M31" s="25">
        <v>365</v>
      </c>
      <c r="N31" s="25">
        <v>396</v>
      </c>
      <c r="O31" s="25">
        <v>389</v>
      </c>
      <c r="P31" s="31" t="s">
        <v>30</v>
      </c>
      <c r="Q31" s="26">
        <f t="shared" si="20"/>
        <v>1949</v>
      </c>
      <c r="R31" s="25">
        <v>406</v>
      </c>
      <c r="S31" s="25">
        <v>388</v>
      </c>
      <c r="T31" s="25">
        <v>357</v>
      </c>
      <c r="U31" s="25">
        <v>407</v>
      </c>
      <c r="V31" s="25">
        <v>391</v>
      </c>
      <c r="W31" s="26">
        <f t="shared" si="21"/>
        <v>2090</v>
      </c>
      <c r="X31" s="25">
        <v>389</v>
      </c>
      <c r="Y31" s="25">
        <v>441</v>
      </c>
      <c r="Z31" s="25">
        <v>413</v>
      </c>
      <c r="AA31" s="25">
        <v>434</v>
      </c>
      <c r="AB31" s="25">
        <v>413</v>
      </c>
      <c r="AC31" s="31" t="s">
        <v>30</v>
      </c>
      <c r="AD31" s="26">
        <f t="shared" si="22"/>
        <v>1898</v>
      </c>
      <c r="AE31" s="25">
        <v>402</v>
      </c>
      <c r="AF31" s="25">
        <v>395</v>
      </c>
      <c r="AG31" s="25">
        <v>366</v>
      </c>
      <c r="AH31" s="25">
        <v>362</v>
      </c>
      <c r="AI31" s="25">
        <v>373</v>
      </c>
      <c r="AJ31" s="26">
        <v>1429</v>
      </c>
      <c r="AK31" s="26">
        <v>984</v>
      </c>
      <c r="AL31" s="26">
        <v>814</v>
      </c>
      <c r="AM31" s="26">
        <v>689</v>
      </c>
      <c r="AN31" s="31" t="s">
        <v>30</v>
      </c>
      <c r="AO31" s="26">
        <v>634</v>
      </c>
      <c r="AP31" s="26">
        <v>492</v>
      </c>
      <c r="AQ31" s="26">
        <v>403</v>
      </c>
      <c r="AR31" s="26">
        <v>358</v>
      </c>
      <c r="AS31" s="26">
        <v>318</v>
      </c>
      <c r="AT31" s="26">
        <v>238</v>
      </c>
      <c r="AU31" s="26">
        <v>186</v>
      </c>
      <c r="AV31" s="26">
        <v>128</v>
      </c>
      <c r="AW31" s="15"/>
    </row>
    <row r="32" spans="2:49" ht="24" customHeight="1">
      <c r="B32" s="31" t="s">
        <v>31</v>
      </c>
      <c r="C32" s="24">
        <f t="shared" si="17"/>
        <v>5154</v>
      </c>
      <c r="D32" s="26">
        <f t="shared" si="18"/>
        <v>486</v>
      </c>
      <c r="E32" s="25">
        <v>93</v>
      </c>
      <c r="F32" s="25">
        <v>83</v>
      </c>
      <c r="G32" s="25">
        <v>77</v>
      </c>
      <c r="H32" s="25">
        <v>114</v>
      </c>
      <c r="I32" s="25">
        <v>119</v>
      </c>
      <c r="J32" s="26">
        <f t="shared" si="19"/>
        <v>461</v>
      </c>
      <c r="K32" s="25">
        <v>98</v>
      </c>
      <c r="L32" s="25">
        <v>97</v>
      </c>
      <c r="M32" s="25">
        <v>95</v>
      </c>
      <c r="N32" s="25">
        <v>85</v>
      </c>
      <c r="O32" s="25">
        <v>86</v>
      </c>
      <c r="P32" s="31" t="s">
        <v>31</v>
      </c>
      <c r="Q32" s="26">
        <f t="shared" si="20"/>
        <v>533</v>
      </c>
      <c r="R32" s="25">
        <v>89</v>
      </c>
      <c r="S32" s="25">
        <v>113</v>
      </c>
      <c r="T32" s="25">
        <v>108</v>
      </c>
      <c r="U32" s="25">
        <v>96</v>
      </c>
      <c r="V32" s="25">
        <v>127</v>
      </c>
      <c r="W32" s="26">
        <f t="shared" si="21"/>
        <v>577</v>
      </c>
      <c r="X32" s="25">
        <v>107</v>
      </c>
      <c r="Y32" s="25">
        <v>111</v>
      </c>
      <c r="Z32" s="25">
        <v>118</v>
      </c>
      <c r="AA32" s="25">
        <v>130</v>
      </c>
      <c r="AB32" s="25">
        <v>111</v>
      </c>
      <c r="AC32" s="31" t="s">
        <v>31</v>
      </c>
      <c r="AD32" s="26">
        <f t="shared" si="22"/>
        <v>638</v>
      </c>
      <c r="AE32" s="25">
        <v>141</v>
      </c>
      <c r="AF32" s="25">
        <v>139</v>
      </c>
      <c r="AG32" s="25">
        <v>127</v>
      </c>
      <c r="AH32" s="25">
        <v>115</v>
      </c>
      <c r="AI32" s="25">
        <v>116</v>
      </c>
      <c r="AJ32" s="26">
        <v>507</v>
      </c>
      <c r="AK32" s="26">
        <v>392</v>
      </c>
      <c r="AL32" s="26">
        <v>280</v>
      </c>
      <c r="AM32" s="26">
        <v>268</v>
      </c>
      <c r="AN32" s="31" t="s">
        <v>31</v>
      </c>
      <c r="AO32" s="26">
        <v>214</v>
      </c>
      <c r="AP32" s="26">
        <v>176</v>
      </c>
      <c r="AQ32" s="26">
        <v>158</v>
      </c>
      <c r="AR32" s="26">
        <v>168</v>
      </c>
      <c r="AS32" s="26">
        <v>88</v>
      </c>
      <c r="AT32" s="26">
        <v>76</v>
      </c>
      <c r="AU32" s="26">
        <v>64</v>
      </c>
      <c r="AV32" s="26">
        <v>68</v>
      </c>
      <c r="AW32" s="15"/>
    </row>
    <row r="33" spans="2:49" s="4" customFormat="1" ht="21.95" customHeight="1">
      <c r="B33" s="25"/>
      <c r="C33" s="11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2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23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27"/>
      <c r="AO33" s="15"/>
      <c r="AP33" s="15"/>
      <c r="AQ33" s="15"/>
      <c r="AR33" s="15"/>
      <c r="AS33" s="15"/>
      <c r="AT33" s="15"/>
      <c r="AU33" s="15"/>
      <c r="AV33" s="15"/>
      <c r="AW33" s="15"/>
    </row>
    <row r="34" spans="2:49" s="5" customFormat="1" ht="24" customHeight="1">
      <c r="B34" s="26" t="s">
        <v>32</v>
      </c>
      <c r="C34" s="26">
        <f>SUM(C35+C36+C37+C38+C39+C40+C41+C42+C43+C44+C45+C46)</f>
        <v>185220</v>
      </c>
      <c r="D34" s="26">
        <f t="shared" ref="D34:O34" si="23">SUM(D35+D36+D37+D38+D39+D40+D41+D42+D43+D44+D45+D46)</f>
        <v>17214</v>
      </c>
      <c r="E34" s="26">
        <f t="shared" si="23"/>
        <v>3467</v>
      </c>
      <c r="F34" s="26">
        <f t="shared" si="23"/>
        <v>3451</v>
      </c>
      <c r="G34" s="26">
        <f t="shared" si="23"/>
        <v>3441</v>
      </c>
      <c r="H34" s="26">
        <f t="shared" si="23"/>
        <v>3432</v>
      </c>
      <c r="I34" s="26">
        <f t="shared" si="23"/>
        <v>3423</v>
      </c>
      <c r="J34" s="26">
        <f t="shared" si="23"/>
        <v>17227</v>
      </c>
      <c r="K34" s="26">
        <f t="shared" si="23"/>
        <v>3422</v>
      </c>
      <c r="L34" s="26">
        <f t="shared" si="23"/>
        <v>3423</v>
      </c>
      <c r="M34" s="26">
        <f t="shared" si="23"/>
        <v>3436</v>
      </c>
      <c r="N34" s="26">
        <f t="shared" si="23"/>
        <v>3456</v>
      </c>
      <c r="O34" s="26">
        <f t="shared" si="23"/>
        <v>3490</v>
      </c>
      <c r="P34" s="26" t="s">
        <v>32</v>
      </c>
      <c r="Q34" s="26">
        <f t="shared" ref="Q34:AB34" si="24">SUM(Q35+Q36+Q37+Q38+Q39+Q40+Q41+Q42+Q43+Q44+Q45+Q46)</f>
        <v>18069</v>
      </c>
      <c r="R34" s="26">
        <f t="shared" si="24"/>
        <v>3532</v>
      </c>
      <c r="S34" s="26">
        <f t="shared" si="24"/>
        <v>3407</v>
      </c>
      <c r="T34" s="26">
        <f t="shared" si="24"/>
        <v>3570</v>
      </c>
      <c r="U34" s="26">
        <f t="shared" si="24"/>
        <v>3723</v>
      </c>
      <c r="V34" s="26">
        <f t="shared" si="24"/>
        <v>3837</v>
      </c>
      <c r="W34" s="26">
        <f t="shared" si="24"/>
        <v>20566</v>
      </c>
      <c r="X34" s="26">
        <f t="shared" si="24"/>
        <v>3989</v>
      </c>
      <c r="Y34" s="26">
        <f t="shared" si="24"/>
        <v>4086</v>
      </c>
      <c r="Z34" s="26">
        <f t="shared" si="24"/>
        <v>4154</v>
      </c>
      <c r="AA34" s="26">
        <f t="shared" si="24"/>
        <v>4168</v>
      </c>
      <c r="AB34" s="26">
        <f t="shared" si="24"/>
        <v>4169</v>
      </c>
      <c r="AC34" s="26" t="s">
        <v>32</v>
      </c>
      <c r="AD34" s="26">
        <f t="shared" ref="AD34:AM34" si="25">SUM(AD35+AD36+AD37+AD38+AD39+AD40+AD41+AD42+AD43+AD44+AD45+AD46)</f>
        <v>19652</v>
      </c>
      <c r="AE34" s="26">
        <f t="shared" si="25"/>
        <v>4147</v>
      </c>
      <c r="AF34" s="26">
        <f t="shared" si="25"/>
        <v>4077</v>
      </c>
      <c r="AG34" s="26">
        <f t="shared" si="25"/>
        <v>3962</v>
      </c>
      <c r="AH34" s="26">
        <f t="shared" si="25"/>
        <v>3817</v>
      </c>
      <c r="AI34" s="26">
        <f t="shared" si="25"/>
        <v>3649</v>
      </c>
      <c r="AJ34" s="26">
        <f t="shared" si="25"/>
        <v>15826</v>
      </c>
      <c r="AK34" s="26">
        <f t="shared" si="25"/>
        <v>13197</v>
      </c>
      <c r="AL34" s="26">
        <f t="shared" si="25"/>
        <v>11681</v>
      </c>
      <c r="AM34" s="26">
        <f t="shared" si="25"/>
        <v>10342</v>
      </c>
      <c r="AN34" s="26" t="s">
        <v>32</v>
      </c>
      <c r="AO34" s="26">
        <f t="shared" ref="AO34:AV34" si="26">SUM(AO35+AO36+AO37+AO38+AO39+AO40+AO41+AO42+AO43+AO44+AO45+AO46)</f>
        <v>9157</v>
      </c>
      <c r="AP34" s="26">
        <f t="shared" si="26"/>
        <v>7671</v>
      </c>
      <c r="AQ34" s="26">
        <f t="shared" si="26"/>
        <v>6369</v>
      </c>
      <c r="AR34" s="26">
        <f t="shared" si="26"/>
        <v>5228</v>
      </c>
      <c r="AS34" s="26">
        <f t="shared" si="26"/>
        <v>4383</v>
      </c>
      <c r="AT34" s="26">
        <f t="shared" si="26"/>
        <v>3286</v>
      </c>
      <c r="AU34" s="26">
        <f t="shared" si="26"/>
        <v>2591</v>
      </c>
      <c r="AV34" s="26">
        <f t="shared" si="26"/>
        <v>2761</v>
      </c>
      <c r="AW34" s="14"/>
    </row>
    <row r="35" spans="2:49" ht="24" customHeight="1">
      <c r="B35" s="31" t="s">
        <v>20</v>
      </c>
      <c r="C35" s="24">
        <f t="shared" ref="C35:C45" si="27">SUM(D35+J35+Q35+W35+AD35+AJ35+AK35+AL35+AM35+AO35+AP35+AQ35+AR35+AS35+AT35+AU35+AV35)</f>
        <v>66963</v>
      </c>
      <c r="D35" s="26">
        <f t="shared" ref="D35:D45" si="28">SUM(I35+H35+G35+F35+E35)</f>
        <v>5777</v>
      </c>
      <c r="E35" s="25">
        <v>1158</v>
      </c>
      <c r="F35" s="25">
        <v>1179</v>
      </c>
      <c r="G35" s="25">
        <v>1147</v>
      </c>
      <c r="H35" s="25">
        <v>1135</v>
      </c>
      <c r="I35" s="25">
        <v>1158</v>
      </c>
      <c r="J35" s="26">
        <f>SUM(O35+N35+M35+L35+K35)</f>
        <v>5591</v>
      </c>
      <c r="K35" s="25">
        <v>1130</v>
      </c>
      <c r="L35" s="25">
        <v>1107</v>
      </c>
      <c r="M35" s="25">
        <v>1133</v>
      </c>
      <c r="N35" s="25">
        <v>1082</v>
      </c>
      <c r="O35" s="25">
        <v>1139</v>
      </c>
      <c r="P35" s="31" t="s">
        <v>20</v>
      </c>
      <c r="Q35" s="26">
        <f t="shared" ref="Q35:Q46" si="29">SUM(V35+U35+T35+S35+R35)</f>
        <v>5992</v>
      </c>
      <c r="R35" s="25">
        <v>1161</v>
      </c>
      <c r="S35" s="25">
        <v>1143</v>
      </c>
      <c r="T35" s="25">
        <v>1147</v>
      </c>
      <c r="U35" s="25">
        <v>1237</v>
      </c>
      <c r="V35" s="25">
        <v>1304</v>
      </c>
      <c r="W35" s="26">
        <f t="shared" ref="W35:W46" si="30">SUM(AB35+AA35+Z35+Y35+X35)</f>
        <v>7170</v>
      </c>
      <c r="X35" s="25">
        <v>1411</v>
      </c>
      <c r="Y35" s="25">
        <v>1387</v>
      </c>
      <c r="Z35" s="25">
        <v>1421</v>
      </c>
      <c r="AA35" s="25">
        <v>1455</v>
      </c>
      <c r="AB35" s="25">
        <v>1496</v>
      </c>
      <c r="AC35" s="31" t="s">
        <v>20</v>
      </c>
      <c r="AD35" s="26">
        <f t="shared" ref="AD35:AD46" si="31">SUM(AI35+AH35+AG35+AF35+AE35)</f>
        <v>7343</v>
      </c>
      <c r="AE35" s="25">
        <v>1532</v>
      </c>
      <c r="AF35" s="25">
        <v>1555</v>
      </c>
      <c r="AG35" s="25">
        <v>1461</v>
      </c>
      <c r="AH35" s="25">
        <v>1430</v>
      </c>
      <c r="AI35" s="25">
        <v>1365</v>
      </c>
      <c r="AJ35" s="26">
        <v>5958</v>
      </c>
      <c r="AK35" s="26">
        <v>4976</v>
      </c>
      <c r="AL35" s="26">
        <v>4391</v>
      </c>
      <c r="AM35" s="26">
        <v>3993</v>
      </c>
      <c r="AN35" s="31" t="s">
        <v>20</v>
      </c>
      <c r="AO35" s="26">
        <v>3553</v>
      </c>
      <c r="AP35" s="26">
        <v>2876</v>
      </c>
      <c r="AQ35" s="26">
        <v>2473</v>
      </c>
      <c r="AR35" s="26">
        <v>1899</v>
      </c>
      <c r="AS35" s="26">
        <v>1610</v>
      </c>
      <c r="AT35" s="26">
        <v>1267</v>
      </c>
      <c r="AU35" s="26">
        <v>986</v>
      </c>
      <c r="AV35" s="26">
        <v>1108</v>
      </c>
      <c r="AW35" s="15"/>
    </row>
    <row r="36" spans="2:49" ht="24" customHeight="1">
      <c r="B36" s="31" t="s">
        <v>21</v>
      </c>
      <c r="C36" s="24">
        <f t="shared" si="27"/>
        <v>4316</v>
      </c>
      <c r="D36" s="26">
        <f t="shared" si="28"/>
        <v>343</v>
      </c>
      <c r="E36" s="25">
        <v>81</v>
      </c>
      <c r="F36" s="25">
        <v>64</v>
      </c>
      <c r="G36" s="25">
        <v>57</v>
      </c>
      <c r="H36" s="25">
        <v>66</v>
      </c>
      <c r="I36" s="25">
        <v>75</v>
      </c>
      <c r="J36" s="26">
        <f t="shared" ref="J36:J45" si="32">SUM(O36+N36+M36+L36+K36)</f>
        <v>429</v>
      </c>
      <c r="K36" s="25">
        <v>77</v>
      </c>
      <c r="L36" s="25">
        <v>81</v>
      </c>
      <c r="M36" s="25">
        <v>82</v>
      </c>
      <c r="N36" s="25">
        <v>88</v>
      </c>
      <c r="O36" s="25">
        <v>101</v>
      </c>
      <c r="P36" s="31" t="s">
        <v>21</v>
      </c>
      <c r="Q36" s="26">
        <f t="shared" si="29"/>
        <v>390</v>
      </c>
      <c r="R36" s="25">
        <v>77</v>
      </c>
      <c r="S36" s="25">
        <v>75</v>
      </c>
      <c r="T36" s="25">
        <v>81</v>
      </c>
      <c r="U36" s="25">
        <v>72</v>
      </c>
      <c r="V36" s="25">
        <v>85</v>
      </c>
      <c r="W36" s="26">
        <f t="shared" si="30"/>
        <v>445</v>
      </c>
      <c r="X36" s="25">
        <v>90</v>
      </c>
      <c r="Y36" s="25">
        <v>82</v>
      </c>
      <c r="Z36" s="25">
        <v>89</v>
      </c>
      <c r="AA36" s="25">
        <v>83</v>
      </c>
      <c r="AB36" s="25">
        <v>101</v>
      </c>
      <c r="AC36" s="31" t="s">
        <v>21</v>
      </c>
      <c r="AD36" s="26">
        <f t="shared" si="31"/>
        <v>437</v>
      </c>
      <c r="AE36" s="25">
        <v>78</v>
      </c>
      <c r="AF36" s="25">
        <v>95</v>
      </c>
      <c r="AG36" s="25">
        <v>99</v>
      </c>
      <c r="AH36" s="25">
        <v>82</v>
      </c>
      <c r="AI36" s="25">
        <v>83</v>
      </c>
      <c r="AJ36" s="26">
        <v>360</v>
      </c>
      <c r="AK36" s="26">
        <v>311</v>
      </c>
      <c r="AL36" s="26">
        <v>313</v>
      </c>
      <c r="AM36" s="26">
        <v>263</v>
      </c>
      <c r="AN36" s="31" t="s">
        <v>21</v>
      </c>
      <c r="AO36" s="26">
        <v>187</v>
      </c>
      <c r="AP36" s="26">
        <v>186</v>
      </c>
      <c r="AQ36" s="26">
        <v>163</v>
      </c>
      <c r="AR36" s="26">
        <v>134</v>
      </c>
      <c r="AS36" s="26">
        <v>128</v>
      </c>
      <c r="AT36" s="26">
        <v>77</v>
      </c>
      <c r="AU36" s="26">
        <v>70</v>
      </c>
      <c r="AV36" s="26">
        <v>80</v>
      </c>
      <c r="AW36" s="15"/>
    </row>
    <row r="37" spans="2:49" ht="24" customHeight="1">
      <c r="B37" s="31" t="s">
        <v>22</v>
      </c>
      <c r="C37" s="24">
        <f t="shared" si="27"/>
        <v>18114</v>
      </c>
      <c r="D37" s="26">
        <f t="shared" si="28"/>
        <v>1436</v>
      </c>
      <c r="E37" s="25">
        <v>305</v>
      </c>
      <c r="F37" s="25">
        <v>283</v>
      </c>
      <c r="G37" s="25">
        <v>278</v>
      </c>
      <c r="H37" s="25">
        <v>288</v>
      </c>
      <c r="I37" s="25">
        <v>282</v>
      </c>
      <c r="J37" s="26">
        <f t="shared" si="32"/>
        <v>1441</v>
      </c>
      <c r="K37" s="25">
        <v>285</v>
      </c>
      <c r="L37" s="25">
        <v>304</v>
      </c>
      <c r="M37" s="25">
        <v>284</v>
      </c>
      <c r="N37" s="25">
        <v>281</v>
      </c>
      <c r="O37" s="25">
        <v>287</v>
      </c>
      <c r="P37" s="31" t="s">
        <v>22</v>
      </c>
      <c r="Q37" s="26">
        <f t="shared" si="29"/>
        <v>1495</v>
      </c>
      <c r="R37" s="25">
        <v>289</v>
      </c>
      <c r="S37" s="25">
        <v>279</v>
      </c>
      <c r="T37" s="25">
        <v>310</v>
      </c>
      <c r="U37" s="25">
        <v>300</v>
      </c>
      <c r="V37" s="25">
        <v>317</v>
      </c>
      <c r="W37" s="26">
        <f t="shared" si="30"/>
        <v>1774</v>
      </c>
      <c r="X37" s="25">
        <v>311</v>
      </c>
      <c r="Y37" s="25">
        <v>333</v>
      </c>
      <c r="Z37" s="25">
        <v>369</v>
      </c>
      <c r="AA37" s="25">
        <v>379</v>
      </c>
      <c r="AB37" s="25">
        <v>382</v>
      </c>
      <c r="AC37" s="31" t="s">
        <v>22</v>
      </c>
      <c r="AD37" s="26">
        <f t="shared" si="31"/>
        <v>1863</v>
      </c>
      <c r="AE37" s="25">
        <v>350</v>
      </c>
      <c r="AF37" s="25">
        <v>363</v>
      </c>
      <c r="AG37" s="25">
        <v>375</v>
      </c>
      <c r="AH37" s="25">
        <v>400</v>
      </c>
      <c r="AI37" s="25">
        <v>375</v>
      </c>
      <c r="AJ37" s="26">
        <v>1675</v>
      </c>
      <c r="AK37" s="26">
        <v>1355</v>
      </c>
      <c r="AL37" s="26">
        <v>1240</v>
      </c>
      <c r="AM37" s="26">
        <v>1093</v>
      </c>
      <c r="AN37" s="31" t="s">
        <v>22</v>
      </c>
      <c r="AO37" s="26">
        <v>1023</v>
      </c>
      <c r="AP37" s="26">
        <v>826</v>
      </c>
      <c r="AQ37" s="26">
        <v>655</v>
      </c>
      <c r="AR37" s="26">
        <v>618</v>
      </c>
      <c r="AS37" s="26">
        <v>517</v>
      </c>
      <c r="AT37" s="26">
        <v>386</v>
      </c>
      <c r="AU37" s="26">
        <v>312</v>
      </c>
      <c r="AV37" s="26">
        <v>405</v>
      </c>
      <c r="AW37" s="15"/>
    </row>
    <row r="38" spans="2:49" ht="24" customHeight="1">
      <c r="B38" s="31" t="s">
        <v>23</v>
      </c>
      <c r="C38" s="24">
        <f t="shared" si="27"/>
        <v>6540</v>
      </c>
      <c r="D38" s="26">
        <f t="shared" si="28"/>
        <v>597</v>
      </c>
      <c r="E38" s="25">
        <v>132</v>
      </c>
      <c r="F38" s="25">
        <v>123</v>
      </c>
      <c r="G38" s="25">
        <v>117</v>
      </c>
      <c r="H38" s="25">
        <v>108</v>
      </c>
      <c r="I38" s="25">
        <v>117</v>
      </c>
      <c r="J38" s="26">
        <f t="shared" si="32"/>
        <v>601</v>
      </c>
      <c r="K38" s="25">
        <v>101</v>
      </c>
      <c r="L38" s="25">
        <v>128</v>
      </c>
      <c r="M38" s="25">
        <v>114</v>
      </c>
      <c r="N38" s="25">
        <v>136</v>
      </c>
      <c r="O38" s="25">
        <v>122</v>
      </c>
      <c r="P38" s="31" t="s">
        <v>23</v>
      </c>
      <c r="Q38" s="26">
        <f t="shared" si="29"/>
        <v>692</v>
      </c>
      <c r="R38" s="25">
        <v>137</v>
      </c>
      <c r="S38" s="25">
        <v>117</v>
      </c>
      <c r="T38" s="25">
        <v>142</v>
      </c>
      <c r="U38" s="25">
        <v>138</v>
      </c>
      <c r="V38" s="25">
        <v>158</v>
      </c>
      <c r="W38" s="26">
        <f t="shared" si="30"/>
        <v>673</v>
      </c>
      <c r="X38" s="25">
        <v>128</v>
      </c>
      <c r="Y38" s="25">
        <v>141</v>
      </c>
      <c r="Z38" s="25">
        <v>130</v>
      </c>
      <c r="AA38" s="25">
        <v>149</v>
      </c>
      <c r="AB38" s="25">
        <v>125</v>
      </c>
      <c r="AC38" s="31" t="s">
        <v>23</v>
      </c>
      <c r="AD38" s="26">
        <f t="shared" si="31"/>
        <v>718</v>
      </c>
      <c r="AE38" s="25">
        <v>134</v>
      </c>
      <c r="AF38" s="25">
        <v>162</v>
      </c>
      <c r="AG38" s="25">
        <v>146</v>
      </c>
      <c r="AH38" s="25">
        <v>144</v>
      </c>
      <c r="AI38" s="25">
        <v>132</v>
      </c>
      <c r="AJ38" s="26">
        <v>534</v>
      </c>
      <c r="AK38" s="26">
        <v>472</v>
      </c>
      <c r="AL38" s="26">
        <v>358</v>
      </c>
      <c r="AM38" s="26">
        <v>383</v>
      </c>
      <c r="AN38" s="31" t="s">
        <v>23</v>
      </c>
      <c r="AO38" s="26">
        <v>292</v>
      </c>
      <c r="AP38" s="26">
        <v>278</v>
      </c>
      <c r="AQ38" s="26">
        <v>237</v>
      </c>
      <c r="AR38" s="26">
        <v>201</v>
      </c>
      <c r="AS38" s="26">
        <v>163</v>
      </c>
      <c r="AT38" s="26">
        <v>125</v>
      </c>
      <c r="AU38" s="26">
        <v>101</v>
      </c>
      <c r="AV38" s="26">
        <v>115</v>
      </c>
      <c r="AW38" s="15"/>
    </row>
    <row r="39" spans="2:49" ht="24" customHeight="1">
      <c r="B39" s="31" t="s">
        <v>24</v>
      </c>
      <c r="C39" s="24">
        <f t="shared" si="27"/>
        <v>5894</v>
      </c>
      <c r="D39" s="26">
        <f t="shared" si="28"/>
        <v>450</v>
      </c>
      <c r="E39" s="25">
        <v>81</v>
      </c>
      <c r="F39" s="25">
        <v>90</v>
      </c>
      <c r="G39" s="25">
        <v>93</v>
      </c>
      <c r="H39" s="25">
        <v>97</v>
      </c>
      <c r="I39" s="25">
        <v>89</v>
      </c>
      <c r="J39" s="26">
        <f t="shared" si="32"/>
        <v>492</v>
      </c>
      <c r="K39" s="25">
        <v>84</v>
      </c>
      <c r="L39" s="25">
        <v>96</v>
      </c>
      <c r="M39" s="25">
        <v>103</v>
      </c>
      <c r="N39" s="25">
        <v>95</v>
      </c>
      <c r="O39" s="25">
        <v>114</v>
      </c>
      <c r="P39" s="31" t="s">
        <v>24</v>
      </c>
      <c r="Q39" s="26">
        <f t="shared" si="29"/>
        <v>497</v>
      </c>
      <c r="R39" s="25">
        <v>92</v>
      </c>
      <c r="S39" s="25">
        <v>85</v>
      </c>
      <c r="T39" s="25">
        <v>101</v>
      </c>
      <c r="U39" s="25">
        <v>117</v>
      </c>
      <c r="V39" s="25">
        <v>102</v>
      </c>
      <c r="W39" s="26">
        <f t="shared" si="30"/>
        <v>600</v>
      </c>
      <c r="X39" s="25">
        <v>110</v>
      </c>
      <c r="Y39" s="25">
        <v>107</v>
      </c>
      <c r="Z39" s="25">
        <v>112</v>
      </c>
      <c r="AA39" s="25">
        <v>116</v>
      </c>
      <c r="AB39" s="25">
        <v>155</v>
      </c>
      <c r="AC39" s="31" t="s">
        <v>24</v>
      </c>
      <c r="AD39" s="26">
        <f t="shared" si="31"/>
        <v>570</v>
      </c>
      <c r="AE39" s="25">
        <v>109</v>
      </c>
      <c r="AF39" s="25">
        <v>117</v>
      </c>
      <c r="AG39" s="25">
        <v>91</v>
      </c>
      <c r="AH39" s="25">
        <v>120</v>
      </c>
      <c r="AI39" s="25">
        <v>133</v>
      </c>
      <c r="AJ39" s="26">
        <v>583</v>
      </c>
      <c r="AK39" s="26">
        <v>446</v>
      </c>
      <c r="AL39" s="26">
        <v>452</v>
      </c>
      <c r="AM39" s="26">
        <v>391</v>
      </c>
      <c r="AN39" s="31" t="s">
        <v>24</v>
      </c>
      <c r="AO39" s="26">
        <v>327</v>
      </c>
      <c r="AP39" s="26">
        <v>275</v>
      </c>
      <c r="AQ39" s="26">
        <v>225</v>
      </c>
      <c r="AR39" s="26">
        <v>165</v>
      </c>
      <c r="AS39" s="26">
        <v>148</v>
      </c>
      <c r="AT39" s="26">
        <v>135</v>
      </c>
      <c r="AU39" s="26">
        <v>66</v>
      </c>
      <c r="AV39" s="26">
        <v>72</v>
      </c>
      <c r="AW39" s="15"/>
    </row>
    <row r="40" spans="2:49" s="4" customFormat="1" ht="24" customHeight="1">
      <c r="B40" s="31" t="s">
        <v>25</v>
      </c>
      <c r="C40" s="24">
        <f t="shared" si="27"/>
        <v>10464</v>
      </c>
      <c r="D40" s="26">
        <f t="shared" si="28"/>
        <v>1104</v>
      </c>
      <c r="E40" s="25">
        <v>211</v>
      </c>
      <c r="F40" s="25">
        <v>228</v>
      </c>
      <c r="G40" s="25">
        <v>195</v>
      </c>
      <c r="H40" s="25">
        <v>245</v>
      </c>
      <c r="I40" s="25">
        <v>225</v>
      </c>
      <c r="J40" s="26">
        <f t="shared" si="32"/>
        <v>1115</v>
      </c>
      <c r="K40" s="25">
        <v>238</v>
      </c>
      <c r="L40" s="25">
        <v>223</v>
      </c>
      <c r="M40" s="25">
        <v>218</v>
      </c>
      <c r="N40" s="25">
        <v>210</v>
      </c>
      <c r="O40" s="25">
        <v>226</v>
      </c>
      <c r="P40" s="31" t="s">
        <v>25</v>
      </c>
      <c r="Q40" s="26">
        <f t="shared" si="29"/>
        <v>1084</v>
      </c>
      <c r="R40" s="25">
        <v>223</v>
      </c>
      <c r="S40" s="25">
        <v>206</v>
      </c>
      <c r="T40" s="25">
        <v>205</v>
      </c>
      <c r="U40" s="25">
        <v>240</v>
      </c>
      <c r="V40" s="25">
        <v>210</v>
      </c>
      <c r="W40" s="26">
        <f t="shared" si="30"/>
        <v>1301</v>
      </c>
      <c r="X40" s="25">
        <v>252</v>
      </c>
      <c r="Y40" s="25">
        <v>286</v>
      </c>
      <c r="Z40" s="25">
        <v>251</v>
      </c>
      <c r="AA40" s="25">
        <v>272</v>
      </c>
      <c r="AB40" s="25">
        <v>240</v>
      </c>
      <c r="AC40" s="31" t="s">
        <v>25</v>
      </c>
      <c r="AD40" s="26">
        <f t="shared" si="31"/>
        <v>1094</v>
      </c>
      <c r="AE40" s="25">
        <v>239</v>
      </c>
      <c r="AF40" s="25">
        <v>235</v>
      </c>
      <c r="AG40" s="25">
        <v>239</v>
      </c>
      <c r="AH40" s="25">
        <v>184</v>
      </c>
      <c r="AI40" s="25">
        <v>197</v>
      </c>
      <c r="AJ40" s="26">
        <v>886</v>
      </c>
      <c r="AK40" s="26">
        <v>686</v>
      </c>
      <c r="AL40" s="26">
        <v>595</v>
      </c>
      <c r="AM40" s="26">
        <v>558</v>
      </c>
      <c r="AN40" s="31" t="s">
        <v>25</v>
      </c>
      <c r="AO40" s="26">
        <v>498</v>
      </c>
      <c r="AP40" s="26">
        <v>389</v>
      </c>
      <c r="AQ40" s="26">
        <v>319</v>
      </c>
      <c r="AR40" s="26">
        <v>240</v>
      </c>
      <c r="AS40" s="26">
        <v>235</v>
      </c>
      <c r="AT40" s="26">
        <v>150</v>
      </c>
      <c r="AU40" s="26">
        <v>106</v>
      </c>
      <c r="AV40" s="26">
        <v>104</v>
      </c>
      <c r="AW40" s="15"/>
    </row>
    <row r="41" spans="2:49" s="5" customFormat="1" ht="24" customHeight="1">
      <c r="B41" s="31" t="s">
        <v>26</v>
      </c>
      <c r="C41" s="24">
        <f t="shared" si="27"/>
        <v>16137</v>
      </c>
      <c r="D41" s="26">
        <f t="shared" si="28"/>
        <v>1588</v>
      </c>
      <c r="E41" s="25">
        <v>311</v>
      </c>
      <c r="F41" s="25">
        <v>309</v>
      </c>
      <c r="G41" s="25">
        <v>330</v>
      </c>
      <c r="H41" s="25">
        <v>324</v>
      </c>
      <c r="I41" s="25">
        <v>314</v>
      </c>
      <c r="J41" s="26">
        <f t="shared" si="32"/>
        <v>1740</v>
      </c>
      <c r="K41" s="25">
        <v>339</v>
      </c>
      <c r="L41" s="25">
        <v>342</v>
      </c>
      <c r="M41" s="25">
        <v>346</v>
      </c>
      <c r="N41" s="25">
        <v>365</v>
      </c>
      <c r="O41" s="25">
        <v>348</v>
      </c>
      <c r="P41" s="31" t="s">
        <v>26</v>
      </c>
      <c r="Q41" s="26">
        <f t="shared" si="29"/>
        <v>1901</v>
      </c>
      <c r="R41" s="25">
        <v>373</v>
      </c>
      <c r="S41" s="25">
        <v>364</v>
      </c>
      <c r="T41" s="25">
        <v>407</v>
      </c>
      <c r="U41" s="25">
        <v>371</v>
      </c>
      <c r="V41" s="25">
        <v>386</v>
      </c>
      <c r="W41" s="26">
        <f t="shared" si="30"/>
        <v>1993</v>
      </c>
      <c r="X41" s="25">
        <v>376</v>
      </c>
      <c r="Y41" s="25">
        <v>415</v>
      </c>
      <c r="Z41" s="25">
        <v>436</v>
      </c>
      <c r="AA41" s="25">
        <v>398</v>
      </c>
      <c r="AB41" s="25">
        <v>368</v>
      </c>
      <c r="AC41" s="31" t="s">
        <v>26</v>
      </c>
      <c r="AD41" s="26">
        <f t="shared" si="31"/>
        <v>1648</v>
      </c>
      <c r="AE41" s="25">
        <v>331</v>
      </c>
      <c r="AF41" s="25">
        <v>361</v>
      </c>
      <c r="AG41" s="25">
        <v>335</v>
      </c>
      <c r="AH41" s="25">
        <v>302</v>
      </c>
      <c r="AI41" s="25">
        <v>319</v>
      </c>
      <c r="AJ41" s="26">
        <v>1211</v>
      </c>
      <c r="AK41" s="26">
        <v>1027</v>
      </c>
      <c r="AL41" s="26">
        <v>926</v>
      </c>
      <c r="AM41" s="26">
        <v>834</v>
      </c>
      <c r="AN41" s="31" t="s">
        <v>26</v>
      </c>
      <c r="AO41" s="26">
        <v>721</v>
      </c>
      <c r="AP41" s="26">
        <v>609</v>
      </c>
      <c r="AQ41" s="26">
        <v>517</v>
      </c>
      <c r="AR41" s="26">
        <v>431</v>
      </c>
      <c r="AS41" s="26">
        <v>348</v>
      </c>
      <c r="AT41" s="26">
        <v>270</v>
      </c>
      <c r="AU41" s="26">
        <v>195</v>
      </c>
      <c r="AV41" s="26">
        <v>178</v>
      </c>
      <c r="AW41" s="14"/>
    </row>
    <row r="42" spans="2:49" s="4" customFormat="1" ht="24" customHeight="1">
      <c r="B42" s="31" t="s">
        <v>27</v>
      </c>
      <c r="C42" s="24">
        <f t="shared" si="27"/>
        <v>24825</v>
      </c>
      <c r="D42" s="26">
        <f t="shared" si="28"/>
        <v>2466</v>
      </c>
      <c r="E42" s="25">
        <v>489</v>
      </c>
      <c r="F42" s="25">
        <v>496</v>
      </c>
      <c r="G42" s="25">
        <v>511</v>
      </c>
      <c r="H42" s="25">
        <v>484</v>
      </c>
      <c r="I42" s="25">
        <v>486</v>
      </c>
      <c r="J42" s="26">
        <f t="shared" si="32"/>
        <v>2583</v>
      </c>
      <c r="K42" s="25">
        <v>492</v>
      </c>
      <c r="L42" s="25">
        <v>514</v>
      </c>
      <c r="M42" s="25">
        <v>507</v>
      </c>
      <c r="N42" s="25">
        <v>552</v>
      </c>
      <c r="O42" s="25">
        <v>518</v>
      </c>
      <c r="P42" s="31" t="s">
        <v>27</v>
      </c>
      <c r="Q42" s="26">
        <f t="shared" si="29"/>
        <v>2830</v>
      </c>
      <c r="R42" s="25">
        <v>554</v>
      </c>
      <c r="S42" s="25">
        <v>538</v>
      </c>
      <c r="T42" s="25">
        <v>543</v>
      </c>
      <c r="U42" s="25">
        <v>558</v>
      </c>
      <c r="V42" s="25">
        <v>637</v>
      </c>
      <c r="W42" s="26">
        <f t="shared" si="30"/>
        <v>3080</v>
      </c>
      <c r="X42" s="25">
        <v>602</v>
      </c>
      <c r="Y42" s="25">
        <v>640</v>
      </c>
      <c r="Z42" s="25">
        <v>665</v>
      </c>
      <c r="AA42" s="25">
        <v>573</v>
      </c>
      <c r="AB42" s="25">
        <v>600</v>
      </c>
      <c r="AC42" s="31" t="s">
        <v>27</v>
      </c>
      <c r="AD42" s="26">
        <f t="shared" si="31"/>
        <v>2640</v>
      </c>
      <c r="AE42" s="25">
        <v>594</v>
      </c>
      <c r="AF42" s="25">
        <v>533</v>
      </c>
      <c r="AG42" s="25">
        <v>551</v>
      </c>
      <c r="AH42" s="25">
        <v>507</v>
      </c>
      <c r="AI42" s="25">
        <v>455</v>
      </c>
      <c r="AJ42" s="26">
        <v>1848</v>
      </c>
      <c r="AK42" s="26">
        <v>1672</v>
      </c>
      <c r="AL42" s="26">
        <v>1465</v>
      </c>
      <c r="AM42" s="26">
        <v>1193</v>
      </c>
      <c r="AN42" s="31" t="s">
        <v>27</v>
      </c>
      <c r="AO42" s="26">
        <v>1083</v>
      </c>
      <c r="AP42" s="26">
        <v>984</v>
      </c>
      <c r="AQ42" s="26">
        <v>770</v>
      </c>
      <c r="AR42" s="26">
        <v>655</v>
      </c>
      <c r="AS42" s="26">
        <v>534</v>
      </c>
      <c r="AT42" s="26">
        <v>411</v>
      </c>
      <c r="AU42" s="26">
        <v>337</v>
      </c>
      <c r="AV42" s="26">
        <v>274</v>
      </c>
      <c r="AW42" s="15"/>
    </row>
    <row r="43" spans="2:49" ht="24" customHeight="1">
      <c r="B43" s="31" t="s">
        <v>28</v>
      </c>
      <c r="C43" s="24">
        <f t="shared" si="27"/>
        <v>5106</v>
      </c>
      <c r="D43" s="26">
        <f t="shared" si="28"/>
        <v>458</v>
      </c>
      <c r="E43" s="25">
        <v>99</v>
      </c>
      <c r="F43" s="25">
        <v>85</v>
      </c>
      <c r="G43" s="25">
        <v>97</v>
      </c>
      <c r="H43" s="25">
        <v>89</v>
      </c>
      <c r="I43" s="25">
        <v>88</v>
      </c>
      <c r="J43" s="26">
        <f t="shared" si="32"/>
        <v>450</v>
      </c>
      <c r="K43" s="25">
        <v>87</v>
      </c>
      <c r="L43" s="25">
        <v>85</v>
      </c>
      <c r="M43" s="25">
        <v>96</v>
      </c>
      <c r="N43" s="25">
        <v>85</v>
      </c>
      <c r="O43" s="25">
        <v>97</v>
      </c>
      <c r="P43" s="31" t="s">
        <v>28</v>
      </c>
      <c r="Q43" s="26">
        <f t="shared" si="29"/>
        <v>459</v>
      </c>
      <c r="R43" s="25">
        <v>84</v>
      </c>
      <c r="S43" s="25">
        <v>102</v>
      </c>
      <c r="T43" s="25">
        <v>84</v>
      </c>
      <c r="U43" s="25">
        <v>103</v>
      </c>
      <c r="V43" s="25">
        <v>86</v>
      </c>
      <c r="W43" s="26">
        <f t="shared" si="30"/>
        <v>525</v>
      </c>
      <c r="X43" s="25">
        <v>84</v>
      </c>
      <c r="Y43" s="25">
        <v>113</v>
      </c>
      <c r="Z43" s="25">
        <v>121</v>
      </c>
      <c r="AA43" s="25">
        <v>108</v>
      </c>
      <c r="AB43" s="25">
        <v>99</v>
      </c>
      <c r="AC43" s="31" t="s">
        <v>28</v>
      </c>
      <c r="AD43" s="26">
        <f t="shared" si="31"/>
        <v>509</v>
      </c>
      <c r="AE43" s="25">
        <v>111</v>
      </c>
      <c r="AF43" s="25">
        <v>102</v>
      </c>
      <c r="AG43" s="25">
        <v>98</v>
      </c>
      <c r="AH43" s="25">
        <v>101</v>
      </c>
      <c r="AI43" s="25">
        <v>97</v>
      </c>
      <c r="AJ43" s="26">
        <v>472</v>
      </c>
      <c r="AK43" s="26">
        <v>374</v>
      </c>
      <c r="AL43" s="26">
        <v>361</v>
      </c>
      <c r="AM43" s="26">
        <v>278</v>
      </c>
      <c r="AN43" s="31" t="s">
        <v>28</v>
      </c>
      <c r="AO43" s="26">
        <v>267</v>
      </c>
      <c r="AP43" s="26">
        <v>199</v>
      </c>
      <c r="AQ43" s="26">
        <v>175</v>
      </c>
      <c r="AR43" s="26">
        <v>171</v>
      </c>
      <c r="AS43" s="26">
        <v>123</v>
      </c>
      <c r="AT43" s="26">
        <v>103</v>
      </c>
      <c r="AU43" s="26">
        <v>94</v>
      </c>
      <c r="AV43" s="26">
        <v>88</v>
      </c>
      <c r="AW43" s="15"/>
    </row>
    <row r="44" spans="2:49" ht="24" customHeight="1">
      <c r="B44" s="31" t="s">
        <v>29</v>
      </c>
      <c r="C44" s="24">
        <f t="shared" si="27"/>
        <v>4232</v>
      </c>
      <c r="D44" s="26">
        <f t="shared" si="28"/>
        <v>457</v>
      </c>
      <c r="E44" s="25">
        <v>101</v>
      </c>
      <c r="F44" s="25">
        <v>83</v>
      </c>
      <c r="G44" s="25">
        <v>103</v>
      </c>
      <c r="H44" s="25">
        <v>87</v>
      </c>
      <c r="I44" s="25">
        <v>83</v>
      </c>
      <c r="J44" s="26">
        <f t="shared" si="32"/>
        <v>427</v>
      </c>
      <c r="K44" s="25">
        <v>92</v>
      </c>
      <c r="L44" s="25">
        <v>82</v>
      </c>
      <c r="M44" s="25">
        <v>87</v>
      </c>
      <c r="N44" s="25">
        <v>102</v>
      </c>
      <c r="O44" s="25">
        <v>64</v>
      </c>
      <c r="P44" s="31" t="s">
        <v>29</v>
      </c>
      <c r="Q44" s="26">
        <f t="shared" si="29"/>
        <v>385</v>
      </c>
      <c r="R44" s="25">
        <v>89</v>
      </c>
      <c r="S44" s="25">
        <v>70</v>
      </c>
      <c r="T44" s="25">
        <v>82</v>
      </c>
      <c r="U44" s="25">
        <v>78</v>
      </c>
      <c r="V44" s="25">
        <v>66</v>
      </c>
      <c r="W44" s="26">
        <f t="shared" si="30"/>
        <v>451</v>
      </c>
      <c r="X44" s="25">
        <v>98</v>
      </c>
      <c r="Y44" s="25">
        <v>89</v>
      </c>
      <c r="Z44" s="25">
        <v>85</v>
      </c>
      <c r="AA44" s="25">
        <v>89</v>
      </c>
      <c r="AB44" s="25">
        <v>90</v>
      </c>
      <c r="AC44" s="31" t="s">
        <v>29</v>
      </c>
      <c r="AD44" s="26">
        <f t="shared" si="31"/>
        <v>481</v>
      </c>
      <c r="AE44" s="25">
        <v>115</v>
      </c>
      <c r="AF44" s="25">
        <v>105</v>
      </c>
      <c r="AG44" s="25">
        <v>65</v>
      </c>
      <c r="AH44" s="25">
        <v>91</v>
      </c>
      <c r="AI44" s="25">
        <v>105</v>
      </c>
      <c r="AJ44" s="26">
        <v>328</v>
      </c>
      <c r="AK44" s="26">
        <v>265</v>
      </c>
      <c r="AL44" s="26">
        <v>244</v>
      </c>
      <c r="AM44" s="26">
        <v>201</v>
      </c>
      <c r="AN44" s="31" t="s">
        <v>29</v>
      </c>
      <c r="AO44" s="26">
        <v>204</v>
      </c>
      <c r="AP44" s="26">
        <v>193</v>
      </c>
      <c r="AQ44" s="26">
        <v>126</v>
      </c>
      <c r="AR44" s="26">
        <v>139</v>
      </c>
      <c r="AS44" s="26">
        <v>119</v>
      </c>
      <c r="AT44" s="26">
        <v>73</v>
      </c>
      <c r="AU44" s="26">
        <v>71</v>
      </c>
      <c r="AV44" s="26">
        <v>68</v>
      </c>
      <c r="AW44" s="15"/>
    </row>
    <row r="45" spans="2:49" ht="24" customHeight="1">
      <c r="B45" s="31" t="s">
        <v>30</v>
      </c>
      <c r="C45" s="24">
        <f t="shared" si="27"/>
        <v>16849</v>
      </c>
      <c r="D45" s="26">
        <f t="shared" si="28"/>
        <v>2103</v>
      </c>
      <c r="E45" s="25">
        <v>406</v>
      </c>
      <c r="F45" s="25">
        <v>422</v>
      </c>
      <c r="G45" s="25">
        <v>424</v>
      </c>
      <c r="H45" s="25">
        <v>430</v>
      </c>
      <c r="I45" s="25">
        <v>421</v>
      </c>
      <c r="J45" s="26">
        <f t="shared" si="32"/>
        <v>1880</v>
      </c>
      <c r="K45" s="25">
        <v>398</v>
      </c>
      <c r="L45" s="25">
        <v>369</v>
      </c>
      <c r="M45" s="25">
        <v>364</v>
      </c>
      <c r="N45" s="25">
        <v>368</v>
      </c>
      <c r="O45" s="25">
        <v>381</v>
      </c>
      <c r="P45" s="31" t="s">
        <v>30</v>
      </c>
      <c r="Q45" s="26">
        <f t="shared" si="29"/>
        <v>1820</v>
      </c>
      <c r="R45" s="25">
        <v>356</v>
      </c>
      <c r="S45" s="25">
        <v>332</v>
      </c>
      <c r="T45" s="25">
        <v>358</v>
      </c>
      <c r="U45" s="25">
        <v>397</v>
      </c>
      <c r="V45" s="25">
        <v>377</v>
      </c>
      <c r="W45" s="26">
        <f t="shared" si="30"/>
        <v>1962</v>
      </c>
      <c r="X45" s="25">
        <v>418</v>
      </c>
      <c r="Y45" s="25">
        <v>379</v>
      </c>
      <c r="Z45" s="25">
        <v>370</v>
      </c>
      <c r="AA45" s="25">
        <v>416</v>
      </c>
      <c r="AB45" s="25">
        <v>379</v>
      </c>
      <c r="AC45" s="31" t="s">
        <v>30</v>
      </c>
      <c r="AD45" s="26">
        <f t="shared" si="31"/>
        <v>1755</v>
      </c>
      <c r="AE45" s="25">
        <v>414</v>
      </c>
      <c r="AF45" s="25">
        <v>332</v>
      </c>
      <c r="AG45" s="25">
        <v>371</v>
      </c>
      <c r="AH45" s="25">
        <v>341</v>
      </c>
      <c r="AI45" s="25">
        <v>297</v>
      </c>
      <c r="AJ45" s="26">
        <v>1453</v>
      </c>
      <c r="AK45" s="26">
        <v>1136</v>
      </c>
      <c r="AL45" s="26">
        <v>960</v>
      </c>
      <c r="AM45" s="26">
        <v>798</v>
      </c>
      <c r="AN45" s="31" t="s">
        <v>30</v>
      </c>
      <c r="AO45" s="26">
        <v>703</v>
      </c>
      <c r="AP45" s="26">
        <v>606</v>
      </c>
      <c r="AQ45" s="26">
        <v>477</v>
      </c>
      <c r="AR45" s="26">
        <v>396</v>
      </c>
      <c r="AS45" s="26">
        <v>301</v>
      </c>
      <c r="AT45" s="26">
        <v>188</v>
      </c>
      <c r="AU45" s="26">
        <v>164</v>
      </c>
      <c r="AV45" s="26">
        <v>147</v>
      </c>
      <c r="AW45" s="15"/>
    </row>
    <row r="46" spans="2:49" ht="24" customHeight="1">
      <c r="B46" s="31" t="s">
        <v>31</v>
      </c>
      <c r="C46" s="24">
        <f>SUM(D46+J46+Q46+W46+AD46+AJ46+AK46+AL46+AM46+AO46+AP46+AQ46+AR46+AS46+AT46+AU46+AV46)</f>
        <v>5780</v>
      </c>
      <c r="D46" s="26">
        <f>SUM(I46+H46+G46+F46+E46)</f>
        <v>435</v>
      </c>
      <c r="E46" s="25">
        <v>93</v>
      </c>
      <c r="F46" s="25">
        <v>89</v>
      </c>
      <c r="G46" s="25">
        <v>89</v>
      </c>
      <c r="H46" s="25">
        <v>79</v>
      </c>
      <c r="I46" s="25">
        <v>85</v>
      </c>
      <c r="J46" s="26">
        <f>SUM(O46+N46+M46+L46+K46)</f>
        <v>478</v>
      </c>
      <c r="K46" s="25">
        <v>99</v>
      </c>
      <c r="L46" s="25">
        <v>92</v>
      </c>
      <c r="M46" s="25">
        <v>102</v>
      </c>
      <c r="N46" s="25">
        <v>92</v>
      </c>
      <c r="O46" s="25">
        <v>93</v>
      </c>
      <c r="P46" s="31" t="s">
        <v>31</v>
      </c>
      <c r="Q46" s="26">
        <f t="shared" si="29"/>
        <v>524</v>
      </c>
      <c r="R46" s="25">
        <v>97</v>
      </c>
      <c r="S46" s="25">
        <v>96</v>
      </c>
      <c r="T46" s="25">
        <v>110</v>
      </c>
      <c r="U46" s="25">
        <v>112</v>
      </c>
      <c r="V46" s="25">
        <v>109</v>
      </c>
      <c r="W46" s="26">
        <f t="shared" si="30"/>
        <v>592</v>
      </c>
      <c r="X46" s="25">
        <v>109</v>
      </c>
      <c r="Y46" s="25">
        <v>114</v>
      </c>
      <c r="Z46" s="25">
        <v>105</v>
      </c>
      <c r="AA46" s="25">
        <v>130</v>
      </c>
      <c r="AB46" s="25">
        <v>134</v>
      </c>
      <c r="AC46" s="31" t="s">
        <v>31</v>
      </c>
      <c r="AD46" s="26">
        <f t="shared" si="31"/>
        <v>594</v>
      </c>
      <c r="AE46" s="25">
        <v>140</v>
      </c>
      <c r="AF46" s="25">
        <v>117</v>
      </c>
      <c r="AG46" s="25">
        <v>131</v>
      </c>
      <c r="AH46" s="25">
        <v>115</v>
      </c>
      <c r="AI46" s="25">
        <v>91</v>
      </c>
      <c r="AJ46" s="26">
        <v>518</v>
      </c>
      <c r="AK46" s="26">
        <v>477</v>
      </c>
      <c r="AL46" s="26">
        <v>376</v>
      </c>
      <c r="AM46" s="26">
        <v>357</v>
      </c>
      <c r="AN46" s="31" t="s">
        <v>31</v>
      </c>
      <c r="AO46" s="26">
        <v>299</v>
      </c>
      <c r="AP46" s="26">
        <v>250</v>
      </c>
      <c r="AQ46" s="26">
        <v>232</v>
      </c>
      <c r="AR46" s="26">
        <v>179</v>
      </c>
      <c r="AS46" s="26">
        <v>157</v>
      </c>
      <c r="AT46" s="26">
        <v>101</v>
      </c>
      <c r="AU46" s="26">
        <v>89</v>
      </c>
      <c r="AV46" s="26">
        <v>122</v>
      </c>
      <c r="AW46" s="15"/>
    </row>
    <row r="47" spans="2:49" ht="15" customHeight="1">
      <c r="B47" s="13"/>
      <c r="C47" s="13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</row>
    <row r="48" spans="2:49" s="4" customFormat="1" ht="24.95" customHeight="1">
      <c r="B48" s="11"/>
      <c r="C48" s="11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</sheetData>
  <printOptions horizontalCentered="1"/>
  <pageMargins left="0.19685039370078741" right="0.35433070866141736" top="0.64" bottom="0.51181102362204722" header="0" footer="0.39370078740157483"/>
  <pageSetup scale="65" orientation="portrait" r:id="rId1"/>
  <headerFooter alignWithMargins="0"/>
  <ignoredErrors>
    <ignoredError sqref="Q4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B1:AY48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N2" sqref="AN2:AV47"/>
    </sheetView>
  </sheetViews>
  <sheetFormatPr baseColWidth="10" defaultColWidth="11.5703125" defaultRowHeight="12.75"/>
  <cols>
    <col min="1" max="1" width="1.42578125" style="3" customWidth="1"/>
    <col min="2" max="2" width="28.42578125" style="4" customWidth="1"/>
    <col min="3" max="3" width="9.7109375" style="4" customWidth="1"/>
    <col min="4" max="15" width="9.7109375" style="2" customWidth="1"/>
    <col min="16" max="16" width="28.42578125" style="2" customWidth="1"/>
    <col min="17" max="22" width="9.7109375" style="2" customWidth="1"/>
    <col min="23" max="28" width="9.7109375" style="3" customWidth="1"/>
    <col min="29" max="29" width="28.28515625" style="3" customWidth="1"/>
    <col min="30" max="30" width="9.7109375" style="3" customWidth="1"/>
    <col min="31" max="39" width="11.5703125" style="3"/>
    <col min="40" max="40" width="30.28515625" style="3" customWidth="1"/>
    <col min="41" max="48" width="14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19</v>
      </c>
      <c r="C2" s="30" t="s">
        <v>37</v>
      </c>
      <c r="E2" s="9"/>
      <c r="F2" s="9"/>
      <c r="G2" s="9"/>
      <c r="H2" s="9"/>
      <c r="I2" s="8"/>
      <c r="P2" s="29" t="s">
        <v>19</v>
      </c>
      <c r="Q2" s="30" t="s">
        <v>37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19</v>
      </c>
      <c r="AD2" s="30" t="s">
        <v>37</v>
      </c>
      <c r="AE2"/>
      <c r="AF2" s="9"/>
      <c r="AG2" s="9"/>
      <c r="AH2" s="9"/>
      <c r="AI2" s="9"/>
      <c r="AJ2" s="2"/>
      <c r="AK2" s="2"/>
      <c r="AL2" s="2"/>
      <c r="AN2" s="29" t="s">
        <v>19</v>
      </c>
      <c r="AO2" s="30" t="s">
        <v>37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34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4" customHeight="1">
      <c r="B6" s="26" t="s">
        <v>0</v>
      </c>
      <c r="C6" s="26">
        <f>SUM(C7+C8+C9+C10+C11+C12+C13+C14+C15+C16+C17+C18)</f>
        <v>363473</v>
      </c>
      <c r="D6" s="26">
        <f t="shared" ref="D6:AV6" si="0">SUM(D7+D8+D9+D10+D11+D12+D13+D14+D15+D16+D17+D18)</f>
        <v>35295</v>
      </c>
      <c r="E6" s="26">
        <f t="shared" si="0"/>
        <v>7105</v>
      </c>
      <c r="F6" s="26">
        <f t="shared" si="0"/>
        <v>7073</v>
      </c>
      <c r="G6" s="26">
        <f t="shared" si="0"/>
        <v>7060</v>
      </c>
      <c r="H6" s="26">
        <f t="shared" si="0"/>
        <v>7038</v>
      </c>
      <c r="I6" s="26">
        <f t="shared" si="0"/>
        <v>7019</v>
      </c>
      <c r="J6" s="26">
        <f t="shared" si="0"/>
        <v>35089</v>
      </c>
      <c r="K6" s="26">
        <f t="shared" si="0"/>
        <v>7000</v>
      </c>
      <c r="L6" s="26">
        <f t="shared" si="0"/>
        <v>6996</v>
      </c>
      <c r="M6" s="26">
        <f t="shared" si="0"/>
        <v>6999</v>
      </c>
      <c r="N6" s="26">
        <f t="shared" si="0"/>
        <v>7026</v>
      </c>
      <c r="O6" s="26">
        <f t="shared" si="0"/>
        <v>7068</v>
      </c>
      <c r="P6" s="26" t="s">
        <v>0</v>
      </c>
      <c r="Q6" s="26">
        <f t="shared" si="0"/>
        <v>36316</v>
      </c>
      <c r="R6" s="26">
        <f t="shared" si="0"/>
        <v>7137</v>
      </c>
      <c r="S6" s="26">
        <f t="shared" si="0"/>
        <v>7218</v>
      </c>
      <c r="T6" s="26">
        <f t="shared" si="0"/>
        <v>7018</v>
      </c>
      <c r="U6" s="26">
        <f t="shared" si="0"/>
        <v>7320</v>
      </c>
      <c r="V6" s="26">
        <f t="shared" si="0"/>
        <v>7623</v>
      </c>
      <c r="W6" s="26">
        <f t="shared" si="0"/>
        <v>41335</v>
      </c>
      <c r="X6" s="26">
        <f t="shared" si="0"/>
        <v>7850</v>
      </c>
      <c r="Y6" s="26">
        <f t="shared" si="0"/>
        <v>8152</v>
      </c>
      <c r="Z6" s="26">
        <f t="shared" si="0"/>
        <v>8344</v>
      </c>
      <c r="AA6" s="26">
        <f t="shared" si="0"/>
        <v>8483</v>
      </c>
      <c r="AB6" s="26">
        <f t="shared" si="0"/>
        <v>8506</v>
      </c>
      <c r="AC6" s="26" t="s">
        <v>0</v>
      </c>
      <c r="AD6" s="26">
        <f t="shared" si="0"/>
        <v>40937</v>
      </c>
      <c r="AE6" s="26">
        <f t="shared" si="0"/>
        <v>8500</v>
      </c>
      <c r="AF6" s="26">
        <f t="shared" si="0"/>
        <v>8442</v>
      </c>
      <c r="AG6" s="26">
        <f t="shared" si="0"/>
        <v>8281</v>
      </c>
      <c r="AH6" s="26">
        <f t="shared" si="0"/>
        <v>8020</v>
      </c>
      <c r="AI6" s="26">
        <f t="shared" si="0"/>
        <v>7694</v>
      </c>
      <c r="AJ6" s="26">
        <f t="shared" si="0"/>
        <v>32598</v>
      </c>
      <c r="AK6" s="26">
        <f t="shared" si="0"/>
        <v>25226</v>
      </c>
      <c r="AL6" s="26">
        <f t="shared" si="0"/>
        <v>21170</v>
      </c>
      <c r="AM6" s="26">
        <f t="shared" si="0"/>
        <v>18689</v>
      </c>
      <c r="AN6" s="26" t="s">
        <v>33</v>
      </c>
      <c r="AO6" s="26">
        <f t="shared" si="0"/>
        <v>16781</v>
      </c>
      <c r="AP6" s="26">
        <f t="shared" si="0"/>
        <v>14194</v>
      </c>
      <c r="AQ6" s="26">
        <f t="shared" si="0"/>
        <v>11840</v>
      </c>
      <c r="AR6" s="26">
        <f t="shared" si="0"/>
        <v>9786</v>
      </c>
      <c r="AS6" s="26">
        <f t="shared" si="0"/>
        <v>8190</v>
      </c>
      <c r="AT6" s="26">
        <f t="shared" si="0"/>
        <v>6171</v>
      </c>
      <c r="AU6" s="26">
        <f t="shared" si="0"/>
        <v>4754</v>
      </c>
      <c r="AV6" s="26">
        <f t="shared" si="0"/>
        <v>5102</v>
      </c>
      <c r="AW6" s="14"/>
      <c r="AY6" s="14">
        <f>SUM(D6+J6+Q6+W6+AD6+AJ6+AK6+AL6+AM6+AO6+AP6+AQ6+AR6+AS6+AT6+AU6+AV6)</f>
        <v>363473</v>
      </c>
    </row>
    <row r="7" spans="2:51" ht="24" customHeight="1">
      <c r="B7" s="31" t="s">
        <v>20</v>
      </c>
      <c r="C7" s="24">
        <f>SUM(D7+J7+Q7+W7+AD7+AJ7+AK7+AL7+AM7+AO7+AP7+AQ7+AR7+AS7+AT7+AU7+AV7)</f>
        <v>129750</v>
      </c>
      <c r="D7" s="26">
        <f>SUM(I7+H7+G7+F7+E7)</f>
        <v>11790</v>
      </c>
      <c r="E7" s="25">
        <f>SUM(E21+E35)</f>
        <v>2425</v>
      </c>
      <c r="F7" s="25">
        <f t="shared" ref="F7:I7" si="1">SUM(F21+F35)</f>
        <v>2340</v>
      </c>
      <c r="G7" s="25">
        <f t="shared" si="1"/>
        <v>2368</v>
      </c>
      <c r="H7" s="25">
        <f t="shared" si="1"/>
        <v>2301</v>
      </c>
      <c r="I7" s="25">
        <f t="shared" si="1"/>
        <v>2356</v>
      </c>
      <c r="J7" s="26">
        <f>SUM(O7+N7+M7+L7+K7)</f>
        <v>11480</v>
      </c>
      <c r="K7" s="25">
        <f>+K21+K35</f>
        <v>2283</v>
      </c>
      <c r="L7" s="25">
        <f t="shared" ref="L7:O7" si="2">+L21+L35</f>
        <v>2257</v>
      </c>
      <c r="M7" s="25">
        <f t="shared" si="2"/>
        <v>2334</v>
      </c>
      <c r="N7" s="25">
        <f t="shared" si="2"/>
        <v>2270</v>
      </c>
      <c r="O7" s="25">
        <f t="shared" si="2"/>
        <v>2336</v>
      </c>
      <c r="P7" s="31" t="s">
        <v>20</v>
      </c>
      <c r="Q7" s="26">
        <f>SUM(V7+U7+T7+S7+R7)</f>
        <v>11988</v>
      </c>
      <c r="R7" s="25">
        <f>SUM(R21+R35)</f>
        <v>2317</v>
      </c>
      <c r="S7" s="25">
        <f t="shared" ref="S7:V7" si="3">SUM(S21+S35)</f>
        <v>2368</v>
      </c>
      <c r="T7" s="25">
        <f t="shared" si="3"/>
        <v>2308</v>
      </c>
      <c r="U7" s="25">
        <f t="shared" si="3"/>
        <v>2412</v>
      </c>
      <c r="V7" s="25">
        <f t="shared" si="3"/>
        <v>2583</v>
      </c>
      <c r="W7" s="26">
        <f>+X7+Y7+Z7+AA7+AB7</f>
        <v>14192</v>
      </c>
      <c r="X7" s="25">
        <f>+X21+X35</f>
        <v>2671</v>
      </c>
      <c r="Y7" s="25">
        <f t="shared" ref="Y7:AB7" si="4">+Y21+Y35</f>
        <v>2766</v>
      </c>
      <c r="Z7" s="25">
        <f t="shared" si="4"/>
        <v>2798</v>
      </c>
      <c r="AA7" s="25">
        <f t="shared" si="4"/>
        <v>2976</v>
      </c>
      <c r="AB7" s="25">
        <f t="shared" si="4"/>
        <v>2981</v>
      </c>
      <c r="AC7" s="31" t="s">
        <v>20</v>
      </c>
      <c r="AD7" s="26">
        <f>SUM(AI7+AH7+AG7+AF7+AE7)</f>
        <v>15035</v>
      </c>
      <c r="AE7" s="25">
        <f t="shared" ref="AE7:AV18" si="5">SUM(AE21+AE35)</f>
        <v>3128</v>
      </c>
      <c r="AF7" s="25">
        <f t="shared" si="5"/>
        <v>3100</v>
      </c>
      <c r="AG7" s="25">
        <f t="shared" si="5"/>
        <v>3039</v>
      </c>
      <c r="AH7" s="25">
        <f t="shared" si="5"/>
        <v>2998</v>
      </c>
      <c r="AI7" s="25">
        <f t="shared" si="5"/>
        <v>2770</v>
      </c>
      <c r="AJ7" s="26">
        <f t="shared" si="5"/>
        <v>12121</v>
      </c>
      <c r="AK7" s="26">
        <f t="shared" si="5"/>
        <v>9419</v>
      </c>
      <c r="AL7" s="26">
        <f t="shared" si="5"/>
        <v>7980</v>
      </c>
      <c r="AM7" s="26">
        <f t="shared" si="5"/>
        <v>7101</v>
      </c>
      <c r="AN7" s="31" t="s">
        <v>20</v>
      </c>
      <c r="AO7" s="26">
        <f t="shared" si="5"/>
        <v>6452</v>
      </c>
      <c r="AP7" s="26">
        <f t="shared" si="5"/>
        <v>5268</v>
      </c>
      <c r="AQ7" s="26">
        <f t="shared" si="5"/>
        <v>4500</v>
      </c>
      <c r="AR7" s="26">
        <f t="shared" si="5"/>
        <v>3496</v>
      </c>
      <c r="AS7" s="26">
        <f t="shared" si="5"/>
        <v>2966</v>
      </c>
      <c r="AT7" s="26">
        <f t="shared" si="5"/>
        <v>2245</v>
      </c>
      <c r="AU7" s="26">
        <f t="shared" si="5"/>
        <v>1763</v>
      </c>
      <c r="AV7" s="26">
        <f t="shared" si="5"/>
        <v>1954</v>
      </c>
      <c r="AW7" s="15"/>
    </row>
    <row r="8" spans="2:51" ht="24" customHeight="1">
      <c r="B8" s="31" t="s">
        <v>21</v>
      </c>
      <c r="C8" s="24">
        <f t="shared" ref="C8:C18" si="6">SUM(D8+J8+Q8+W8+AD8+AJ8+AK8+AL8+AM8+AO8+AP8+AQ8+AR8+AS8+AT8+AU8+AV8)</f>
        <v>8435</v>
      </c>
      <c r="D8" s="26">
        <f t="shared" ref="D8:D18" si="7">SUM(I8+H8+G8+F8+E8)</f>
        <v>701</v>
      </c>
      <c r="E8" s="25">
        <f t="shared" ref="E8:I18" si="8">SUM(E22+E36)</f>
        <v>157</v>
      </c>
      <c r="F8" s="25">
        <f t="shared" si="8"/>
        <v>127</v>
      </c>
      <c r="G8" s="25">
        <f t="shared" si="8"/>
        <v>130</v>
      </c>
      <c r="H8" s="25">
        <f t="shared" si="8"/>
        <v>133</v>
      </c>
      <c r="I8" s="25">
        <f t="shared" si="8"/>
        <v>154</v>
      </c>
      <c r="J8" s="26">
        <f t="shared" ref="J8:J18" si="9">SUM(O8+N8+M8+L8+K8)</f>
        <v>797</v>
      </c>
      <c r="K8" s="25">
        <f t="shared" ref="K8:O18" si="10">+K22+K36</f>
        <v>154</v>
      </c>
      <c r="L8" s="25">
        <f t="shared" si="10"/>
        <v>159</v>
      </c>
      <c r="M8" s="25">
        <f t="shared" si="10"/>
        <v>161</v>
      </c>
      <c r="N8" s="25">
        <f t="shared" si="10"/>
        <v>166</v>
      </c>
      <c r="O8" s="25">
        <f t="shared" si="10"/>
        <v>157</v>
      </c>
      <c r="P8" s="31" t="s">
        <v>21</v>
      </c>
      <c r="Q8" s="26">
        <f t="shared" ref="Q8:Q18" si="11">SUM(V8+U8+T8+S8+R8)</f>
        <v>803</v>
      </c>
      <c r="R8" s="25">
        <f t="shared" ref="R8:V18" si="12">SUM(R22+R36)</f>
        <v>155</v>
      </c>
      <c r="S8" s="25">
        <f t="shared" si="12"/>
        <v>160</v>
      </c>
      <c r="T8" s="25">
        <f t="shared" si="12"/>
        <v>163</v>
      </c>
      <c r="U8" s="25">
        <f t="shared" si="12"/>
        <v>158</v>
      </c>
      <c r="V8" s="25">
        <f t="shared" si="12"/>
        <v>167</v>
      </c>
      <c r="W8" s="26">
        <f t="shared" ref="W8:W18" si="13">+X8+Y8+Z8+AA8+AB8</f>
        <v>880</v>
      </c>
      <c r="X8" s="25">
        <f t="shared" ref="X8:AB18" si="14">+X22+X36</f>
        <v>168</v>
      </c>
      <c r="Y8" s="25">
        <f t="shared" si="14"/>
        <v>160</v>
      </c>
      <c r="Z8" s="25">
        <f t="shared" si="14"/>
        <v>185</v>
      </c>
      <c r="AA8" s="25">
        <f t="shared" si="14"/>
        <v>177</v>
      </c>
      <c r="AB8" s="25">
        <f t="shared" si="14"/>
        <v>190</v>
      </c>
      <c r="AC8" s="31" t="s">
        <v>21</v>
      </c>
      <c r="AD8" s="26">
        <f t="shared" ref="AD8:AD18" si="15">SUM(AI8+AH8+AG8+AF8+AE8)</f>
        <v>966</v>
      </c>
      <c r="AE8" s="25">
        <f t="shared" si="5"/>
        <v>177</v>
      </c>
      <c r="AF8" s="25">
        <f t="shared" si="5"/>
        <v>215</v>
      </c>
      <c r="AG8" s="25">
        <f t="shared" si="5"/>
        <v>210</v>
      </c>
      <c r="AH8" s="25">
        <f t="shared" si="5"/>
        <v>186</v>
      </c>
      <c r="AI8" s="25">
        <f t="shared" si="5"/>
        <v>178</v>
      </c>
      <c r="AJ8" s="26">
        <f t="shared" si="5"/>
        <v>814</v>
      </c>
      <c r="AK8" s="26">
        <f t="shared" si="5"/>
        <v>607</v>
      </c>
      <c r="AL8" s="26">
        <f t="shared" si="5"/>
        <v>534</v>
      </c>
      <c r="AM8" s="26">
        <f t="shared" si="5"/>
        <v>458</v>
      </c>
      <c r="AN8" s="31" t="s">
        <v>21</v>
      </c>
      <c r="AO8" s="26">
        <f t="shared" si="5"/>
        <v>380</v>
      </c>
      <c r="AP8" s="26">
        <f t="shared" si="5"/>
        <v>327</v>
      </c>
      <c r="AQ8" s="26">
        <f t="shared" si="5"/>
        <v>291</v>
      </c>
      <c r="AR8" s="26">
        <f t="shared" si="5"/>
        <v>255</v>
      </c>
      <c r="AS8" s="26">
        <f t="shared" si="5"/>
        <v>242</v>
      </c>
      <c r="AT8" s="26">
        <f t="shared" si="5"/>
        <v>132</v>
      </c>
      <c r="AU8" s="26">
        <f t="shared" si="5"/>
        <v>109</v>
      </c>
      <c r="AV8" s="26">
        <f t="shared" si="5"/>
        <v>139</v>
      </c>
      <c r="AW8" s="15"/>
    </row>
    <row r="9" spans="2:51" ht="24" customHeight="1">
      <c r="B9" s="31" t="s">
        <v>22</v>
      </c>
      <c r="C9" s="24">
        <f t="shared" si="6"/>
        <v>35332</v>
      </c>
      <c r="D9" s="26">
        <f t="shared" si="7"/>
        <v>2918</v>
      </c>
      <c r="E9" s="25">
        <f t="shared" si="8"/>
        <v>589</v>
      </c>
      <c r="F9" s="25">
        <f t="shared" si="8"/>
        <v>597</v>
      </c>
      <c r="G9" s="25">
        <f t="shared" si="8"/>
        <v>547</v>
      </c>
      <c r="H9" s="25">
        <f t="shared" si="8"/>
        <v>587</v>
      </c>
      <c r="I9" s="25">
        <f t="shared" si="8"/>
        <v>598</v>
      </c>
      <c r="J9" s="26">
        <f t="shared" si="9"/>
        <v>2944</v>
      </c>
      <c r="K9" s="25">
        <f t="shared" si="10"/>
        <v>581</v>
      </c>
      <c r="L9" s="25">
        <f t="shared" si="10"/>
        <v>604</v>
      </c>
      <c r="M9" s="25">
        <f t="shared" si="10"/>
        <v>585</v>
      </c>
      <c r="N9" s="25">
        <f t="shared" si="10"/>
        <v>566</v>
      </c>
      <c r="O9" s="25">
        <f t="shared" si="10"/>
        <v>608</v>
      </c>
      <c r="P9" s="31" t="s">
        <v>22</v>
      </c>
      <c r="Q9" s="26">
        <f t="shared" si="11"/>
        <v>3003</v>
      </c>
      <c r="R9" s="25">
        <f t="shared" si="12"/>
        <v>584</v>
      </c>
      <c r="S9" s="25">
        <f t="shared" si="12"/>
        <v>617</v>
      </c>
      <c r="T9" s="25">
        <f t="shared" si="12"/>
        <v>580</v>
      </c>
      <c r="U9" s="25">
        <f t="shared" si="12"/>
        <v>596</v>
      </c>
      <c r="V9" s="25">
        <f t="shared" si="12"/>
        <v>626</v>
      </c>
      <c r="W9" s="26">
        <f t="shared" si="13"/>
        <v>3666</v>
      </c>
      <c r="X9" s="25">
        <f t="shared" si="14"/>
        <v>663</v>
      </c>
      <c r="Y9" s="25">
        <f t="shared" si="14"/>
        <v>676</v>
      </c>
      <c r="Z9" s="25">
        <f t="shared" si="14"/>
        <v>732</v>
      </c>
      <c r="AA9" s="25">
        <f t="shared" si="14"/>
        <v>781</v>
      </c>
      <c r="AB9" s="25">
        <f t="shared" si="14"/>
        <v>814</v>
      </c>
      <c r="AC9" s="31" t="s">
        <v>22</v>
      </c>
      <c r="AD9" s="26">
        <f t="shared" si="15"/>
        <v>3911</v>
      </c>
      <c r="AE9" s="25">
        <f t="shared" si="5"/>
        <v>739</v>
      </c>
      <c r="AF9" s="25">
        <f t="shared" si="5"/>
        <v>834</v>
      </c>
      <c r="AG9" s="25">
        <f t="shared" si="5"/>
        <v>785</v>
      </c>
      <c r="AH9" s="25">
        <f t="shared" si="5"/>
        <v>769</v>
      </c>
      <c r="AI9" s="25">
        <f t="shared" si="5"/>
        <v>784</v>
      </c>
      <c r="AJ9" s="26">
        <f t="shared" si="5"/>
        <v>3480</v>
      </c>
      <c r="AK9" s="26">
        <f t="shared" si="5"/>
        <v>2631</v>
      </c>
      <c r="AL9" s="26">
        <f t="shared" si="5"/>
        <v>2243</v>
      </c>
      <c r="AM9" s="26">
        <f t="shared" si="5"/>
        <v>1996</v>
      </c>
      <c r="AN9" s="31" t="s">
        <v>22</v>
      </c>
      <c r="AO9" s="26">
        <f t="shared" si="5"/>
        <v>1803</v>
      </c>
      <c r="AP9" s="26">
        <f t="shared" si="5"/>
        <v>1541</v>
      </c>
      <c r="AQ9" s="26">
        <f t="shared" si="5"/>
        <v>1190</v>
      </c>
      <c r="AR9" s="26">
        <f t="shared" si="5"/>
        <v>1114</v>
      </c>
      <c r="AS9" s="26">
        <f t="shared" si="5"/>
        <v>931</v>
      </c>
      <c r="AT9" s="26">
        <f t="shared" si="5"/>
        <v>708</v>
      </c>
      <c r="AU9" s="26">
        <f t="shared" si="5"/>
        <v>557</v>
      </c>
      <c r="AV9" s="26">
        <f t="shared" si="5"/>
        <v>696</v>
      </c>
      <c r="AW9" s="15"/>
    </row>
    <row r="10" spans="2:51" ht="24" customHeight="1">
      <c r="B10" s="31" t="s">
        <v>23</v>
      </c>
      <c r="C10" s="24">
        <f t="shared" si="6"/>
        <v>12882</v>
      </c>
      <c r="D10" s="26">
        <f t="shared" si="7"/>
        <v>1259</v>
      </c>
      <c r="E10" s="25">
        <f t="shared" si="8"/>
        <v>276</v>
      </c>
      <c r="F10" s="25">
        <f t="shared" si="8"/>
        <v>258</v>
      </c>
      <c r="G10" s="25">
        <f t="shared" si="8"/>
        <v>238</v>
      </c>
      <c r="H10" s="25">
        <f t="shared" si="8"/>
        <v>247</v>
      </c>
      <c r="I10" s="25">
        <f t="shared" si="8"/>
        <v>240</v>
      </c>
      <c r="J10" s="26">
        <f t="shared" si="9"/>
        <v>1226</v>
      </c>
      <c r="K10" s="25">
        <f t="shared" si="10"/>
        <v>227</v>
      </c>
      <c r="L10" s="25">
        <f t="shared" si="10"/>
        <v>259</v>
      </c>
      <c r="M10" s="25">
        <f t="shared" si="10"/>
        <v>239</v>
      </c>
      <c r="N10" s="25">
        <f t="shared" si="10"/>
        <v>267</v>
      </c>
      <c r="O10" s="25">
        <f t="shared" si="10"/>
        <v>234</v>
      </c>
      <c r="P10" s="31" t="s">
        <v>23</v>
      </c>
      <c r="Q10" s="26">
        <f t="shared" si="11"/>
        <v>1291</v>
      </c>
      <c r="R10" s="25">
        <f t="shared" si="12"/>
        <v>262</v>
      </c>
      <c r="S10" s="25">
        <f t="shared" si="12"/>
        <v>241</v>
      </c>
      <c r="T10" s="25">
        <f t="shared" si="12"/>
        <v>262</v>
      </c>
      <c r="U10" s="25">
        <f t="shared" si="12"/>
        <v>258</v>
      </c>
      <c r="V10" s="25">
        <f t="shared" si="12"/>
        <v>268</v>
      </c>
      <c r="W10" s="26">
        <f t="shared" si="13"/>
        <v>1377</v>
      </c>
      <c r="X10" s="25">
        <f t="shared" si="14"/>
        <v>256</v>
      </c>
      <c r="Y10" s="25">
        <f t="shared" si="14"/>
        <v>263</v>
      </c>
      <c r="Z10" s="25">
        <f t="shared" si="14"/>
        <v>278</v>
      </c>
      <c r="AA10" s="25">
        <f t="shared" si="14"/>
        <v>318</v>
      </c>
      <c r="AB10" s="25">
        <f t="shared" si="14"/>
        <v>262</v>
      </c>
      <c r="AC10" s="31" t="s">
        <v>23</v>
      </c>
      <c r="AD10" s="26">
        <f t="shared" si="15"/>
        <v>1541</v>
      </c>
      <c r="AE10" s="25">
        <f t="shared" si="5"/>
        <v>298</v>
      </c>
      <c r="AF10" s="25">
        <f t="shared" si="5"/>
        <v>326</v>
      </c>
      <c r="AG10" s="25">
        <f t="shared" si="5"/>
        <v>307</v>
      </c>
      <c r="AH10" s="25">
        <f t="shared" si="5"/>
        <v>315</v>
      </c>
      <c r="AI10" s="25">
        <f t="shared" si="5"/>
        <v>295</v>
      </c>
      <c r="AJ10" s="26">
        <f t="shared" si="5"/>
        <v>1192</v>
      </c>
      <c r="AK10" s="26">
        <f t="shared" si="5"/>
        <v>909</v>
      </c>
      <c r="AL10" s="26">
        <f t="shared" si="5"/>
        <v>690</v>
      </c>
      <c r="AM10" s="26">
        <f t="shared" si="5"/>
        <v>674</v>
      </c>
      <c r="AN10" s="31" t="s">
        <v>23</v>
      </c>
      <c r="AO10" s="26">
        <f t="shared" si="5"/>
        <v>533</v>
      </c>
      <c r="AP10" s="26">
        <f t="shared" si="5"/>
        <v>490</v>
      </c>
      <c r="AQ10" s="26">
        <f t="shared" si="5"/>
        <v>424</v>
      </c>
      <c r="AR10" s="26">
        <f t="shared" si="5"/>
        <v>366</v>
      </c>
      <c r="AS10" s="26">
        <f t="shared" si="5"/>
        <v>293</v>
      </c>
      <c r="AT10" s="26">
        <f t="shared" si="5"/>
        <v>237</v>
      </c>
      <c r="AU10" s="26">
        <f t="shared" si="5"/>
        <v>180</v>
      </c>
      <c r="AV10" s="26">
        <f t="shared" si="5"/>
        <v>200</v>
      </c>
      <c r="AW10" s="15"/>
    </row>
    <row r="11" spans="2:51" ht="24" customHeight="1">
      <c r="B11" s="31" t="s">
        <v>24</v>
      </c>
      <c r="C11" s="24">
        <f t="shared" si="6"/>
        <v>11741</v>
      </c>
      <c r="D11" s="26">
        <f t="shared" si="7"/>
        <v>947</v>
      </c>
      <c r="E11" s="25">
        <f t="shared" si="8"/>
        <v>181</v>
      </c>
      <c r="F11" s="25">
        <f t="shared" si="8"/>
        <v>182</v>
      </c>
      <c r="G11" s="25">
        <f t="shared" si="8"/>
        <v>219</v>
      </c>
      <c r="H11" s="25">
        <f t="shared" si="8"/>
        <v>193</v>
      </c>
      <c r="I11" s="25">
        <f t="shared" si="8"/>
        <v>172</v>
      </c>
      <c r="J11" s="26">
        <f t="shared" si="9"/>
        <v>1021</v>
      </c>
      <c r="K11" s="25">
        <f t="shared" si="10"/>
        <v>180</v>
      </c>
      <c r="L11" s="25">
        <f t="shared" si="10"/>
        <v>192</v>
      </c>
      <c r="M11" s="25">
        <f t="shared" si="10"/>
        <v>223</v>
      </c>
      <c r="N11" s="25">
        <f t="shared" si="10"/>
        <v>197</v>
      </c>
      <c r="O11" s="25">
        <f t="shared" si="10"/>
        <v>229</v>
      </c>
      <c r="P11" s="31" t="s">
        <v>24</v>
      </c>
      <c r="Q11" s="26">
        <f t="shared" si="11"/>
        <v>1012</v>
      </c>
      <c r="R11" s="25">
        <f t="shared" si="12"/>
        <v>197</v>
      </c>
      <c r="S11" s="25">
        <f t="shared" si="12"/>
        <v>182</v>
      </c>
      <c r="T11" s="25">
        <f t="shared" si="12"/>
        <v>230</v>
      </c>
      <c r="U11" s="25">
        <f t="shared" si="12"/>
        <v>207</v>
      </c>
      <c r="V11" s="25">
        <f t="shared" si="12"/>
        <v>196</v>
      </c>
      <c r="W11" s="26">
        <f t="shared" si="13"/>
        <v>1231</v>
      </c>
      <c r="X11" s="25">
        <f t="shared" si="14"/>
        <v>236</v>
      </c>
      <c r="Y11" s="25">
        <f t="shared" si="14"/>
        <v>224</v>
      </c>
      <c r="Z11" s="25">
        <f t="shared" si="14"/>
        <v>230</v>
      </c>
      <c r="AA11" s="25">
        <f t="shared" si="14"/>
        <v>246</v>
      </c>
      <c r="AB11" s="25">
        <f t="shared" si="14"/>
        <v>295</v>
      </c>
      <c r="AC11" s="31" t="s">
        <v>24</v>
      </c>
      <c r="AD11" s="26">
        <f t="shared" si="15"/>
        <v>1279</v>
      </c>
      <c r="AE11" s="25">
        <f t="shared" si="5"/>
        <v>239</v>
      </c>
      <c r="AF11" s="25">
        <f t="shared" si="5"/>
        <v>250</v>
      </c>
      <c r="AG11" s="25">
        <f t="shared" si="5"/>
        <v>237</v>
      </c>
      <c r="AH11" s="25">
        <f t="shared" si="5"/>
        <v>270</v>
      </c>
      <c r="AI11" s="25">
        <f t="shared" si="5"/>
        <v>283</v>
      </c>
      <c r="AJ11" s="26">
        <f t="shared" si="5"/>
        <v>1154</v>
      </c>
      <c r="AK11" s="26">
        <f t="shared" si="5"/>
        <v>903</v>
      </c>
      <c r="AL11" s="26">
        <f t="shared" si="5"/>
        <v>807</v>
      </c>
      <c r="AM11" s="26">
        <f t="shared" si="5"/>
        <v>729</v>
      </c>
      <c r="AN11" s="31" t="s">
        <v>24</v>
      </c>
      <c r="AO11" s="26">
        <f t="shared" si="5"/>
        <v>588</v>
      </c>
      <c r="AP11" s="26">
        <f t="shared" si="5"/>
        <v>517</v>
      </c>
      <c r="AQ11" s="26">
        <f t="shared" si="5"/>
        <v>416</v>
      </c>
      <c r="AR11" s="26">
        <f t="shared" si="5"/>
        <v>334</v>
      </c>
      <c r="AS11" s="26">
        <f t="shared" si="5"/>
        <v>271</v>
      </c>
      <c r="AT11" s="26">
        <f t="shared" si="5"/>
        <v>240</v>
      </c>
      <c r="AU11" s="26">
        <f t="shared" si="5"/>
        <v>142</v>
      </c>
      <c r="AV11" s="26">
        <f t="shared" si="5"/>
        <v>150</v>
      </c>
      <c r="AW11" s="15"/>
    </row>
    <row r="12" spans="2:51" s="4" customFormat="1" ht="24" customHeight="1">
      <c r="B12" s="31" t="s">
        <v>25</v>
      </c>
      <c r="C12" s="24">
        <f t="shared" si="6"/>
        <v>21077</v>
      </c>
      <c r="D12" s="26">
        <f t="shared" si="7"/>
        <v>2232</v>
      </c>
      <c r="E12" s="25">
        <f t="shared" si="8"/>
        <v>430</v>
      </c>
      <c r="F12" s="25">
        <f t="shared" si="8"/>
        <v>457</v>
      </c>
      <c r="G12" s="25">
        <f t="shared" si="8"/>
        <v>410</v>
      </c>
      <c r="H12" s="25">
        <f t="shared" si="8"/>
        <v>487</v>
      </c>
      <c r="I12" s="25">
        <f t="shared" si="8"/>
        <v>448</v>
      </c>
      <c r="J12" s="26">
        <f t="shared" si="9"/>
        <v>2223</v>
      </c>
      <c r="K12" s="25">
        <f t="shared" si="10"/>
        <v>464</v>
      </c>
      <c r="L12" s="25">
        <f t="shared" si="10"/>
        <v>433</v>
      </c>
      <c r="M12" s="25">
        <f t="shared" si="10"/>
        <v>436</v>
      </c>
      <c r="N12" s="25">
        <f t="shared" si="10"/>
        <v>446</v>
      </c>
      <c r="O12" s="25">
        <f t="shared" si="10"/>
        <v>444</v>
      </c>
      <c r="P12" s="31" t="s">
        <v>25</v>
      </c>
      <c r="Q12" s="26">
        <f t="shared" si="11"/>
        <v>2202</v>
      </c>
      <c r="R12" s="25">
        <f t="shared" si="12"/>
        <v>454</v>
      </c>
      <c r="S12" s="25">
        <f t="shared" si="12"/>
        <v>427</v>
      </c>
      <c r="T12" s="25">
        <f t="shared" si="12"/>
        <v>393</v>
      </c>
      <c r="U12" s="25">
        <f t="shared" si="12"/>
        <v>466</v>
      </c>
      <c r="V12" s="25">
        <f t="shared" si="12"/>
        <v>462</v>
      </c>
      <c r="W12" s="26">
        <f t="shared" si="13"/>
        <v>2647</v>
      </c>
      <c r="X12" s="25">
        <f t="shared" si="14"/>
        <v>493</v>
      </c>
      <c r="Y12" s="25">
        <f t="shared" si="14"/>
        <v>535</v>
      </c>
      <c r="Z12" s="25">
        <f t="shared" si="14"/>
        <v>540</v>
      </c>
      <c r="AA12" s="25">
        <f t="shared" si="14"/>
        <v>517</v>
      </c>
      <c r="AB12" s="25">
        <f t="shared" si="14"/>
        <v>562</v>
      </c>
      <c r="AC12" s="31" t="s">
        <v>25</v>
      </c>
      <c r="AD12" s="26">
        <f t="shared" si="15"/>
        <v>2345</v>
      </c>
      <c r="AE12" s="25">
        <f t="shared" si="5"/>
        <v>484</v>
      </c>
      <c r="AF12" s="25">
        <f t="shared" si="5"/>
        <v>497</v>
      </c>
      <c r="AG12" s="25">
        <f t="shared" si="5"/>
        <v>481</v>
      </c>
      <c r="AH12" s="25">
        <f t="shared" si="5"/>
        <v>428</v>
      </c>
      <c r="AI12" s="25">
        <f t="shared" si="5"/>
        <v>455</v>
      </c>
      <c r="AJ12" s="26">
        <f t="shared" si="5"/>
        <v>1893</v>
      </c>
      <c r="AK12" s="26">
        <f t="shared" si="5"/>
        <v>1371</v>
      </c>
      <c r="AL12" s="26">
        <f t="shared" si="5"/>
        <v>1144</v>
      </c>
      <c r="AM12" s="26">
        <f t="shared" si="5"/>
        <v>1023</v>
      </c>
      <c r="AN12" s="31" t="s">
        <v>25</v>
      </c>
      <c r="AO12" s="26">
        <f t="shared" si="5"/>
        <v>929</v>
      </c>
      <c r="AP12" s="26">
        <f t="shared" si="5"/>
        <v>781</v>
      </c>
      <c r="AQ12" s="26">
        <f t="shared" si="5"/>
        <v>641</v>
      </c>
      <c r="AR12" s="26">
        <f t="shared" si="5"/>
        <v>477</v>
      </c>
      <c r="AS12" s="26">
        <f t="shared" si="5"/>
        <v>443</v>
      </c>
      <c r="AT12" s="26">
        <f t="shared" si="5"/>
        <v>302</v>
      </c>
      <c r="AU12" s="26">
        <f t="shared" si="5"/>
        <v>227</v>
      </c>
      <c r="AV12" s="26">
        <f t="shared" si="5"/>
        <v>197</v>
      </c>
      <c r="AW12" s="15"/>
    </row>
    <row r="13" spans="2:51" s="5" customFormat="1" ht="24" customHeight="1">
      <c r="B13" s="31" t="s">
        <v>26</v>
      </c>
      <c r="C13" s="24">
        <f t="shared" si="6"/>
        <v>31584</v>
      </c>
      <c r="D13" s="26">
        <f t="shared" si="7"/>
        <v>3281</v>
      </c>
      <c r="E13" s="25">
        <f t="shared" si="8"/>
        <v>624</v>
      </c>
      <c r="F13" s="25">
        <f t="shared" si="8"/>
        <v>661</v>
      </c>
      <c r="G13" s="25">
        <f t="shared" si="8"/>
        <v>672</v>
      </c>
      <c r="H13" s="25">
        <f t="shared" si="8"/>
        <v>659</v>
      </c>
      <c r="I13" s="25">
        <f t="shared" si="8"/>
        <v>665</v>
      </c>
      <c r="J13" s="26">
        <f t="shared" si="9"/>
        <v>3449</v>
      </c>
      <c r="K13" s="25">
        <f t="shared" si="10"/>
        <v>676</v>
      </c>
      <c r="L13" s="25">
        <f t="shared" si="10"/>
        <v>694</v>
      </c>
      <c r="M13" s="25">
        <f t="shared" si="10"/>
        <v>672</v>
      </c>
      <c r="N13" s="25">
        <f t="shared" si="10"/>
        <v>707</v>
      </c>
      <c r="O13" s="25">
        <f t="shared" si="10"/>
        <v>700</v>
      </c>
      <c r="P13" s="31" t="s">
        <v>26</v>
      </c>
      <c r="Q13" s="26">
        <f t="shared" si="11"/>
        <v>3745</v>
      </c>
      <c r="R13" s="25">
        <f t="shared" si="12"/>
        <v>756</v>
      </c>
      <c r="S13" s="25">
        <f t="shared" si="12"/>
        <v>740</v>
      </c>
      <c r="T13" s="25">
        <f t="shared" si="12"/>
        <v>771</v>
      </c>
      <c r="U13" s="25">
        <f t="shared" si="12"/>
        <v>731</v>
      </c>
      <c r="V13" s="25">
        <f t="shared" si="12"/>
        <v>747</v>
      </c>
      <c r="W13" s="26">
        <f t="shared" si="13"/>
        <v>4003</v>
      </c>
      <c r="X13" s="25">
        <f t="shared" si="14"/>
        <v>764</v>
      </c>
      <c r="Y13" s="25">
        <f t="shared" si="14"/>
        <v>852</v>
      </c>
      <c r="Z13" s="25">
        <f t="shared" si="14"/>
        <v>868</v>
      </c>
      <c r="AA13" s="25">
        <f t="shared" si="14"/>
        <v>765</v>
      </c>
      <c r="AB13" s="25">
        <f t="shared" si="14"/>
        <v>754</v>
      </c>
      <c r="AC13" s="31" t="s">
        <v>26</v>
      </c>
      <c r="AD13" s="26">
        <f t="shared" si="15"/>
        <v>3453</v>
      </c>
      <c r="AE13" s="25">
        <f t="shared" si="5"/>
        <v>728</v>
      </c>
      <c r="AF13" s="25">
        <f t="shared" si="5"/>
        <v>716</v>
      </c>
      <c r="AG13" s="25">
        <f t="shared" si="5"/>
        <v>714</v>
      </c>
      <c r="AH13" s="25">
        <f t="shared" si="5"/>
        <v>641</v>
      </c>
      <c r="AI13" s="25">
        <f t="shared" si="5"/>
        <v>654</v>
      </c>
      <c r="AJ13" s="26">
        <f t="shared" si="5"/>
        <v>2463</v>
      </c>
      <c r="AK13" s="26">
        <f t="shared" si="5"/>
        <v>1942</v>
      </c>
      <c r="AL13" s="26">
        <f t="shared" si="5"/>
        <v>1620</v>
      </c>
      <c r="AM13" s="26">
        <f t="shared" si="5"/>
        <v>1481</v>
      </c>
      <c r="AN13" s="31" t="s">
        <v>26</v>
      </c>
      <c r="AO13" s="26">
        <f t="shared" si="5"/>
        <v>1310</v>
      </c>
      <c r="AP13" s="26">
        <f t="shared" si="5"/>
        <v>1115</v>
      </c>
      <c r="AQ13" s="26">
        <f t="shared" si="5"/>
        <v>962</v>
      </c>
      <c r="AR13" s="26">
        <f t="shared" si="5"/>
        <v>819</v>
      </c>
      <c r="AS13" s="26">
        <f t="shared" si="5"/>
        <v>666</v>
      </c>
      <c r="AT13" s="26">
        <f t="shared" si="5"/>
        <v>521</v>
      </c>
      <c r="AU13" s="26">
        <f t="shared" si="5"/>
        <v>373</v>
      </c>
      <c r="AV13" s="26">
        <f t="shared" si="5"/>
        <v>381</v>
      </c>
      <c r="AW13" s="14"/>
    </row>
    <row r="14" spans="2:51" s="4" customFormat="1" ht="24" customHeight="1">
      <c r="B14" s="31" t="s">
        <v>27</v>
      </c>
      <c r="C14" s="24">
        <f t="shared" si="6"/>
        <v>48565</v>
      </c>
      <c r="D14" s="26">
        <f t="shared" si="7"/>
        <v>5096</v>
      </c>
      <c r="E14" s="25">
        <f t="shared" si="8"/>
        <v>993</v>
      </c>
      <c r="F14" s="25">
        <f t="shared" si="8"/>
        <v>1028</v>
      </c>
      <c r="G14" s="25">
        <f t="shared" si="8"/>
        <v>1014</v>
      </c>
      <c r="H14" s="25">
        <f t="shared" si="8"/>
        <v>1026</v>
      </c>
      <c r="I14" s="25">
        <f t="shared" si="8"/>
        <v>1035</v>
      </c>
      <c r="J14" s="26">
        <f t="shared" si="9"/>
        <v>5317</v>
      </c>
      <c r="K14" s="25">
        <f t="shared" si="10"/>
        <v>1053</v>
      </c>
      <c r="L14" s="25">
        <f t="shared" si="10"/>
        <v>1031</v>
      </c>
      <c r="M14" s="25">
        <f t="shared" si="10"/>
        <v>1059</v>
      </c>
      <c r="N14" s="25">
        <f t="shared" si="10"/>
        <v>1104</v>
      </c>
      <c r="O14" s="25">
        <f t="shared" si="10"/>
        <v>1070</v>
      </c>
      <c r="P14" s="31" t="s">
        <v>27</v>
      </c>
      <c r="Q14" s="26">
        <f t="shared" si="11"/>
        <v>5784</v>
      </c>
      <c r="R14" s="25">
        <f t="shared" si="12"/>
        <v>1131</v>
      </c>
      <c r="S14" s="25">
        <f t="shared" si="12"/>
        <v>1164</v>
      </c>
      <c r="T14" s="25">
        <f t="shared" si="12"/>
        <v>1084</v>
      </c>
      <c r="U14" s="25">
        <f t="shared" si="12"/>
        <v>1146</v>
      </c>
      <c r="V14" s="25">
        <f t="shared" si="12"/>
        <v>1259</v>
      </c>
      <c r="W14" s="26">
        <f t="shared" si="13"/>
        <v>6160</v>
      </c>
      <c r="X14" s="25">
        <f t="shared" si="14"/>
        <v>1217</v>
      </c>
      <c r="Y14" s="25">
        <f t="shared" si="14"/>
        <v>1259</v>
      </c>
      <c r="Z14" s="25">
        <f t="shared" si="14"/>
        <v>1306</v>
      </c>
      <c r="AA14" s="25">
        <f t="shared" si="14"/>
        <v>1195</v>
      </c>
      <c r="AB14" s="25">
        <f t="shared" si="14"/>
        <v>1183</v>
      </c>
      <c r="AC14" s="31" t="s">
        <v>27</v>
      </c>
      <c r="AD14" s="26">
        <f t="shared" si="15"/>
        <v>5233</v>
      </c>
      <c r="AE14" s="25">
        <f t="shared" si="5"/>
        <v>1149</v>
      </c>
      <c r="AF14" s="25">
        <f t="shared" si="5"/>
        <v>1064</v>
      </c>
      <c r="AG14" s="25">
        <f t="shared" si="5"/>
        <v>1065</v>
      </c>
      <c r="AH14" s="25">
        <f t="shared" si="5"/>
        <v>998</v>
      </c>
      <c r="AI14" s="25">
        <f t="shared" si="5"/>
        <v>957</v>
      </c>
      <c r="AJ14" s="26">
        <f t="shared" si="5"/>
        <v>3686</v>
      </c>
      <c r="AK14" s="26">
        <f t="shared" si="5"/>
        <v>3074</v>
      </c>
      <c r="AL14" s="26">
        <f t="shared" si="5"/>
        <v>2550</v>
      </c>
      <c r="AM14" s="26">
        <f t="shared" si="5"/>
        <v>2133</v>
      </c>
      <c r="AN14" s="31" t="s">
        <v>27</v>
      </c>
      <c r="AO14" s="26">
        <f t="shared" si="5"/>
        <v>2013</v>
      </c>
      <c r="AP14" s="26">
        <f t="shared" si="5"/>
        <v>1819</v>
      </c>
      <c r="AQ14" s="26">
        <f t="shared" si="5"/>
        <v>1476</v>
      </c>
      <c r="AR14" s="26">
        <f t="shared" si="5"/>
        <v>1209</v>
      </c>
      <c r="AS14" s="26">
        <f t="shared" si="5"/>
        <v>1021</v>
      </c>
      <c r="AT14" s="26">
        <f t="shared" si="5"/>
        <v>798</v>
      </c>
      <c r="AU14" s="26">
        <f t="shared" si="5"/>
        <v>616</v>
      </c>
      <c r="AV14" s="26">
        <f t="shared" si="5"/>
        <v>580</v>
      </c>
      <c r="AW14" s="15"/>
    </row>
    <row r="15" spans="2:51" ht="24" customHeight="1">
      <c r="B15" s="31" t="s">
        <v>28</v>
      </c>
      <c r="C15" s="24">
        <f t="shared" si="6"/>
        <v>10477</v>
      </c>
      <c r="D15" s="26">
        <f t="shared" si="7"/>
        <v>955</v>
      </c>
      <c r="E15" s="25">
        <f t="shared" si="8"/>
        <v>193</v>
      </c>
      <c r="F15" s="25">
        <f t="shared" si="8"/>
        <v>203</v>
      </c>
      <c r="G15" s="25">
        <f t="shared" si="8"/>
        <v>188</v>
      </c>
      <c r="H15" s="25">
        <f t="shared" si="8"/>
        <v>195</v>
      </c>
      <c r="I15" s="25">
        <f t="shared" si="8"/>
        <v>176</v>
      </c>
      <c r="J15" s="26">
        <f t="shared" si="9"/>
        <v>938</v>
      </c>
      <c r="K15" s="25">
        <f t="shared" si="10"/>
        <v>185</v>
      </c>
      <c r="L15" s="25">
        <f t="shared" si="10"/>
        <v>195</v>
      </c>
      <c r="M15" s="25">
        <f t="shared" si="10"/>
        <v>197</v>
      </c>
      <c r="N15" s="25">
        <f t="shared" si="10"/>
        <v>171</v>
      </c>
      <c r="O15" s="25">
        <f t="shared" si="10"/>
        <v>190</v>
      </c>
      <c r="P15" s="31" t="s">
        <v>28</v>
      </c>
      <c r="Q15" s="26">
        <f t="shared" si="11"/>
        <v>951</v>
      </c>
      <c r="R15" s="25">
        <f t="shared" si="12"/>
        <v>168</v>
      </c>
      <c r="S15" s="25">
        <f t="shared" si="12"/>
        <v>207</v>
      </c>
      <c r="T15" s="25">
        <f t="shared" si="12"/>
        <v>177</v>
      </c>
      <c r="U15" s="25">
        <f t="shared" si="12"/>
        <v>211</v>
      </c>
      <c r="V15" s="25">
        <f t="shared" si="12"/>
        <v>188</v>
      </c>
      <c r="W15" s="26">
        <f t="shared" si="13"/>
        <v>1114</v>
      </c>
      <c r="X15" s="25">
        <f t="shared" si="14"/>
        <v>221</v>
      </c>
      <c r="Y15" s="25">
        <f t="shared" si="14"/>
        <v>219</v>
      </c>
      <c r="Z15" s="25">
        <f t="shared" si="14"/>
        <v>242</v>
      </c>
      <c r="AA15" s="25">
        <f t="shared" si="14"/>
        <v>210</v>
      </c>
      <c r="AB15" s="25">
        <f t="shared" si="14"/>
        <v>222</v>
      </c>
      <c r="AC15" s="31" t="s">
        <v>28</v>
      </c>
      <c r="AD15" s="26">
        <f t="shared" si="15"/>
        <v>1135</v>
      </c>
      <c r="AE15" s="25">
        <f t="shared" si="5"/>
        <v>226</v>
      </c>
      <c r="AF15" s="25">
        <f t="shared" si="5"/>
        <v>240</v>
      </c>
      <c r="AG15" s="25">
        <f t="shared" si="5"/>
        <v>241</v>
      </c>
      <c r="AH15" s="25">
        <f t="shared" si="5"/>
        <v>225</v>
      </c>
      <c r="AI15" s="25">
        <f t="shared" si="5"/>
        <v>203</v>
      </c>
      <c r="AJ15" s="26">
        <f t="shared" si="5"/>
        <v>958</v>
      </c>
      <c r="AK15" s="26">
        <f t="shared" si="5"/>
        <v>745</v>
      </c>
      <c r="AL15" s="26">
        <f t="shared" si="5"/>
        <v>677</v>
      </c>
      <c r="AM15" s="26">
        <f t="shared" si="5"/>
        <v>573</v>
      </c>
      <c r="AN15" s="31" t="s">
        <v>28</v>
      </c>
      <c r="AO15" s="26">
        <f t="shared" si="5"/>
        <v>520</v>
      </c>
      <c r="AP15" s="26">
        <f t="shared" si="5"/>
        <v>418</v>
      </c>
      <c r="AQ15" s="26">
        <f t="shared" si="5"/>
        <v>367</v>
      </c>
      <c r="AR15" s="26">
        <f t="shared" si="5"/>
        <v>332</v>
      </c>
      <c r="AS15" s="26">
        <f t="shared" si="5"/>
        <v>263</v>
      </c>
      <c r="AT15" s="26">
        <f t="shared" si="5"/>
        <v>206</v>
      </c>
      <c r="AU15" s="26">
        <f t="shared" si="5"/>
        <v>149</v>
      </c>
      <c r="AV15" s="26">
        <f t="shared" si="5"/>
        <v>176</v>
      </c>
      <c r="AW15" s="15"/>
    </row>
    <row r="16" spans="2:51" ht="24" customHeight="1">
      <c r="B16" s="31" t="s">
        <v>29</v>
      </c>
      <c r="C16" s="24">
        <f t="shared" si="6"/>
        <v>8493</v>
      </c>
      <c r="D16" s="26">
        <f t="shared" si="7"/>
        <v>916</v>
      </c>
      <c r="E16" s="25">
        <f t="shared" si="8"/>
        <v>184</v>
      </c>
      <c r="F16" s="25">
        <f t="shared" si="8"/>
        <v>184</v>
      </c>
      <c r="G16" s="25">
        <f t="shared" si="8"/>
        <v>206</v>
      </c>
      <c r="H16" s="25">
        <f t="shared" si="8"/>
        <v>172</v>
      </c>
      <c r="I16" s="25">
        <f t="shared" si="8"/>
        <v>170</v>
      </c>
      <c r="J16" s="26">
        <f t="shared" si="9"/>
        <v>883</v>
      </c>
      <c r="K16" s="25">
        <f t="shared" si="10"/>
        <v>175</v>
      </c>
      <c r="L16" s="25">
        <f t="shared" si="10"/>
        <v>188</v>
      </c>
      <c r="M16" s="25">
        <f t="shared" si="10"/>
        <v>169</v>
      </c>
      <c r="N16" s="25">
        <f t="shared" si="10"/>
        <v>193</v>
      </c>
      <c r="O16" s="25">
        <f t="shared" si="10"/>
        <v>158</v>
      </c>
      <c r="P16" s="31" t="s">
        <v>29</v>
      </c>
      <c r="Q16" s="26">
        <f t="shared" si="11"/>
        <v>800</v>
      </c>
      <c r="R16" s="25">
        <f t="shared" si="12"/>
        <v>174</v>
      </c>
      <c r="S16" s="25">
        <f t="shared" si="12"/>
        <v>156</v>
      </c>
      <c r="T16" s="25">
        <f t="shared" si="12"/>
        <v>155</v>
      </c>
      <c r="U16" s="25">
        <f t="shared" si="12"/>
        <v>162</v>
      </c>
      <c r="V16" s="25">
        <f t="shared" si="12"/>
        <v>153</v>
      </c>
      <c r="W16" s="26">
        <f t="shared" si="13"/>
        <v>936</v>
      </c>
      <c r="X16" s="25">
        <f t="shared" si="14"/>
        <v>178</v>
      </c>
      <c r="Y16" s="25">
        <f t="shared" si="14"/>
        <v>178</v>
      </c>
      <c r="Z16" s="25">
        <f t="shared" si="14"/>
        <v>177</v>
      </c>
      <c r="AA16" s="25">
        <f t="shared" si="14"/>
        <v>194</v>
      </c>
      <c r="AB16" s="25">
        <f t="shared" si="14"/>
        <v>209</v>
      </c>
      <c r="AC16" s="31" t="s">
        <v>29</v>
      </c>
      <c r="AD16" s="26">
        <f t="shared" si="15"/>
        <v>1035</v>
      </c>
      <c r="AE16" s="25">
        <f t="shared" si="5"/>
        <v>232</v>
      </c>
      <c r="AF16" s="25">
        <f t="shared" si="5"/>
        <v>202</v>
      </c>
      <c r="AG16" s="25">
        <f t="shared" si="5"/>
        <v>180</v>
      </c>
      <c r="AH16" s="25">
        <f t="shared" si="5"/>
        <v>223</v>
      </c>
      <c r="AI16" s="25">
        <f t="shared" si="5"/>
        <v>198</v>
      </c>
      <c r="AJ16" s="26">
        <f t="shared" si="5"/>
        <v>724</v>
      </c>
      <c r="AK16" s="26">
        <f t="shared" si="5"/>
        <v>521</v>
      </c>
      <c r="AL16" s="26">
        <f t="shared" si="5"/>
        <v>440</v>
      </c>
      <c r="AM16" s="26">
        <f t="shared" si="5"/>
        <v>370</v>
      </c>
      <c r="AN16" s="31" t="s">
        <v>29</v>
      </c>
      <c r="AO16" s="26">
        <f t="shared" si="5"/>
        <v>360</v>
      </c>
      <c r="AP16" s="26">
        <f t="shared" si="5"/>
        <v>347</v>
      </c>
      <c r="AQ16" s="26">
        <f t="shared" si="5"/>
        <v>269</v>
      </c>
      <c r="AR16" s="26">
        <f t="shared" si="5"/>
        <v>253</v>
      </c>
      <c r="AS16" s="26">
        <f t="shared" si="5"/>
        <v>209</v>
      </c>
      <c r="AT16" s="26">
        <f t="shared" si="5"/>
        <v>163</v>
      </c>
      <c r="AU16" s="26">
        <f t="shared" si="5"/>
        <v>126</v>
      </c>
      <c r="AV16" s="26">
        <f t="shared" si="5"/>
        <v>141</v>
      </c>
      <c r="AW16" s="15"/>
    </row>
    <row r="17" spans="2:49" ht="24" customHeight="1">
      <c r="B17" s="31" t="s">
        <v>30</v>
      </c>
      <c r="C17" s="24">
        <f t="shared" si="6"/>
        <v>33985</v>
      </c>
      <c r="D17" s="26">
        <f t="shared" si="7"/>
        <v>4269</v>
      </c>
      <c r="E17" s="25">
        <f t="shared" si="8"/>
        <v>865</v>
      </c>
      <c r="F17" s="25">
        <f t="shared" si="8"/>
        <v>862</v>
      </c>
      <c r="G17" s="25">
        <f t="shared" si="8"/>
        <v>900</v>
      </c>
      <c r="H17" s="25">
        <f t="shared" si="8"/>
        <v>843</v>
      </c>
      <c r="I17" s="25">
        <f t="shared" si="8"/>
        <v>799</v>
      </c>
      <c r="J17" s="26">
        <f t="shared" si="9"/>
        <v>3869</v>
      </c>
      <c r="K17" s="25">
        <f t="shared" si="10"/>
        <v>823</v>
      </c>
      <c r="L17" s="25">
        <f t="shared" si="10"/>
        <v>794</v>
      </c>
      <c r="M17" s="25">
        <f t="shared" si="10"/>
        <v>727</v>
      </c>
      <c r="N17" s="25">
        <f t="shared" si="10"/>
        <v>762</v>
      </c>
      <c r="O17" s="25">
        <f t="shared" si="10"/>
        <v>763</v>
      </c>
      <c r="P17" s="31" t="s">
        <v>30</v>
      </c>
      <c r="Q17" s="26">
        <f t="shared" si="11"/>
        <v>3695</v>
      </c>
      <c r="R17" s="25">
        <f t="shared" si="12"/>
        <v>754</v>
      </c>
      <c r="S17" s="25">
        <f t="shared" si="12"/>
        <v>740</v>
      </c>
      <c r="T17" s="25">
        <f t="shared" si="12"/>
        <v>685</v>
      </c>
      <c r="U17" s="25">
        <f t="shared" si="12"/>
        <v>772</v>
      </c>
      <c r="V17" s="25">
        <f t="shared" si="12"/>
        <v>744</v>
      </c>
      <c r="W17" s="26">
        <f t="shared" si="13"/>
        <v>3975</v>
      </c>
      <c r="X17" s="25">
        <f t="shared" si="14"/>
        <v>775</v>
      </c>
      <c r="Y17" s="25">
        <f t="shared" si="14"/>
        <v>799</v>
      </c>
      <c r="Z17" s="25">
        <f t="shared" si="14"/>
        <v>768</v>
      </c>
      <c r="AA17" s="25">
        <f t="shared" si="14"/>
        <v>844</v>
      </c>
      <c r="AB17" s="25">
        <f t="shared" si="14"/>
        <v>789</v>
      </c>
      <c r="AC17" s="31" t="s">
        <v>30</v>
      </c>
      <c r="AD17" s="26">
        <f t="shared" si="15"/>
        <v>3738</v>
      </c>
      <c r="AE17" s="25">
        <f t="shared" si="5"/>
        <v>817</v>
      </c>
      <c r="AF17" s="25">
        <f t="shared" si="5"/>
        <v>737</v>
      </c>
      <c r="AG17" s="25">
        <f t="shared" si="5"/>
        <v>756</v>
      </c>
      <c r="AH17" s="25">
        <f t="shared" si="5"/>
        <v>728</v>
      </c>
      <c r="AI17" s="25">
        <f t="shared" si="5"/>
        <v>700</v>
      </c>
      <c r="AJ17" s="26">
        <f t="shared" si="5"/>
        <v>3030</v>
      </c>
      <c r="AK17" s="26">
        <f t="shared" si="5"/>
        <v>2198</v>
      </c>
      <c r="AL17" s="26">
        <f t="shared" si="5"/>
        <v>1812</v>
      </c>
      <c r="AM17" s="26">
        <f t="shared" si="5"/>
        <v>1512</v>
      </c>
      <c r="AN17" s="31" t="s">
        <v>30</v>
      </c>
      <c r="AO17" s="26">
        <f t="shared" si="5"/>
        <v>1366</v>
      </c>
      <c r="AP17" s="26">
        <f t="shared" si="5"/>
        <v>1130</v>
      </c>
      <c r="AQ17" s="26">
        <f t="shared" si="5"/>
        <v>902</v>
      </c>
      <c r="AR17" s="26">
        <f t="shared" si="5"/>
        <v>775</v>
      </c>
      <c r="AS17" s="26">
        <f t="shared" si="5"/>
        <v>633</v>
      </c>
      <c r="AT17" s="26">
        <f t="shared" si="5"/>
        <v>437</v>
      </c>
      <c r="AU17" s="26">
        <f t="shared" si="5"/>
        <v>356</v>
      </c>
      <c r="AV17" s="26">
        <f t="shared" si="5"/>
        <v>288</v>
      </c>
      <c r="AW17" s="15"/>
    </row>
    <row r="18" spans="2:49" ht="24" customHeight="1">
      <c r="B18" s="31" t="s">
        <v>31</v>
      </c>
      <c r="C18" s="24">
        <f t="shared" si="6"/>
        <v>11152</v>
      </c>
      <c r="D18" s="26">
        <f t="shared" si="7"/>
        <v>931</v>
      </c>
      <c r="E18" s="25">
        <f t="shared" si="8"/>
        <v>188</v>
      </c>
      <c r="F18" s="25">
        <f t="shared" si="8"/>
        <v>174</v>
      </c>
      <c r="G18" s="25">
        <f t="shared" si="8"/>
        <v>168</v>
      </c>
      <c r="H18" s="25">
        <f t="shared" si="8"/>
        <v>195</v>
      </c>
      <c r="I18" s="25">
        <f t="shared" si="8"/>
        <v>206</v>
      </c>
      <c r="J18" s="26">
        <f t="shared" si="9"/>
        <v>942</v>
      </c>
      <c r="K18" s="25">
        <f t="shared" si="10"/>
        <v>199</v>
      </c>
      <c r="L18" s="25">
        <f t="shared" si="10"/>
        <v>190</v>
      </c>
      <c r="M18" s="25">
        <f t="shared" si="10"/>
        <v>197</v>
      </c>
      <c r="N18" s="25">
        <f t="shared" si="10"/>
        <v>177</v>
      </c>
      <c r="O18" s="25">
        <f t="shared" si="10"/>
        <v>179</v>
      </c>
      <c r="P18" s="31" t="s">
        <v>31</v>
      </c>
      <c r="Q18" s="26">
        <f t="shared" si="11"/>
        <v>1042</v>
      </c>
      <c r="R18" s="25">
        <f t="shared" si="12"/>
        <v>185</v>
      </c>
      <c r="S18" s="25">
        <f t="shared" si="12"/>
        <v>216</v>
      </c>
      <c r="T18" s="25">
        <f t="shared" si="12"/>
        <v>210</v>
      </c>
      <c r="U18" s="25">
        <f t="shared" si="12"/>
        <v>201</v>
      </c>
      <c r="V18" s="25">
        <f t="shared" si="12"/>
        <v>230</v>
      </c>
      <c r="W18" s="26">
        <f t="shared" si="13"/>
        <v>1154</v>
      </c>
      <c r="X18" s="25">
        <f t="shared" si="14"/>
        <v>208</v>
      </c>
      <c r="Y18" s="25">
        <f t="shared" si="14"/>
        <v>221</v>
      </c>
      <c r="Z18" s="25">
        <f t="shared" si="14"/>
        <v>220</v>
      </c>
      <c r="AA18" s="25">
        <f t="shared" si="14"/>
        <v>260</v>
      </c>
      <c r="AB18" s="25">
        <f t="shared" si="14"/>
        <v>245</v>
      </c>
      <c r="AC18" s="31" t="s">
        <v>31</v>
      </c>
      <c r="AD18" s="26">
        <f t="shared" si="15"/>
        <v>1266</v>
      </c>
      <c r="AE18" s="25">
        <f t="shared" si="5"/>
        <v>283</v>
      </c>
      <c r="AF18" s="25">
        <f t="shared" si="5"/>
        <v>261</v>
      </c>
      <c r="AG18" s="25">
        <f t="shared" si="5"/>
        <v>266</v>
      </c>
      <c r="AH18" s="25">
        <f t="shared" si="5"/>
        <v>239</v>
      </c>
      <c r="AI18" s="25">
        <f t="shared" si="5"/>
        <v>217</v>
      </c>
      <c r="AJ18" s="26">
        <f t="shared" si="5"/>
        <v>1083</v>
      </c>
      <c r="AK18" s="26">
        <f t="shared" si="5"/>
        <v>906</v>
      </c>
      <c r="AL18" s="26">
        <f t="shared" si="5"/>
        <v>673</v>
      </c>
      <c r="AM18" s="26">
        <f t="shared" si="5"/>
        <v>639</v>
      </c>
      <c r="AN18" s="31" t="s">
        <v>31</v>
      </c>
      <c r="AO18" s="26">
        <f t="shared" si="5"/>
        <v>527</v>
      </c>
      <c r="AP18" s="26">
        <f t="shared" si="5"/>
        <v>441</v>
      </c>
      <c r="AQ18" s="26">
        <f t="shared" si="5"/>
        <v>402</v>
      </c>
      <c r="AR18" s="26">
        <f t="shared" si="5"/>
        <v>356</v>
      </c>
      <c r="AS18" s="26">
        <f t="shared" si="5"/>
        <v>252</v>
      </c>
      <c r="AT18" s="26">
        <f t="shared" si="5"/>
        <v>182</v>
      </c>
      <c r="AU18" s="26">
        <f t="shared" si="5"/>
        <v>156</v>
      </c>
      <c r="AV18" s="26">
        <f t="shared" si="5"/>
        <v>200</v>
      </c>
      <c r="AW18" s="15"/>
    </row>
    <row r="19" spans="2:49" ht="21.95" customHeight="1">
      <c r="B19" s="23"/>
      <c r="C19" s="15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23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23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22"/>
      <c r="AO19" s="15"/>
      <c r="AP19" s="15"/>
      <c r="AQ19" s="15"/>
      <c r="AR19" s="15"/>
      <c r="AS19" s="15"/>
      <c r="AT19" s="15"/>
      <c r="AU19" s="15"/>
      <c r="AV19" s="15"/>
      <c r="AW19" s="15"/>
    </row>
    <row r="20" spans="2:49" s="5" customFormat="1" ht="24" customHeight="1">
      <c r="B20" s="26" t="s">
        <v>17</v>
      </c>
      <c r="C20" s="26">
        <f>SUM(C21+C22+C23+C24+C25+C26+C27+C28+C29+C30+C31+C32)</f>
        <v>176178</v>
      </c>
      <c r="D20" s="26">
        <f t="shared" ref="D20:AV20" si="16">SUM(D21+D22+D23+D24+D25+D26+D27+D28+D29+D30+D31+D32)</f>
        <v>18048</v>
      </c>
      <c r="E20" s="26">
        <f t="shared" si="16"/>
        <v>3636</v>
      </c>
      <c r="F20" s="26">
        <f t="shared" si="16"/>
        <v>3615</v>
      </c>
      <c r="G20" s="26">
        <f t="shared" si="16"/>
        <v>3610</v>
      </c>
      <c r="H20" s="26">
        <f t="shared" si="16"/>
        <v>3598</v>
      </c>
      <c r="I20" s="26">
        <f t="shared" si="16"/>
        <v>3589</v>
      </c>
      <c r="J20" s="26">
        <f t="shared" si="16"/>
        <v>17939</v>
      </c>
      <c r="K20" s="26">
        <f t="shared" si="16"/>
        <v>3579</v>
      </c>
      <c r="L20" s="26">
        <f t="shared" si="16"/>
        <v>3576</v>
      </c>
      <c r="M20" s="26">
        <f t="shared" si="16"/>
        <v>3578</v>
      </c>
      <c r="N20" s="26">
        <f t="shared" si="16"/>
        <v>3592</v>
      </c>
      <c r="O20" s="26">
        <f t="shared" si="16"/>
        <v>3614</v>
      </c>
      <c r="P20" s="26" t="s">
        <v>17</v>
      </c>
      <c r="Q20" s="26">
        <f t="shared" si="16"/>
        <v>18624</v>
      </c>
      <c r="R20" s="26">
        <f t="shared" si="16"/>
        <v>3649</v>
      </c>
      <c r="S20" s="26">
        <f t="shared" si="16"/>
        <v>3690</v>
      </c>
      <c r="T20" s="26">
        <f t="shared" si="16"/>
        <v>3617</v>
      </c>
      <c r="U20" s="26">
        <f t="shared" si="16"/>
        <v>3758</v>
      </c>
      <c r="V20" s="26">
        <f t="shared" si="16"/>
        <v>3910</v>
      </c>
      <c r="W20" s="26">
        <f t="shared" si="16"/>
        <v>21198</v>
      </c>
      <c r="X20" s="26">
        <f t="shared" si="16"/>
        <v>4026</v>
      </c>
      <c r="Y20" s="26">
        <f t="shared" si="16"/>
        <v>4181</v>
      </c>
      <c r="Z20" s="26">
        <f t="shared" si="16"/>
        <v>4278</v>
      </c>
      <c r="AA20" s="26">
        <f t="shared" si="16"/>
        <v>4351</v>
      </c>
      <c r="AB20" s="26">
        <f t="shared" si="16"/>
        <v>4362</v>
      </c>
      <c r="AC20" s="26" t="s">
        <v>17</v>
      </c>
      <c r="AD20" s="26">
        <f t="shared" si="16"/>
        <v>20885</v>
      </c>
      <c r="AE20" s="26">
        <f t="shared" si="16"/>
        <v>4356</v>
      </c>
      <c r="AF20" s="26">
        <f t="shared" si="16"/>
        <v>4320</v>
      </c>
      <c r="AG20" s="26">
        <f t="shared" si="16"/>
        <v>4228</v>
      </c>
      <c r="AH20" s="26">
        <f t="shared" si="16"/>
        <v>4082</v>
      </c>
      <c r="AI20" s="26">
        <f t="shared" si="16"/>
        <v>3899</v>
      </c>
      <c r="AJ20" s="26">
        <f t="shared" si="16"/>
        <v>16125</v>
      </c>
      <c r="AK20" s="26">
        <f t="shared" si="16"/>
        <v>11694</v>
      </c>
      <c r="AL20" s="26">
        <f t="shared" si="16"/>
        <v>9288</v>
      </c>
      <c r="AM20" s="26">
        <f t="shared" si="16"/>
        <v>8152</v>
      </c>
      <c r="AN20" s="26" t="s">
        <v>17</v>
      </c>
      <c r="AO20" s="26">
        <f t="shared" si="16"/>
        <v>7409</v>
      </c>
      <c r="AP20" s="26">
        <f t="shared" si="16"/>
        <v>6290</v>
      </c>
      <c r="AQ20" s="26">
        <f t="shared" si="16"/>
        <v>5291</v>
      </c>
      <c r="AR20" s="26">
        <f t="shared" si="16"/>
        <v>4412</v>
      </c>
      <c r="AS20" s="26">
        <f t="shared" si="16"/>
        <v>3695</v>
      </c>
      <c r="AT20" s="26">
        <f t="shared" si="16"/>
        <v>2801</v>
      </c>
      <c r="AU20" s="26">
        <f t="shared" si="16"/>
        <v>2116</v>
      </c>
      <c r="AV20" s="26">
        <f t="shared" si="16"/>
        <v>2211</v>
      </c>
      <c r="AW20" s="14"/>
    </row>
    <row r="21" spans="2:49" ht="24" customHeight="1">
      <c r="B21" s="31" t="s">
        <v>20</v>
      </c>
      <c r="C21" s="24">
        <f>SUM(D21+J21+Q21+W21+AD21+AJ21+AK21+AL21+AM21+AO21+AP21+AQ21+AR21+AS21+AT21+AU21+AV21)</f>
        <v>61829</v>
      </c>
      <c r="D21" s="25">
        <f>SUM(I21+H21+G21+F21+E21)</f>
        <v>5989</v>
      </c>
      <c r="E21" s="25">
        <v>1264</v>
      </c>
      <c r="F21" s="25">
        <v>1156</v>
      </c>
      <c r="G21" s="25">
        <v>1216</v>
      </c>
      <c r="H21" s="25">
        <v>1160</v>
      </c>
      <c r="I21" s="25">
        <v>1193</v>
      </c>
      <c r="J21" s="25">
        <f>SUM(O21+N21+M21+L21+K21)</f>
        <v>5904</v>
      </c>
      <c r="K21" s="25">
        <v>1151</v>
      </c>
      <c r="L21" s="25">
        <v>1149</v>
      </c>
      <c r="M21" s="25">
        <v>1204</v>
      </c>
      <c r="N21" s="25">
        <v>1193</v>
      </c>
      <c r="O21" s="25">
        <v>1207</v>
      </c>
      <c r="P21" s="31" t="s">
        <v>20</v>
      </c>
      <c r="Q21" s="26">
        <f>SUM(V21+U21+T21+S21+R21)</f>
        <v>6108</v>
      </c>
      <c r="R21" s="33">
        <v>1168</v>
      </c>
      <c r="S21" s="33">
        <v>1182</v>
      </c>
      <c r="T21" s="33">
        <v>1213</v>
      </c>
      <c r="U21" s="33">
        <v>1226</v>
      </c>
      <c r="V21" s="33">
        <v>1319</v>
      </c>
      <c r="W21" s="25">
        <f>SUM(AB21+AA21+Z21+Y21+X21)</f>
        <v>7157</v>
      </c>
      <c r="X21" s="25">
        <v>1316</v>
      </c>
      <c r="Y21" s="25">
        <v>1415</v>
      </c>
      <c r="Z21" s="25">
        <v>1404</v>
      </c>
      <c r="AA21" s="25">
        <v>1531</v>
      </c>
      <c r="AB21" s="25">
        <v>1491</v>
      </c>
      <c r="AC21" s="31" t="s">
        <v>20</v>
      </c>
      <c r="AD21" s="26">
        <f>SUM(AI21+AH21+AG21+AF21+AE21)</f>
        <v>7526</v>
      </c>
      <c r="AE21" s="25">
        <v>1594</v>
      </c>
      <c r="AF21" s="25">
        <v>1525</v>
      </c>
      <c r="AG21" s="25">
        <v>1540</v>
      </c>
      <c r="AH21" s="25">
        <v>1520</v>
      </c>
      <c r="AI21" s="25">
        <v>1347</v>
      </c>
      <c r="AJ21" s="25">
        <v>5908</v>
      </c>
      <c r="AK21" s="25">
        <v>4308</v>
      </c>
      <c r="AL21" s="25">
        <v>3504</v>
      </c>
      <c r="AM21" s="25">
        <v>3024</v>
      </c>
      <c r="AN21" s="31" t="s">
        <v>20</v>
      </c>
      <c r="AO21" s="25">
        <v>2809</v>
      </c>
      <c r="AP21" s="25">
        <v>2299</v>
      </c>
      <c r="AQ21" s="25">
        <v>1951</v>
      </c>
      <c r="AR21" s="25">
        <v>1538</v>
      </c>
      <c r="AS21" s="25">
        <v>1312</v>
      </c>
      <c r="AT21" s="25">
        <v>944</v>
      </c>
      <c r="AU21" s="25">
        <v>757</v>
      </c>
      <c r="AV21" s="25">
        <v>791</v>
      </c>
      <c r="AW21" s="15"/>
    </row>
    <row r="22" spans="2:49" ht="24" customHeight="1">
      <c r="B22" s="31" t="s">
        <v>21</v>
      </c>
      <c r="C22" s="24">
        <f t="shared" ref="C22:C32" si="17">SUM(D22+J22+Q22+W22+AD22+AJ22+AK22+AL22+AM22+AO22+AP22+AQ22+AR22+AS22+AT22+AU22+AV22)</f>
        <v>4126</v>
      </c>
      <c r="D22" s="25">
        <f t="shared" ref="D22:D32" si="18">SUM(I22+H22+G22+F22+E22)</f>
        <v>364</v>
      </c>
      <c r="E22" s="25">
        <v>78</v>
      </c>
      <c r="F22" s="25">
        <v>64</v>
      </c>
      <c r="G22" s="25">
        <v>74</v>
      </c>
      <c r="H22" s="25">
        <v>68</v>
      </c>
      <c r="I22" s="25">
        <v>80</v>
      </c>
      <c r="J22" s="25">
        <f t="shared" ref="J22:J32" si="19">SUM(O22+N22+M22+L22+K22)</f>
        <v>375</v>
      </c>
      <c r="K22" s="25">
        <v>78</v>
      </c>
      <c r="L22" s="25">
        <v>79</v>
      </c>
      <c r="M22" s="25">
        <v>80</v>
      </c>
      <c r="N22" s="25">
        <v>80</v>
      </c>
      <c r="O22" s="25">
        <v>58</v>
      </c>
      <c r="P22" s="31" t="s">
        <v>21</v>
      </c>
      <c r="Q22" s="26">
        <f t="shared" ref="Q22:Q32" si="20">SUM(V22+U22+T22+S22+R22)</f>
        <v>426</v>
      </c>
      <c r="R22" s="33">
        <v>80</v>
      </c>
      <c r="S22" s="33">
        <v>83</v>
      </c>
      <c r="T22" s="33">
        <v>87</v>
      </c>
      <c r="U22" s="33">
        <v>90</v>
      </c>
      <c r="V22" s="33">
        <v>86</v>
      </c>
      <c r="W22" s="25">
        <f t="shared" ref="W22:W32" si="21">SUM(AB22+AA22+Z22+Y22+X22)</f>
        <v>450</v>
      </c>
      <c r="X22" s="25">
        <v>83</v>
      </c>
      <c r="Y22" s="25">
        <v>81</v>
      </c>
      <c r="Z22" s="25">
        <v>99</v>
      </c>
      <c r="AA22" s="25">
        <v>96</v>
      </c>
      <c r="AB22" s="25">
        <v>91</v>
      </c>
      <c r="AC22" s="31" t="s">
        <v>21</v>
      </c>
      <c r="AD22" s="26">
        <f t="shared" ref="AD22:AD32" si="22">SUM(AI22+AH22+AG22+AF22+AE22)</f>
        <v>526</v>
      </c>
      <c r="AE22" s="25">
        <v>100</v>
      </c>
      <c r="AF22" s="25">
        <v>120</v>
      </c>
      <c r="AG22" s="25">
        <v>110</v>
      </c>
      <c r="AH22" s="25">
        <v>103</v>
      </c>
      <c r="AI22" s="25">
        <v>93</v>
      </c>
      <c r="AJ22" s="25">
        <v>444</v>
      </c>
      <c r="AK22" s="25">
        <v>292</v>
      </c>
      <c r="AL22" s="25">
        <v>220</v>
      </c>
      <c r="AM22" s="25">
        <v>194</v>
      </c>
      <c r="AN22" s="31" t="s">
        <v>21</v>
      </c>
      <c r="AO22" s="25">
        <v>191</v>
      </c>
      <c r="AP22" s="25">
        <v>138</v>
      </c>
      <c r="AQ22" s="25">
        <v>126</v>
      </c>
      <c r="AR22" s="25">
        <v>119</v>
      </c>
      <c r="AS22" s="25">
        <v>112</v>
      </c>
      <c r="AT22" s="25">
        <v>54</v>
      </c>
      <c r="AU22" s="25">
        <v>39</v>
      </c>
      <c r="AV22" s="25">
        <v>56</v>
      </c>
      <c r="AW22" s="15"/>
    </row>
    <row r="23" spans="2:49" ht="24" customHeight="1">
      <c r="B23" s="31" t="s">
        <v>22</v>
      </c>
      <c r="C23" s="24">
        <f t="shared" si="17"/>
        <v>17174</v>
      </c>
      <c r="D23" s="25">
        <f t="shared" si="18"/>
        <v>1496</v>
      </c>
      <c r="E23" s="25">
        <v>287</v>
      </c>
      <c r="F23" s="25">
        <v>317</v>
      </c>
      <c r="G23" s="25">
        <v>271</v>
      </c>
      <c r="H23" s="25">
        <v>302</v>
      </c>
      <c r="I23" s="25">
        <v>319</v>
      </c>
      <c r="J23" s="25">
        <f t="shared" si="19"/>
        <v>1524</v>
      </c>
      <c r="K23" s="25">
        <v>299</v>
      </c>
      <c r="L23" s="25">
        <v>304</v>
      </c>
      <c r="M23" s="25">
        <v>305</v>
      </c>
      <c r="N23" s="25">
        <v>290</v>
      </c>
      <c r="O23" s="25">
        <v>326</v>
      </c>
      <c r="P23" s="31" t="s">
        <v>22</v>
      </c>
      <c r="Q23" s="26">
        <f t="shared" si="20"/>
        <v>1556</v>
      </c>
      <c r="R23" s="33">
        <v>302</v>
      </c>
      <c r="S23" s="33">
        <v>331</v>
      </c>
      <c r="T23" s="33">
        <v>288</v>
      </c>
      <c r="U23" s="33">
        <v>312</v>
      </c>
      <c r="V23" s="33">
        <v>323</v>
      </c>
      <c r="W23" s="25">
        <f t="shared" si="21"/>
        <v>1947</v>
      </c>
      <c r="X23" s="25">
        <v>368</v>
      </c>
      <c r="Y23" s="25">
        <v>356</v>
      </c>
      <c r="Z23" s="25">
        <v>375</v>
      </c>
      <c r="AA23" s="25">
        <v>409</v>
      </c>
      <c r="AB23" s="25">
        <v>439</v>
      </c>
      <c r="AC23" s="31" t="s">
        <v>22</v>
      </c>
      <c r="AD23" s="26">
        <f t="shared" si="22"/>
        <v>2029</v>
      </c>
      <c r="AE23" s="25">
        <v>393</v>
      </c>
      <c r="AF23" s="25">
        <v>471</v>
      </c>
      <c r="AG23" s="25">
        <v>406</v>
      </c>
      <c r="AH23" s="25">
        <v>361</v>
      </c>
      <c r="AI23" s="25">
        <v>398</v>
      </c>
      <c r="AJ23" s="25">
        <v>1756</v>
      </c>
      <c r="AK23" s="25">
        <v>1257</v>
      </c>
      <c r="AL23" s="25">
        <v>996</v>
      </c>
      <c r="AM23" s="25">
        <v>895</v>
      </c>
      <c r="AN23" s="31" t="s">
        <v>22</v>
      </c>
      <c r="AO23" s="25">
        <v>768</v>
      </c>
      <c r="AP23" s="25">
        <v>699</v>
      </c>
      <c r="AQ23" s="25">
        <v>524</v>
      </c>
      <c r="AR23" s="25">
        <v>486</v>
      </c>
      <c r="AS23" s="25">
        <v>406</v>
      </c>
      <c r="AT23" s="25">
        <v>316</v>
      </c>
      <c r="AU23" s="25">
        <v>243</v>
      </c>
      <c r="AV23" s="25">
        <v>276</v>
      </c>
      <c r="AW23" s="15"/>
    </row>
    <row r="24" spans="2:49" ht="24" customHeight="1">
      <c r="B24" s="31" t="s">
        <v>23</v>
      </c>
      <c r="C24" s="24">
        <f t="shared" si="17"/>
        <v>6353</v>
      </c>
      <c r="D24" s="25">
        <f t="shared" si="18"/>
        <v>669</v>
      </c>
      <c r="E24" s="25">
        <v>146</v>
      </c>
      <c r="F24" s="25">
        <v>136</v>
      </c>
      <c r="G24" s="25">
        <v>123</v>
      </c>
      <c r="H24" s="25">
        <v>140</v>
      </c>
      <c r="I24" s="25">
        <v>124</v>
      </c>
      <c r="J24" s="25">
        <f t="shared" si="19"/>
        <v>636</v>
      </c>
      <c r="K24" s="25">
        <v>127</v>
      </c>
      <c r="L24" s="25">
        <v>133</v>
      </c>
      <c r="M24" s="25">
        <v>127</v>
      </c>
      <c r="N24" s="25">
        <v>134</v>
      </c>
      <c r="O24" s="25">
        <v>115</v>
      </c>
      <c r="P24" s="31" t="s">
        <v>23</v>
      </c>
      <c r="Q24" s="26">
        <f t="shared" si="20"/>
        <v>624</v>
      </c>
      <c r="R24" s="33">
        <v>130</v>
      </c>
      <c r="S24" s="33">
        <v>121</v>
      </c>
      <c r="T24" s="33">
        <v>128</v>
      </c>
      <c r="U24" s="33">
        <v>128</v>
      </c>
      <c r="V24" s="33">
        <v>117</v>
      </c>
      <c r="W24" s="25">
        <f t="shared" si="21"/>
        <v>726</v>
      </c>
      <c r="X24" s="25">
        <v>135</v>
      </c>
      <c r="Y24" s="25">
        <v>128</v>
      </c>
      <c r="Z24" s="25">
        <v>152</v>
      </c>
      <c r="AA24" s="25">
        <v>172</v>
      </c>
      <c r="AB24" s="25">
        <v>139</v>
      </c>
      <c r="AC24" s="31" t="s">
        <v>23</v>
      </c>
      <c r="AD24" s="26">
        <f t="shared" si="22"/>
        <v>817</v>
      </c>
      <c r="AE24" s="25">
        <v>166</v>
      </c>
      <c r="AF24" s="25">
        <v>164</v>
      </c>
      <c r="AG24" s="25">
        <v>160</v>
      </c>
      <c r="AH24" s="25">
        <v>168</v>
      </c>
      <c r="AI24" s="25">
        <v>159</v>
      </c>
      <c r="AJ24" s="25">
        <v>643</v>
      </c>
      <c r="AK24" s="25">
        <v>431</v>
      </c>
      <c r="AL24" s="25">
        <v>331</v>
      </c>
      <c r="AM24" s="25">
        <v>289</v>
      </c>
      <c r="AN24" s="31" t="s">
        <v>23</v>
      </c>
      <c r="AO24" s="25">
        <v>238</v>
      </c>
      <c r="AP24" s="25">
        <v>207</v>
      </c>
      <c r="AQ24" s="25">
        <v>183</v>
      </c>
      <c r="AR24" s="25">
        <v>162</v>
      </c>
      <c r="AS24" s="25">
        <v>128</v>
      </c>
      <c r="AT24" s="25">
        <v>110</v>
      </c>
      <c r="AU24" s="25">
        <v>78</v>
      </c>
      <c r="AV24" s="25">
        <v>81</v>
      </c>
      <c r="AW24" s="15"/>
    </row>
    <row r="25" spans="2:49" ht="24" customHeight="1">
      <c r="B25" s="31" t="s">
        <v>24</v>
      </c>
      <c r="C25" s="24">
        <f t="shared" si="17"/>
        <v>5646</v>
      </c>
      <c r="D25" s="25">
        <f t="shared" si="18"/>
        <v>487</v>
      </c>
      <c r="E25" s="25">
        <v>98</v>
      </c>
      <c r="F25" s="25">
        <v>90</v>
      </c>
      <c r="G25" s="25">
        <v>124</v>
      </c>
      <c r="H25" s="25">
        <v>94</v>
      </c>
      <c r="I25" s="25">
        <v>81</v>
      </c>
      <c r="J25" s="25">
        <f t="shared" si="19"/>
        <v>521</v>
      </c>
      <c r="K25" s="25">
        <v>94</v>
      </c>
      <c r="L25" s="25">
        <v>94</v>
      </c>
      <c r="M25" s="25">
        <v>118</v>
      </c>
      <c r="N25" s="25">
        <v>101</v>
      </c>
      <c r="O25" s="25">
        <v>114</v>
      </c>
      <c r="P25" s="31" t="s">
        <v>24</v>
      </c>
      <c r="Q25" s="26">
        <f t="shared" si="20"/>
        <v>515</v>
      </c>
      <c r="R25" s="33">
        <v>104</v>
      </c>
      <c r="S25" s="33">
        <v>92</v>
      </c>
      <c r="T25" s="33">
        <v>132</v>
      </c>
      <c r="U25" s="33">
        <v>93</v>
      </c>
      <c r="V25" s="33">
        <v>94</v>
      </c>
      <c r="W25" s="25">
        <f t="shared" si="21"/>
        <v>631</v>
      </c>
      <c r="X25" s="25">
        <v>128</v>
      </c>
      <c r="Y25" s="25">
        <v>118</v>
      </c>
      <c r="Z25" s="25">
        <v>118</v>
      </c>
      <c r="AA25" s="25">
        <v>129</v>
      </c>
      <c r="AB25" s="25">
        <v>138</v>
      </c>
      <c r="AC25" s="31" t="s">
        <v>24</v>
      </c>
      <c r="AD25" s="26">
        <f t="shared" si="22"/>
        <v>685</v>
      </c>
      <c r="AE25" s="25">
        <v>128</v>
      </c>
      <c r="AF25" s="25">
        <v>129</v>
      </c>
      <c r="AG25" s="25">
        <v>142</v>
      </c>
      <c r="AH25" s="25">
        <v>144</v>
      </c>
      <c r="AI25" s="25">
        <v>142</v>
      </c>
      <c r="AJ25" s="25">
        <v>535</v>
      </c>
      <c r="AK25" s="25">
        <v>436</v>
      </c>
      <c r="AL25" s="25">
        <v>338</v>
      </c>
      <c r="AM25" s="25">
        <v>322</v>
      </c>
      <c r="AN25" s="31" t="s">
        <v>24</v>
      </c>
      <c r="AO25" s="25">
        <v>246</v>
      </c>
      <c r="AP25" s="25">
        <v>228</v>
      </c>
      <c r="AQ25" s="25">
        <v>180</v>
      </c>
      <c r="AR25" s="25">
        <v>161</v>
      </c>
      <c r="AS25" s="25">
        <v>116</v>
      </c>
      <c r="AT25" s="25">
        <v>99</v>
      </c>
      <c r="AU25" s="25">
        <v>73</v>
      </c>
      <c r="AV25" s="25">
        <v>73</v>
      </c>
      <c r="AW25" s="15"/>
    </row>
    <row r="26" spans="2:49" s="4" customFormat="1" ht="24" customHeight="1">
      <c r="B26" s="31" t="s">
        <v>25</v>
      </c>
      <c r="C26" s="24">
        <f t="shared" si="17"/>
        <v>10532</v>
      </c>
      <c r="D26" s="25">
        <f t="shared" si="18"/>
        <v>1128</v>
      </c>
      <c r="E26" s="25">
        <v>219</v>
      </c>
      <c r="F26" s="25">
        <v>229</v>
      </c>
      <c r="G26" s="25">
        <v>215</v>
      </c>
      <c r="H26" s="25">
        <v>242</v>
      </c>
      <c r="I26" s="25">
        <v>223</v>
      </c>
      <c r="J26" s="25">
        <f t="shared" si="19"/>
        <v>1115</v>
      </c>
      <c r="K26" s="25">
        <v>226</v>
      </c>
      <c r="L26" s="25">
        <v>211</v>
      </c>
      <c r="M26" s="25">
        <v>219</v>
      </c>
      <c r="N26" s="25">
        <v>238</v>
      </c>
      <c r="O26" s="25">
        <v>221</v>
      </c>
      <c r="P26" s="31" t="s">
        <v>25</v>
      </c>
      <c r="Q26" s="26">
        <f t="shared" si="20"/>
        <v>1142</v>
      </c>
      <c r="R26" s="33">
        <v>234</v>
      </c>
      <c r="S26" s="33">
        <v>214</v>
      </c>
      <c r="T26" s="33">
        <v>198</v>
      </c>
      <c r="U26" s="33">
        <v>237</v>
      </c>
      <c r="V26" s="33">
        <v>259</v>
      </c>
      <c r="W26" s="25">
        <f t="shared" si="21"/>
        <v>1377</v>
      </c>
      <c r="X26" s="25">
        <v>252</v>
      </c>
      <c r="Y26" s="25">
        <v>258</v>
      </c>
      <c r="Z26" s="25">
        <v>295</v>
      </c>
      <c r="AA26" s="25">
        <v>248</v>
      </c>
      <c r="AB26" s="25">
        <v>324</v>
      </c>
      <c r="AC26" s="31" t="s">
        <v>25</v>
      </c>
      <c r="AD26" s="26">
        <f t="shared" si="22"/>
        <v>1231</v>
      </c>
      <c r="AE26" s="25">
        <v>246</v>
      </c>
      <c r="AF26" s="25">
        <v>260</v>
      </c>
      <c r="AG26" s="25">
        <v>237</v>
      </c>
      <c r="AH26" s="25">
        <v>238</v>
      </c>
      <c r="AI26" s="25">
        <v>250</v>
      </c>
      <c r="AJ26" s="25">
        <v>972</v>
      </c>
      <c r="AK26" s="25">
        <v>669</v>
      </c>
      <c r="AL26" s="25">
        <v>540</v>
      </c>
      <c r="AM26" s="25">
        <v>455</v>
      </c>
      <c r="AN26" s="31" t="s">
        <v>25</v>
      </c>
      <c r="AO26" s="25">
        <v>420</v>
      </c>
      <c r="AP26" s="25">
        <v>381</v>
      </c>
      <c r="AQ26" s="25">
        <v>314</v>
      </c>
      <c r="AR26" s="25">
        <v>231</v>
      </c>
      <c r="AS26" s="25">
        <v>202</v>
      </c>
      <c r="AT26" s="25">
        <v>148</v>
      </c>
      <c r="AU26" s="25">
        <v>119</v>
      </c>
      <c r="AV26" s="25">
        <v>88</v>
      </c>
      <c r="AW26" s="15"/>
    </row>
    <row r="27" spans="2:49" s="5" customFormat="1" ht="24" customHeight="1">
      <c r="B27" s="31" t="s">
        <v>26</v>
      </c>
      <c r="C27" s="24">
        <f t="shared" si="17"/>
        <v>15307</v>
      </c>
      <c r="D27" s="25">
        <f t="shared" si="18"/>
        <v>1689</v>
      </c>
      <c r="E27" s="25">
        <v>313</v>
      </c>
      <c r="F27" s="25">
        <v>351</v>
      </c>
      <c r="G27" s="25">
        <v>341</v>
      </c>
      <c r="H27" s="25">
        <v>334</v>
      </c>
      <c r="I27" s="25">
        <v>350</v>
      </c>
      <c r="J27" s="25">
        <f t="shared" si="19"/>
        <v>1719</v>
      </c>
      <c r="K27" s="25">
        <v>339</v>
      </c>
      <c r="L27" s="25">
        <v>352</v>
      </c>
      <c r="M27" s="25">
        <v>328</v>
      </c>
      <c r="N27" s="25">
        <v>344</v>
      </c>
      <c r="O27" s="25">
        <v>356</v>
      </c>
      <c r="P27" s="31" t="s">
        <v>26</v>
      </c>
      <c r="Q27" s="26">
        <f t="shared" si="20"/>
        <v>1885</v>
      </c>
      <c r="R27" s="33">
        <v>388</v>
      </c>
      <c r="S27" s="33">
        <v>364</v>
      </c>
      <c r="T27" s="33">
        <v>383</v>
      </c>
      <c r="U27" s="33">
        <v>376</v>
      </c>
      <c r="V27" s="33">
        <v>374</v>
      </c>
      <c r="W27" s="25">
        <f t="shared" si="21"/>
        <v>2053</v>
      </c>
      <c r="X27" s="25">
        <v>404</v>
      </c>
      <c r="Y27" s="25">
        <v>449</v>
      </c>
      <c r="Z27" s="25">
        <v>441</v>
      </c>
      <c r="AA27" s="25">
        <v>371</v>
      </c>
      <c r="AB27" s="25">
        <v>388</v>
      </c>
      <c r="AC27" s="31" t="s">
        <v>26</v>
      </c>
      <c r="AD27" s="26">
        <f t="shared" si="22"/>
        <v>1770</v>
      </c>
      <c r="AE27" s="25">
        <v>397</v>
      </c>
      <c r="AF27" s="25">
        <v>351</v>
      </c>
      <c r="AG27" s="25">
        <v>371</v>
      </c>
      <c r="AH27" s="25">
        <v>329</v>
      </c>
      <c r="AI27" s="25">
        <v>322</v>
      </c>
      <c r="AJ27" s="25">
        <v>1203</v>
      </c>
      <c r="AK27" s="25">
        <v>889</v>
      </c>
      <c r="AL27" s="25">
        <v>678</v>
      </c>
      <c r="AM27" s="25">
        <v>632</v>
      </c>
      <c r="AN27" s="31" t="s">
        <v>26</v>
      </c>
      <c r="AO27" s="26">
        <v>572</v>
      </c>
      <c r="AP27" s="25">
        <v>488</v>
      </c>
      <c r="AQ27" s="25">
        <v>431</v>
      </c>
      <c r="AR27" s="25">
        <v>376</v>
      </c>
      <c r="AS27" s="25">
        <v>309</v>
      </c>
      <c r="AT27" s="25">
        <v>244</v>
      </c>
      <c r="AU27" s="25">
        <v>174</v>
      </c>
      <c r="AV27" s="25">
        <v>195</v>
      </c>
      <c r="AW27" s="14"/>
    </row>
    <row r="28" spans="2:49" s="4" customFormat="1" ht="24" customHeight="1">
      <c r="B28" s="31" t="s">
        <v>27</v>
      </c>
      <c r="C28" s="24">
        <f t="shared" si="17"/>
        <v>23444</v>
      </c>
      <c r="D28" s="25">
        <f t="shared" si="18"/>
        <v>2619</v>
      </c>
      <c r="E28" s="25">
        <v>502</v>
      </c>
      <c r="F28" s="25">
        <v>530</v>
      </c>
      <c r="G28" s="25">
        <v>500</v>
      </c>
      <c r="H28" s="25">
        <v>540</v>
      </c>
      <c r="I28" s="25">
        <v>547</v>
      </c>
      <c r="J28" s="25">
        <f t="shared" si="19"/>
        <v>2739</v>
      </c>
      <c r="K28" s="25">
        <v>560</v>
      </c>
      <c r="L28" s="25">
        <v>516</v>
      </c>
      <c r="M28" s="25">
        <v>553</v>
      </c>
      <c r="N28" s="25">
        <v>554</v>
      </c>
      <c r="O28" s="25">
        <v>556</v>
      </c>
      <c r="P28" s="31" t="s">
        <v>27</v>
      </c>
      <c r="Q28" s="26">
        <f t="shared" si="20"/>
        <v>3005</v>
      </c>
      <c r="R28" s="33">
        <v>582</v>
      </c>
      <c r="S28" s="33">
        <v>605</v>
      </c>
      <c r="T28" s="33">
        <v>566</v>
      </c>
      <c r="U28" s="33">
        <v>611</v>
      </c>
      <c r="V28" s="33">
        <v>641</v>
      </c>
      <c r="W28" s="25">
        <f t="shared" si="21"/>
        <v>3136</v>
      </c>
      <c r="X28" s="25">
        <v>638</v>
      </c>
      <c r="Y28" s="25">
        <v>635</v>
      </c>
      <c r="Z28" s="25">
        <v>653</v>
      </c>
      <c r="AA28" s="25">
        <v>625</v>
      </c>
      <c r="AB28" s="25">
        <v>585</v>
      </c>
      <c r="AC28" s="31" t="s">
        <v>27</v>
      </c>
      <c r="AD28" s="26">
        <f t="shared" si="22"/>
        <v>2533</v>
      </c>
      <c r="AE28" s="25">
        <v>554</v>
      </c>
      <c r="AF28" s="25">
        <v>524</v>
      </c>
      <c r="AG28" s="25">
        <v>500</v>
      </c>
      <c r="AH28" s="25">
        <v>473</v>
      </c>
      <c r="AI28" s="25">
        <v>482</v>
      </c>
      <c r="AJ28" s="25">
        <v>1757</v>
      </c>
      <c r="AK28" s="25">
        <v>1355</v>
      </c>
      <c r="AL28" s="25">
        <v>1056</v>
      </c>
      <c r="AM28" s="25">
        <v>914</v>
      </c>
      <c r="AN28" s="31" t="s">
        <v>27</v>
      </c>
      <c r="AO28" s="25">
        <v>901</v>
      </c>
      <c r="AP28" s="25">
        <v>802</v>
      </c>
      <c r="AQ28" s="25">
        <v>682</v>
      </c>
      <c r="AR28" s="25">
        <v>534</v>
      </c>
      <c r="AS28" s="25">
        <v>472</v>
      </c>
      <c r="AT28" s="25">
        <v>375</v>
      </c>
      <c r="AU28" s="25">
        <v>272</v>
      </c>
      <c r="AV28" s="25">
        <v>292</v>
      </c>
      <c r="AW28" s="15"/>
    </row>
    <row r="29" spans="2:49" ht="24" customHeight="1">
      <c r="B29" s="31" t="s">
        <v>28</v>
      </c>
      <c r="C29" s="24">
        <f t="shared" si="17"/>
        <v>5315</v>
      </c>
      <c r="D29" s="25">
        <f t="shared" si="18"/>
        <v>497</v>
      </c>
      <c r="E29" s="25">
        <v>94</v>
      </c>
      <c r="F29" s="25">
        <v>118</v>
      </c>
      <c r="G29" s="25">
        <v>91</v>
      </c>
      <c r="H29" s="25">
        <v>106</v>
      </c>
      <c r="I29" s="25">
        <v>88</v>
      </c>
      <c r="J29" s="25">
        <f t="shared" si="19"/>
        <v>491</v>
      </c>
      <c r="K29" s="25">
        <v>98</v>
      </c>
      <c r="L29" s="25">
        <v>110</v>
      </c>
      <c r="M29" s="25">
        <v>102</v>
      </c>
      <c r="N29" s="25">
        <v>87</v>
      </c>
      <c r="O29" s="25">
        <v>94</v>
      </c>
      <c r="P29" s="31" t="s">
        <v>28</v>
      </c>
      <c r="Q29" s="26">
        <f t="shared" si="20"/>
        <v>502</v>
      </c>
      <c r="R29" s="33">
        <v>85</v>
      </c>
      <c r="S29" s="33">
        <v>102</v>
      </c>
      <c r="T29" s="33">
        <v>97</v>
      </c>
      <c r="U29" s="33">
        <v>113</v>
      </c>
      <c r="V29" s="33">
        <v>105</v>
      </c>
      <c r="W29" s="25">
        <f t="shared" si="21"/>
        <v>602</v>
      </c>
      <c r="X29" s="25">
        <v>141</v>
      </c>
      <c r="Y29" s="25">
        <v>110</v>
      </c>
      <c r="Z29" s="25">
        <v>124</v>
      </c>
      <c r="AA29" s="25">
        <v>103</v>
      </c>
      <c r="AB29" s="25">
        <v>124</v>
      </c>
      <c r="AC29" s="31" t="s">
        <v>28</v>
      </c>
      <c r="AD29" s="26">
        <f t="shared" si="22"/>
        <v>616</v>
      </c>
      <c r="AE29" s="25">
        <v>115</v>
      </c>
      <c r="AF29" s="25">
        <v>137</v>
      </c>
      <c r="AG29" s="25">
        <v>141</v>
      </c>
      <c r="AH29" s="25">
        <v>121</v>
      </c>
      <c r="AI29" s="25">
        <v>102</v>
      </c>
      <c r="AJ29" s="25">
        <v>467</v>
      </c>
      <c r="AK29" s="25">
        <v>362</v>
      </c>
      <c r="AL29" s="25">
        <v>310</v>
      </c>
      <c r="AM29" s="25">
        <v>290</v>
      </c>
      <c r="AN29" s="31" t="s">
        <v>28</v>
      </c>
      <c r="AO29" s="25">
        <v>247</v>
      </c>
      <c r="AP29" s="25">
        <v>213</v>
      </c>
      <c r="AQ29" s="25">
        <v>187</v>
      </c>
      <c r="AR29" s="25">
        <v>156</v>
      </c>
      <c r="AS29" s="25">
        <v>137</v>
      </c>
      <c r="AT29" s="25">
        <v>101</v>
      </c>
      <c r="AU29" s="25">
        <v>53</v>
      </c>
      <c r="AV29" s="25">
        <v>84</v>
      </c>
      <c r="AW29" s="15"/>
    </row>
    <row r="30" spans="2:49" ht="24" customHeight="1">
      <c r="B30" s="31" t="s">
        <v>29</v>
      </c>
      <c r="C30" s="24">
        <f t="shared" si="17"/>
        <v>4232</v>
      </c>
      <c r="D30" s="25">
        <f t="shared" si="18"/>
        <v>459</v>
      </c>
      <c r="E30" s="25">
        <v>83</v>
      </c>
      <c r="F30" s="25">
        <v>101</v>
      </c>
      <c r="G30" s="25">
        <v>103</v>
      </c>
      <c r="H30" s="25">
        <v>85</v>
      </c>
      <c r="I30" s="25">
        <v>87</v>
      </c>
      <c r="J30" s="25">
        <f t="shared" si="19"/>
        <v>459</v>
      </c>
      <c r="K30" s="25">
        <v>83</v>
      </c>
      <c r="L30" s="25">
        <v>106</v>
      </c>
      <c r="M30" s="25">
        <v>83</v>
      </c>
      <c r="N30" s="25">
        <v>92</v>
      </c>
      <c r="O30" s="25">
        <v>95</v>
      </c>
      <c r="P30" s="31" t="s">
        <v>29</v>
      </c>
      <c r="Q30" s="26">
        <f t="shared" si="20"/>
        <v>424</v>
      </c>
      <c r="R30" s="33">
        <v>86</v>
      </c>
      <c r="S30" s="33">
        <v>84</v>
      </c>
      <c r="T30" s="33">
        <v>77</v>
      </c>
      <c r="U30" s="33">
        <v>88</v>
      </c>
      <c r="V30" s="33">
        <v>89</v>
      </c>
      <c r="W30" s="25">
        <f t="shared" si="21"/>
        <v>498</v>
      </c>
      <c r="X30" s="25">
        <v>84</v>
      </c>
      <c r="Y30" s="25">
        <v>92</v>
      </c>
      <c r="Z30" s="25">
        <v>96</v>
      </c>
      <c r="AA30" s="25">
        <v>106</v>
      </c>
      <c r="AB30" s="25">
        <v>120</v>
      </c>
      <c r="AC30" s="31" t="s">
        <v>29</v>
      </c>
      <c r="AD30" s="26">
        <f t="shared" si="22"/>
        <v>548</v>
      </c>
      <c r="AE30" s="25">
        <v>118</v>
      </c>
      <c r="AF30" s="25">
        <v>96</v>
      </c>
      <c r="AG30" s="25">
        <v>114</v>
      </c>
      <c r="AH30" s="25">
        <v>129</v>
      </c>
      <c r="AI30" s="25">
        <v>91</v>
      </c>
      <c r="AJ30" s="25">
        <v>384</v>
      </c>
      <c r="AK30" s="25">
        <v>250</v>
      </c>
      <c r="AL30" s="25">
        <v>193</v>
      </c>
      <c r="AM30" s="25">
        <v>166</v>
      </c>
      <c r="AN30" s="31" t="s">
        <v>29</v>
      </c>
      <c r="AO30" s="25">
        <v>152</v>
      </c>
      <c r="AP30" s="25">
        <v>149</v>
      </c>
      <c r="AQ30" s="25">
        <v>140</v>
      </c>
      <c r="AR30" s="25">
        <v>111</v>
      </c>
      <c r="AS30" s="25">
        <v>87</v>
      </c>
      <c r="AT30" s="25">
        <v>88</v>
      </c>
      <c r="AU30" s="25">
        <v>54</v>
      </c>
      <c r="AV30" s="25">
        <v>70</v>
      </c>
      <c r="AW30" s="15"/>
    </row>
    <row r="31" spans="2:49" ht="24" customHeight="1">
      <c r="B31" s="31" t="s">
        <v>30</v>
      </c>
      <c r="C31" s="24">
        <f t="shared" si="17"/>
        <v>16965</v>
      </c>
      <c r="D31" s="25">
        <f t="shared" si="18"/>
        <v>2160</v>
      </c>
      <c r="E31" s="25">
        <v>458</v>
      </c>
      <c r="F31" s="25">
        <v>439</v>
      </c>
      <c r="G31" s="25">
        <v>474</v>
      </c>
      <c r="H31" s="25">
        <v>412</v>
      </c>
      <c r="I31" s="25">
        <v>377</v>
      </c>
      <c r="J31" s="25">
        <f t="shared" si="19"/>
        <v>1994</v>
      </c>
      <c r="K31" s="25">
        <v>425</v>
      </c>
      <c r="L31" s="25">
        <v>425</v>
      </c>
      <c r="M31" s="25">
        <v>364</v>
      </c>
      <c r="N31" s="25">
        <v>394</v>
      </c>
      <c r="O31" s="25">
        <v>386</v>
      </c>
      <c r="P31" s="31" t="s">
        <v>30</v>
      </c>
      <c r="Q31" s="26">
        <f t="shared" si="20"/>
        <v>1912</v>
      </c>
      <c r="R31" s="33">
        <v>402</v>
      </c>
      <c r="S31" s="33">
        <v>396</v>
      </c>
      <c r="T31" s="33">
        <v>344</v>
      </c>
      <c r="U31" s="33">
        <v>391</v>
      </c>
      <c r="V31" s="33">
        <v>379</v>
      </c>
      <c r="W31" s="25">
        <f t="shared" si="21"/>
        <v>2052</v>
      </c>
      <c r="X31" s="25">
        <v>374</v>
      </c>
      <c r="Y31" s="25">
        <v>430</v>
      </c>
      <c r="Z31" s="25">
        <v>405</v>
      </c>
      <c r="AA31" s="25">
        <v>431</v>
      </c>
      <c r="AB31" s="25">
        <v>412</v>
      </c>
      <c r="AC31" s="31" t="s">
        <v>30</v>
      </c>
      <c r="AD31" s="26">
        <f t="shared" si="22"/>
        <v>1947</v>
      </c>
      <c r="AE31" s="25">
        <v>403</v>
      </c>
      <c r="AF31" s="25">
        <v>401</v>
      </c>
      <c r="AG31" s="25">
        <v>376</v>
      </c>
      <c r="AH31" s="25">
        <v>376</v>
      </c>
      <c r="AI31" s="25">
        <v>391</v>
      </c>
      <c r="AJ31" s="25">
        <v>1516</v>
      </c>
      <c r="AK31" s="25">
        <v>1032</v>
      </c>
      <c r="AL31" s="25">
        <v>834</v>
      </c>
      <c r="AM31" s="25">
        <v>698</v>
      </c>
      <c r="AN31" s="31" t="s">
        <v>30</v>
      </c>
      <c r="AO31" s="25">
        <v>646</v>
      </c>
      <c r="AP31" s="25">
        <v>505</v>
      </c>
      <c r="AQ31" s="25">
        <v>411</v>
      </c>
      <c r="AR31" s="25">
        <v>367</v>
      </c>
      <c r="AS31" s="25">
        <v>324</v>
      </c>
      <c r="AT31" s="25">
        <v>244</v>
      </c>
      <c r="AU31" s="25">
        <v>189</v>
      </c>
      <c r="AV31" s="25">
        <v>134</v>
      </c>
      <c r="AW31" s="15"/>
    </row>
    <row r="32" spans="2:49" ht="24" customHeight="1">
      <c r="B32" s="31" t="s">
        <v>31</v>
      </c>
      <c r="C32" s="24">
        <f t="shared" si="17"/>
        <v>5255</v>
      </c>
      <c r="D32" s="25">
        <f t="shared" si="18"/>
        <v>491</v>
      </c>
      <c r="E32" s="25">
        <v>94</v>
      </c>
      <c r="F32" s="25">
        <v>84</v>
      </c>
      <c r="G32" s="25">
        <v>78</v>
      </c>
      <c r="H32" s="25">
        <v>115</v>
      </c>
      <c r="I32" s="25">
        <v>120</v>
      </c>
      <c r="J32" s="25">
        <f t="shared" si="19"/>
        <v>462</v>
      </c>
      <c r="K32" s="25">
        <v>99</v>
      </c>
      <c r="L32" s="25">
        <v>97</v>
      </c>
      <c r="M32" s="25">
        <v>95</v>
      </c>
      <c r="N32" s="25">
        <v>85</v>
      </c>
      <c r="O32" s="25">
        <v>86</v>
      </c>
      <c r="P32" s="31" t="s">
        <v>31</v>
      </c>
      <c r="Q32" s="26">
        <f t="shared" si="20"/>
        <v>525</v>
      </c>
      <c r="R32" s="33">
        <v>88</v>
      </c>
      <c r="S32" s="33">
        <v>116</v>
      </c>
      <c r="T32" s="33">
        <v>104</v>
      </c>
      <c r="U32" s="33">
        <v>93</v>
      </c>
      <c r="V32" s="33">
        <v>124</v>
      </c>
      <c r="W32" s="25">
        <f t="shared" si="21"/>
        <v>569</v>
      </c>
      <c r="X32" s="25">
        <v>103</v>
      </c>
      <c r="Y32" s="25">
        <v>109</v>
      </c>
      <c r="Z32" s="25">
        <v>116</v>
      </c>
      <c r="AA32" s="25">
        <v>130</v>
      </c>
      <c r="AB32" s="25">
        <v>111</v>
      </c>
      <c r="AC32" s="31" t="s">
        <v>31</v>
      </c>
      <c r="AD32" s="26">
        <f t="shared" si="22"/>
        <v>657</v>
      </c>
      <c r="AE32" s="25">
        <v>142</v>
      </c>
      <c r="AF32" s="25">
        <v>142</v>
      </c>
      <c r="AG32" s="25">
        <v>131</v>
      </c>
      <c r="AH32" s="25">
        <v>120</v>
      </c>
      <c r="AI32" s="25">
        <v>122</v>
      </c>
      <c r="AJ32" s="25">
        <v>540</v>
      </c>
      <c r="AK32" s="25">
        <v>413</v>
      </c>
      <c r="AL32" s="25">
        <v>288</v>
      </c>
      <c r="AM32" s="25">
        <v>273</v>
      </c>
      <c r="AN32" s="31" t="s">
        <v>31</v>
      </c>
      <c r="AO32" s="25">
        <v>219</v>
      </c>
      <c r="AP32" s="25">
        <v>181</v>
      </c>
      <c r="AQ32" s="25">
        <v>162</v>
      </c>
      <c r="AR32" s="25">
        <v>171</v>
      </c>
      <c r="AS32" s="25">
        <v>90</v>
      </c>
      <c r="AT32" s="25">
        <v>78</v>
      </c>
      <c r="AU32" s="25">
        <v>65</v>
      </c>
      <c r="AV32" s="25">
        <v>71</v>
      </c>
      <c r="AW32" s="15"/>
    </row>
    <row r="33" spans="2:49" s="4" customFormat="1" ht="21.95" customHeight="1">
      <c r="B33" s="25"/>
      <c r="C33" s="11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2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23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27"/>
      <c r="AO33" s="15"/>
      <c r="AP33" s="15"/>
      <c r="AQ33" s="15"/>
      <c r="AR33" s="15"/>
      <c r="AS33" s="15"/>
      <c r="AT33" s="15"/>
      <c r="AU33" s="15"/>
      <c r="AV33" s="15"/>
      <c r="AW33" s="15"/>
    </row>
    <row r="34" spans="2:49" s="5" customFormat="1" ht="24" customHeight="1">
      <c r="B34" s="26" t="s">
        <v>32</v>
      </c>
      <c r="C34" s="26">
        <f>SUM(C35+C36+C37+C38+C39+C40+C41+C42+C43+C44+C45+C46)</f>
        <v>187295</v>
      </c>
      <c r="D34" s="26">
        <f t="shared" ref="D34:O34" si="23">SUM(D35+D36+D37+D38+D39+D40+D41+D42+D43+D44+D45+D46)</f>
        <v>17247</v>
      </c>
      <c r="E34" s="26">
        <f t="shared" si="23"/>
        <v>3469</v>
      </c>
      <c r="F34" s="26">
        <f t="shared" si="23"/>
        <v>3458</v>
      </c>
      <c r="G34" s="26">
        <f t="shared" si="23"/>
        <v>3450</v>
      </c>
      <c r="H34" s="26">
        <f t="shared" si="23"/>
        <v>3440</v>
      </c>
      <c r="I34" s="26">
        <f t="shared" si="23"/>
        <v>3430</v>
      </c>
      <c r="J34" s="26">
        <f t="shared" si="23"/>
        <v>17150</v>
      </c>
      <c r="K34" s="26">
        <f t="shared" si="23"/>
        <v>3421</v>
      </c>
      <c r="L34" s="26">
        <f t="shared" si="23"/>
        <v>3420</v>
      </c>
      <c r="M34" s="26">
        <f t="shared" si="23"/>
        <v>3421</v>
      </c>
      <c r="N34" s="26">
        <f t="shared" si="23"/>
        <v>3434</v>
      </c>
      <c r="O34" s="26">
        <f t="shared" si="23"/>
        <v>3454</v>
      </c>
      <c r="P34" s="26" t="s">
        <v>32</v>
      </c>
      <c r="Q34" s="26">
        <f t="shared" ref="Q34:AB34" si="24">SUM(Q35+Q36+Q37+Q38+Q39+Q40+Q41+Q42+Q43+Q44+Q45+Q46)</f>
        <v>17692</v>
      </c>
      <c r="R34" s="26">
        <f t="shared" si="24"/>
        <v>3488</v>
      </c>
      <c r="S34" s="26">
        <f t="shared" si="24"/>
        <v>3528</v>
      </c>
      <c r="T34" s="26">
        <f t="shared" si="24"/>
        <v>3401</v>
      </c>
      <c r="U34" s="26">
        <f t="shared" si="24"/>
        <v>3562</v>
      </c>
      <c r="V34" s="26">
        <f t="shared" si="24"/>
        <v>3713</v>
      </c>
      <c r="W34" s="26">
        <f t="shared" si="24"/>
        <v>20137</v>
      </c>
      <c r="X34" s="26">
        <f t="shared" si="24"/>
        <v>3824</v>
      </c>
      <c r="Y34" s="26">
        <f t="shared" si="24"/>
        <v>3971</v>
      </c>
      <c r="Z34" s="26">
        <f t="shared" si="24"/>
        <v>4066</v>
      </c>
      <c r="AA34" s="26">
        <f t="shared" si="24"/>
        <v>4132</v>
      </c>
      <c r="AB34" s="26">
        <f t="shared" si="24"/>
        <v>4144</v>
      </c>
      <c r="AC34" s="26" t="s">
        <v>32</v>
      </c>
      <c r="AD34" s="26">
        <f t="shared" ref="AD34:AM34" si="25">SUM(AD35+AD36+AD37+AD38+AD39+AD40+AD41+AD42+AD43+AD44+AD45+AD46)</f>
        <v>20052</v>
      </c>
      <c r="AE34" s="26">
        <f t="shared" si="25"/>
        <v>4144</v>
      </c>
      <c r="AF34" s="26">
        <f t="shared" si="25"/>
        <v>4122</v>
      </c>
      <c r="AG34" s="26">
        <f t="shared" si="25"/>
        <v>4053</v>
      </c>
      <c r="AH34" s="26">
        <f t="shared" si="25"/>
        <v>3938</v>
      </c>
      <c r="AI34" s="26">
        <f t="shared" si="25"/>
        <v>3795</v>
      </c>
      <c r="AJ34" s="26">
        <f t="shared" si="25"/>
        <v>16473</v>
      </c>
      <c r="AK34" s="26">
        <f t="shared" si="25"/>
        <v>13532</v>
      </c>
      <c r="AL34" s="26">
        <f t="shared" si="25"/>
        <v>11882</v>
      </c>
      <c r="AM34" s="26">
        <f t="shared" si="25"/>
        <v>10537</v>
      </c>
      <c r="AN34" s="26" t="s">
        <v>32</v>
      </c>
      <c r="AO34" s="26">
        <f t="shared" ref="AO34:AV34" si="26">SUM(AO35+AO36+AO37+AO38+AO39+AO40+AO41+AO42+AO43+AO44+AO45+AO46)</f>
        <v>9372</v>
      </c>
      <c r="AP34" s="26">
        <f t="shared" si="26"/>
        <v>7904</v>
      </c>
      <c r="AQ34" s="26">
        <f t="shared" si="26"/>
        <v>6549</v>
      </c>
      <c r="AR34" s="26">
        <f t="shared" si="26"/>
        <v>5374</v>
      </c>
      <c r="AS34" s="26">
        <f t="shared" si="26"/>
        <v>4495</v>
      </c>
      <c r="AT34" s="26">
        <f t="shared" si="26"/>
        <v>3370</v>
      </c>
      <c r="AU34" s="26">
        <f t="shared" si="26"/>
        <v>2638</v>
      </c>
      <c r="AV34" s="26">
        <f t="shared" si="26"/>
        <v>2891</v>
      </c>
      <c r="AW34" s="14"/>
    </row>
    <row r="35" spans="2:49" ht="24" customHeight="1">
      <c r="B35" s="31" t="s">
        <v>20</v>
      </c>
      <c r="C35" s="24">
        <f t="shared" ref="C35:C45" si="27">SUM(D35+J35+Q35+W35+AD35+AJ35+AK35+AL35+AM35+AO35+AP35+AQ35+AR35+AS35+AT35+AU35+AV35)</f>
        <v>67921</v>
      </c>
      <c r="D35" s="25">
        <f t="shared" ref="D35:D45" si="28">SUM(I35+H35+G35+F35+E35)</f>
        <v>5801</v>
      </c>
      <c r="E35" s="25">
        <v>1161</v>
      </c>
      <c r="F35" s="25">
        <v>1184</v>
      </c>
      <c r="G35" s="25">
        <v>1152</v>
      </c>
      <c r="H35" s="25">
        <v>1141</v>
      </c>
      <c r="I35" s="25">
        <v>1163</v>
      </c>
      <c r="J35" s="25">
        <f>SUM(O35+N35+M35+L35+K35)</f>
        <v>5576</v>
      </c>
      <c r="K35" s="25">
        <v>1132</v>
      </c>
      <c r="L35" s="25">
        <v>1108</v>
      </c>
      <c r="M35" s="25">
        <v>1130</v>
      </c>
      <c r="N35" s="25">
        <v>1077</v>
      </c>
      <c r="O35" s="25">
        <v>1129</v>
      </c>
      <c r="P35" s="31" t="s">
        <v>20</v>
      </c>
      <c r="Q35" s="26">
        <f t="shared" ref="Q35:Q46" si="29">SUM(V35+U35+T35+S35+R35)</f>
        <v>5880</v>
      </c>
      <c r="R35" s="25">
        <v>1149</v>
      </c>
      <c r="S35" s="25">
        <v>1186</v>
      </c>
      <c r="T35" s="25">
        <v>1095</v>
      </c>
      <c r="U35" s="25">
        <v>1186</v>
      </c>
      <c r="V35" s="25">
        <v>1264</v>
      </c>
      <c r="W35" s="25">
        <f t="shared" ref="W35:W46" si="30">SUM(AB35+AA35+Z35+Y35+X35)</f>
        <v>7035</v>
      </c>
      <c r="X35" s="25">
        <f>'[1]2017-B'!U32</f>
        <v>1355</v>
      </c>
      <c r="Y35" s="25">
        <f>'[1]2017-B'!V32</f>
        <v>1351</v>
      </c>
      <c r="Z35" s="25">
        <f>'[1]2017-B'!W32</f>
        <v>1394</v>
      </c>
      <c r="AA35" s="25">
        <f>'[1]2017-B'!X32</f>
        <v>1445</v>
      </c>
      <c r="AB35" s="25">
        <f>'[1]2017-B'!Y32</f>
        <v>1490</v>
      </c>
      <c r="AC35" s="31" t="s">
        <v>20</v>
      </c>
      <c r="AD35" s="26">
        <f t="shared" ref="AD35:AD46" si="31">SUM(AI35+AH35+AG35+AF35+AE35)</f>
        <v>7509</v>
      </c>
      <c r="AE35" s="25">
        <v>1534</v>
      </c>
      <c r="AF35" s="25">
        <v>1575</v>
      </c>
      <c r="AG35" s="25">
        <v>1499</v>
      </c>
      <c r="AH35" s="25">
        <v>1478</v>
      </c>
      <c r="AI35" s="25">
        <v>1423</v>
      </c>
      <c r="AJ35" s="25">
        <v>6213</v>
      </c>
      <c r="AK35" s="25">
        <v>5111</v>
      </c>
      <c r="AL35" s="25">
        <v>4476</v>
      </c>
      <c r="AM35" s="25">
        <v>4077</v>
      </c>
      <c r="AN35" s="31" t="s">
        <v>20</v>
      </c>
      <c r="AO35" s="25">
        <v>3643</v>
      </c>
      <c r="AP35" s="25">
        <v>2969</v>
      </c>
      <c r="AQ35" s="25">
        <v>2549</v>
      </c>
      <c r="AR35" s="25">
        <v>1958</v>
      </c>
      <c r="AS35" s="25">
        <v>1654</v>
      </c>
      <c r="AT35" s="25">
        <v>1301</v>
      </c>
      <c r="AU35" s="25">
        <v>1006</v>
      </c>
      <c r="AV35" s="25">
        <v>1163</v>
      </c>
      <c r="AW35" s="15"/>
    </row>
    <row r="36" spans="2:49" ht="24" customHeight="1">
      <c r="B36" s="31" t="s">
        <v>21</v>
      </c>
      <c r="C36" s="24">
        <f t="shared" si="27"/>
        <v>4309</v>
      </c>
      <c r="D36" s="25">
        <f t="shared" si="28"/>
        <v>337</v>
      </c>
      <c r="E36" s="25">
        <v>79</v>
      </c>
      <c r="F36" s="25">
        <v>63</v>
      </c>
      <c r="G36" s="25">
        <v>56</v>
      </c>
      <c r="H36" s="25">
        <v>65</v>
      </c>
      <c r="I36" s="25">
        <v>74</v>
      </c>
      <c r="J36" s="25">
        <f t="shared" ref="J36:J45" si="32">SUM(O36+N36+M36+L36+K36)</f>
        <v>422</v>
      </c>
      <c r="K36" s="25">
        <v>76</v>
      </c>
      <c r="L36" s="25">
        <v>80</v>
      </c>
      <c r="M36" s="25">
        <v>81</v>
      </c>
      <c r="N36" s="25">
        <v>86</v>
      </c>
      <c r="O36" s="25">
        <v>99</v>
      </c>
      <c r="P36" s="31" t="s">
        <v>21</v>
      </c>
      <c r="Q36" s="26">
        <f t="shared" si="29"/>
        <v>377</v>
      </c>
      <c r="R36" s="25">
        <v>75</v>
      </c>
      <c r="S36" s="25">
        <v>77</v>
      </c>
      <c r="T36" s="25">
        <v>76</v>
      </c>
      <c r="U36" s="25">
        <v>68</v>
      </c>
      <c r="V36" s="25">
        <v>81</v>
      </c>
      <c r="W36" s="25">
        <f t="shared" si="30"/>
        <v>430</v>
      </c>
      <c r="X36" s="25">
        <f>'[1]2017-B'!U33</f>
        <v>85</v>
      </c>
      <c r="Y36" s="25">
        <f>'[1]2017-B'!V33</f>
        <v>79</v>
      </c>
      <c r="Z36" s="25">
        <f>'[1]2017-B'!W33</f>
        <v>86</v>
      </c>
      <c r="AA36" s="25">
        <f>'[1]2017-B'!X33</f>
        <v>81</v>
      </c>
      <c r="AB36" s="25">
        <f>'[1]2017-B'!Y33</f>
        <v>99</v>
      </c>
      <c r="AC36" s="31" t="s">
        <v>21</v>
      </c>
      <c r="AD36" s="26">
        <f t="shared" si="31"/>
        <v>440</v>
      </c>
      <c r="AE36" s="25">
        <v>77</v>
      </c>
      <c r="AF36" s="25">
        <v>95</v>
      </c>
      <c r="AG36" s="25">
        <v>100</v>
      </c>
      <c r="AH36" s="25">
        <v>83</v>
      </c>
      <c r="AI36" s="25">
        <v>85</v>
      </c>
      <c r="AJ36" s="25">
        <v>370</v>
      </c>
      <c r="AK36" s="25">
        <v>315</v>
      </c>
      <c r="AL36" s="25">
        <v>314</v>
      </c>
      <c r="AM36" s="25">
        <v>264</v>
      </c>
      <c r="AN36" s="31" t="s">
        <v>21</v>
      </c>
      <c r="AO36" s="25">
        <v>189</v>
      </c>
      <c r="AP36" s="25">
        <v>189</v>
      </c>
      <c r="AQ36" s="25">
        <v>165</v>
      </c>
      <c r="AR36" s="25">
        <v>136</v>
      </c>
      <c r="AS36" s="25">
        <v>130</v>
      </c>
      <c r="AT36" s="25">
        <v>78</v>
      </c>
      <c r="AU36" s="25">
        <v>70</v>
      </c>
      <c r="AV36" s="25">
        <v>83</v>
      </c>
      <c r="AW36" s="15"/>
    </row>
    <row r="37" spans="2:49" ht="24" customHeight="1">
      <c r="B37" s="31" t="s">
        <v>22</v>
      </c>
      <c r="C37" s="24">
        <f t="shared" si="27"/>
        <v>18158</v>
      </c>
      <c r="D37" s="25">
        <f t="shared" si="28"/>
        <v>1422</v>
      </c>
      <c r="E37" s="25">
        <v>302</v>
      </c>
      <c r="F37" s="25">
        <v>280</v>
      </c>
      <c r="G37" s="25">
        <v>276</v>
      </c>
      <c r="H37" s="25">
        <v>285</v>
      </c>
      <c r="I37" s="25">
        <v>279</v>
      </c>
      <c r="J37" s="25">
        <f t="shared" si="32"/>
        <v>1420</v>
      </c>
      <c r="K37" s="25">
        <v>282</v>
      </c>
      <c r="L37" s="25">
        <v>300</v>
      </c>
      <c r="M37" s="25">
        <v>280</v>
      </c>
      <c r="N37" s="25">
        <v>276</v>
      </c>
      <c r="O37" s="25">
        <v>282</v>
      </c>
      <c r="P37" s="31" t="s">
        <v>22</v>
      </c>
      <c r="Q37" s="26">
        <f t="shared" si="29"/>
        <v>1447</v>
      </c>
      <c r="R37" s="25">
        <v>282</v>
      </c>
      <c r="S37" s="25">
        <v>286</v>
      </c>
      <c r="T37" s="25">
        <v>292</v>
      </c>
      <c r="U37" s="25">
        <v>284</v>
      </c>
      <c r="V37" s="25">
        <v>303</v>
      </c>
      <c r="W37" s="25">
        <f t="shared" si="30"/>
        <v>1719</v>
      </c>
      <c r="X37" s="25">
        <f>'[1]2017-B'!U34</f>
        <v>295</v>
      </c>
      <c r="Y37" s="25">
        <f>'[1]2017-B'!V34</f>
        <v>320</v>
      </c>
      <c r="Z37" s="25">
        <f>'[1]2017-B'!W34</f>
        <v>357</v>
      </c>
      <c r="AA37" s="25">
        <f>'[1]2017-B'!X34</f>
        <v>372</v>
      </c>
      <c r="AB37" s="25">
        <f>'[1]2017-B'!Y34</f>
        <v>375</v>
      </c>
      <c r="AC37" s="31" t="s">
        <v>22</v>
      </c>
      <c r="AD37" s="26">
        <f t="shared" si="31"/>
        <v>1882</v>
      </c>
      <c r="AE37" s="25">
        <v>346</v>
      </c>
      <c r="AF37" s="25">
        <v>363</v>
      </c>
      <c r="AG37" s="25">
        <v>379</v>
      </c>
      <c r="AH37" s="25">
        <v>408</v>
      </c>
      <c r="AI37" s="25">
        <v>386</v>
      </c>
      <c r="AJ37" s="25">
        <v>1724</v>
      </c>
      <c r="AK37" s="25">
        <v>1374</v>
      </c>
      <c r="AL37" s="25">
        <v>1247</v>
      </c>
      <c r="AM37" s="25">
        <v>1101</v>
      </c>
      <c r="AN37" s="31" t="s">
        <v>22</v>
      </c>
      <c r="AO37" s="25">
        <v>1035</v>
      </c>
      <c r="AP37" s="25">
        <v>842</v>
      </c>
      <c r="AQ37" s="25">
        <v>666</v>
      </c>
      <c r="AR37" s="25">
        <v>628</v>
      </c>
      <c r="AS37" s="25">
        <v>525</v>
      </c>
      <c r="AT37" s="25">
        <v>392</v>
      </c>
      <c r="AU37" s="25">
        <v>314</v>
      </c>
      <c r="AV37" s="25">
        <v>420</v>
      </c>
      <c r="AW37" s="15"/>
    </row>
    <row r="38" spans="2:49" ht="24" customHeight="1">
      <c r="B38" s="31" t="s">
        <v>23</v>
      </c>
      <c r="C38" s="24">
        <f t="shared" si="27"/>
        <v>6529</v>
      </c>
      <c r="D38" s="25">
        <f t="shared" si="28"/>
        <v>590</v>
      </c>
      <c r="E38" s="25">
        <v>130</v>
      </c>
      <c r="F38" s="25">
        <v>122</v>
      </c>
      <c r="G38" s="25">
        <v>115</v>
      </c>
      <c r="H38" s="25">
        <v>107</v>
      </c>
      <c r="I38" s="25">
        <v>116</v>
      </c>
      <c r="J38" s="25">
        <f t="shared" si="32"/>
        <v>590</v>
      </c>
      <c r="K38" s="25">
        <v>100</v>
      </c>
      <c r="L38" s="25">
        <v>126</v>
      </c>
      <c r="M38" s="25">
        <v>112</v>
      </c>
      <c r="N38" s="25">
        <v>133</v>
      </c>
      <c r="O38" s="25">
        <v>119</v>
      </c>
      <c r="P38" s="31" t="s">
        <v>23</v>
      </c>
      <c r="Q38" s="26">
        <f t="shared" si="29"/>
        <v>667</v>
      </c>
      <c r="R38" s="25">
        <v>132</v>
      </c>
      <c r="S38" s="25">
        <v>120</v>
      </c>
      <c r="T38" s="25">
        <v>134</v>
      </c>
      <c r="U38" s="25">
        <v>130</v>
      </c>
      <c r="V38" s="25">
        <v>151</v>
      </c>
      <c r="W38" s="25">
        <f t="shared" si="30"/>
        <v>651</v>
      </c>
      <c r="X38" s="25">
        <f>'[1]2017-B'!U35</f>
        <v>121</v>
      </c>
      <c r="Y38" s="25">
        <f>'[1]2017-B'!V35</f>
        <v>135</v>
      </c>
      <c r="Z38" s="25">
        <f>'[1]2017-B'!W35</f>
        <v>126</v>
      </c>
      <c r="AA38" s="25">
        <f>'[1]2017-B'!X35</f>
        <v>146</v>
      </c>
      <c r="AB38" s="25">
        <f>'[1]2017-B'!Y35</f>
        <v>123</v>
      </c>
      <c r="AC38" s="31" t="s">
        <v>23</v>
      </c>
      <c r="AD38" s="26">
        <f t="shared" si="31"/>
        <v>724</v>
      </c>
      <c r="AE38" s="25">
        <v>132</v>
      </c>
      <c r="AF38" s="25">
        <v>162</v>
      </c>
      <c r="AG38" s="25">
        <v>147</v>
      </c>
      <c r="AH38" s="25">
        <v>147</v>
      </c>
      <c r="AI38" s="25">
        <v>136</v>
      </c>
      <c r="AJ38" s="25">
        <v>549</v>
      </c>
      <c r="AK38" s="25">
        <v>478</v>
      </c>
      <c r="AL38" s="25">
        <v>359</v>
      </c>
      <c r="AM38" s="25">
        <v>385</v>
      </c>
      <c r="AN38" s="31" t="s">
        <v>23</v>
      </c>
      <c r="AO38" s="25">
        <v>295</v>
      </c>
      <c r="AP38" s="25">
        <v>283</v>
      </c>
      <c r="AQ38" s="25">
        <v>241</v>
      </c>
      <c r="AR38" s="25">
        <v>204</v>
      </c>
      <c r="AS38" s="25">
        <v>165</v>
      </c>
      <c r="AT38" s="25">
        <v>127</v>
      </c>
      <c r="AU38" s="25">
        <v>102</v>
      </c>
      <c r="AV38" s="25">
        <v>119</v>
      </c>
      <c r="AW38" s="15"/>
    </row>
    <row r="39" spans="2:49" ht="24" customHeight="1">
      <c r="B39" s="31" t="s">
        <v>24</v>
      </c>
      <c r="C39" s="24">
        <f t="shared" si="27"/>
        <v>6095</v>
      </c>
      <c r="D39" s="25">
        <f t="shared" si="28"/>
        <v>460</v>
      </c>
      <c r="E39" s="25">
        <v>83</v>
      </c>
      <c r="F39" s="25">
        <v>92</v>
      </c>
      <c r="G39" s="25">
        <v>95</v>
      </c>
      <c r="H39" s="25">
        <v>99</v>
      </c>
      <c r="I39" s="25">
        <v>91</v>
      </c>
      <c r="J39" s="25">
        <f t="shared" si="32"/>
        <v>500</v>
      </c>
      <c r="K39" s="25">
        <v>86</v>
      </c>
      <c r="L39" s="25">
        <v>98</v>
      </c>
      <c r="M39" s="25">
        <v>105</v>
      </c>
      <c r="N39" s="25">
        <v>96</v>
      </c>
      <c r="O39" s="25">
        <v>115</v>
      </c>
      <c r="P39" s="31" t="s">
        <v>24</v>
      </c>
      <c r="Q39" s="26">
        <f t="shared" si="29"/>
        <v>497</v>
      </c>
      <c r="R39" s="25">
        <v>93</v>
      </c>
      <c r="S39" s="25">
        <v>90</v>
      </c>
      <c r="T39" s="25">
        <v>98</v>
      </c>
      <c r="U39" s="25">
        <v>114</v>
      </c>
      <c r="V39" s="25">
        <v>102</v>
      </c>
      <c r="W39" s="25">
        <f t="shared" si="30"/>
        <v>600</v>
      </c>
      <c r="X39" s="25">
        <f>'[1]2017-B'!U36</f>
        <v>108</v>
      </c>
      <c r="Y39" s="25">
        <f>'[1]2017-B'!V36</f>
        <v>106</v>
      </c>
      <c r="Z39" s="25">
        <f>'[1]2017-B'!W36</f>
        <v>112</v>
      </c>
      <c r="AA39" s="25">
        <f>'[1]2017-B'!X36</f>
        <v>117</v>
      </c>
      <c r="AB39" s="25">
        <f>'[1]2017-B'!Y36</f>
        <v>157</v>
      </c>
      <c r="AC39" s="31" t="s">
        <v>24</v>
      </c>
      <c r="AD39" s="26">
        <f t="shared" si="31"/>
        <v>594</v>
      </c>
      <c r="AE39" s="25">
        <v>111</v>
      </c>
      <c r="AF39" s="25">
        <v>121</v>
      </c>
      <c r="AG39" s="25">
        <v>95</v>
      </c>
      <c r="AH39" s="25">
        <v>126</v>
      </c>
      <c r="AI39" s="25">
        <v>141</v>
      </c>
      <c r="AJ39" s="25">
        <v>619</v>
      </c>
      <c r="AK39" s="25">
        <v>467</v>
      </c>
      <c r="AL39" s="25">
        <v>469</v>
      </c>
      <c r="AM39" s="25">
        <v>407</v>
      </c>
      <c r="AN39" s="31" t="s">
        <v>24</v>
      </c>
      <c r="AO39" s="25">
        <v>342</v>
      </c>
      <c r="AP39" s="25">
        <v>289</v>
      </c>
      <c r="AQ39" s="25">
        <v>236</v>
      </c>
      <c r="AR39" s="25">
        <v>173</v>
      </c>
      <c r="AS39" s="25">
        <v>155</v>
      </c>
      <c r="AT39" s="25">
        <v>141</v>
      </c>
      <c r="AU39" s="25">
        <v>69</v>
      </c>
      <c r="AV39" s="25">
        <v>77</v>
      </c>
      <c r="AW39" s="15"/>
    </row>
    <row r="40" spans="2:49" s="4" customFormat="1" ht="24" customHeight="1">
      <c r="B40" s="31" t="s">
        <v>25</v>
      </c>
      <c r="C40" s="24">
        <f t="shared" si="27"/>
        <v>10545</v>
      </c>
      <c r="D40" s="25">
        <f t="shared" si="28"/>
        <v>1104</v>
      </c>
      <c r="E40" s="25">
        <v>211</v>
      </c>
      <c r="F40" s="25">
        <v>228</v>
      </c>
      <c r="G40" s="25">
        <v>195</v>
      </c>
      <c r="H40" s="25">
        <v>245</v>
      </c>
      <c r="I40" s="25">
        <v>225</v>
      </c>
      <c r="J40" s="25">
        <f t="shared" si="32"/>
        <v>1108</v>
      </c>
      <c r="K40" s="25">
        <v>238</v>
      </c>
      <c r="L40" s="25">
        <v>222</v>
      </c>
      <c r="M40" s="25">
        <v>217</v>
      </c>
      <c r="N40" s="25">
        <v>208</v>
      </c>
      <c r="O40" s="25">
        <v>223</v>
      </c>
      <c r="P40" s="31" t="s">
        <v>25</v>
      </c>
      <c r="Q40" s="26">
        <f t="shared" si="29"/>
        <v>1060</v>
      </c>
      <c r="R40" s="25">
        <v>220</v>
      </c>
      <c r="S40" s="25">
        <v>213</v>
      </c>
      <c r="T40" s="25">
        <v>195</v>
      </c>
      <c r="U40" s="25">
        <v>229</v>
      </c>
      <c r="V40" s="25">
        <v>203</v>
      </c>
      <c r="W40" s="25">
        <f t="shared" si="30"/>
        <v>1270</v>
      </c>
      <c r="X40" s="25">
        <f>'[1]2017-B'!U37</f>
        <v>241</v>
      </c>
      <c r="Y40" s="25">
        <f>'[1]2017-B'!V37</f>
        <v>277</v>
      </c>
      <c r="Z40" s="25">
        <f>'[1]2017-B'!W37</f>
        <v>245</v>
      </c>
      <c r="AA40" s="25">
        <f>'[1]2017-B'!X37</f>
        <v>269</v>
      </c>
      <c r="AB40" s="25">
        <f>'[1]2017-B'!Y37</f>
        <v>238</v>
      </c>
      <c r="AC40" s="31" t="s">
        <v>25</v>
      </c>
      <c r="AD40" s="26">
        <f t="shared" si="31"/>
        <v>1114</v>
      </c>
      <c r="AE40" s="25">
        <v>238</v>
      </c>
      <c r="AF40" s="25">
        <v>237</v>
      </c>
      <c r="AG40" s="25">
        <v>244</v>
      </c>
      <c r="AH40" s="25">
        <v>190</v>
      </c>
      <c r="AI40" s="25">
        <v>205</v>
      </c>
      <c r="AJ40" s="25">
        <v>921</v>
      </c>
      <c r="AK40" s="25">
        <v>702</v>
      </c>
      <c r="AL40" s="25">
        <v>604</v>
      </c>
      <c r="AM40" s="25">
        <v>568</v>
      </c>
      <c r="AN40" s="31" t="s">
        <v>25</v>
      </c>
      <c r="AO40" s="25">
        <v>509</v>
      </c>
      <c r="AP40" s="25">
        <v>400</v>
      </c>
      <c r="AQ40" s="25">
        <v>327</v>
      </c>
      <c r="AR40" s="25">
        <v>246</v>
      </c>
      <c r="AS40" s="25">
        <v>241</v>
      </c>
      <c r="AT40" s="25">
        <v>154</v>
      </c>
      <c r="AU40" s="25">
        <v>108</v>
      </c>
      <c r="AV40" s="25">
        <v>109</v>
      </c>
      <c r="AW40" s="15"/>
    </row>
    <row r="41" spans="2:49" s="5" customFormat="1" ht="24" customHeight="1">
      <c r="B41" s="31" t="s">
        <v>26</v>
      </c>
      <c r="C41" s="24">
        <f t="shared" si="27"/>
        <v>16277</v>
      </c>
      <c r="D41" s="25">
        <f t="shared" si="28"/>
        <v>1592</v>
      </c>
      <c r="E41" s="25">
        <v>311</v>
      </c>
      <c r="F41" s="25">
        <v>310</v>
      </c>
      <c r="G41" s="25">
        <v>331</v>
      </c>
      <c r="H41" s="25">
        <v>325</v>
      </c>
      <c r="I41" s="25">
        <v>315</v>
      </c>
      <c r="J41" s="25">
        <f t="shared" si="32"/>
        <v>1730</v>
      </c>
      <c r="K41" s="25">
        <v>337</v>
      </c>
      <c r="L41" s="25">
        <v>342</v>
      </c>
      <c r="M41" s="25">
        <v>344</v>
      </c>
      <c r="N41" s="25">
        <v>363</v>
      </c>
      <c r="O41" s="25">
        <v>344</v>
      </c>
      <c r="P41" s="31" t="s">
        <v>26</v>
      </c>
      <c r="Q41" s="26">
        <f t="shared" si="29"/>
        <v>1860</v>
      </c>
      <c r="R41" s="25">
        <v>368</v>
      </c>
      <c r="S41" s="25">
        <v>376</v>
      </c>
      <c r="T41" s="25">
        <v>388</v>
      </c>
      <c r="U41" s="25">
        <v>355</v>
      </c>
      <c r="V41" s="25">
        <v>373</v>
      </c>
      <c r="W41" s="25">
        <f t="shared" si="30"/>
        <v>1950</v>
      </c>
      <c r="X41" s="25">
        <f>'[1]2017-B'!U38</f>
        <v>360</v>
      </c>
      <c r="Y41" s="25">
        <f>'[1]2017-B'!V38</f>
        <v>403</v>
      </c>
      <c r="Z41" s="25">
        <f>'[1]2017-B'!W38</f>
        <v>427</v>
      </c>
      <c r="AA41" s="25">
        <f>'[1]2017-B'!X38</f>
        <v>394</v>
      </c>
      <c r="AB41" s="25">
        <f>'[1]2017-B'!Y38</f>
        <v>366</v>
      </c>
      <c r="AC41" s="31" t="s">
        <v>26</v>
      </c>
      <c r="AD41" s="26">
        <f t="shared" si="31"/>
        <v>1683</v>
      </c>
      <c r="AE41" s="25">
        <v>331</v>
      </c>
      <c r="AF41" s="25">
        <v>365</v>
      </c>
      <c r="AG41" s="25">
        <v>343</v>
      </c>
      <c r="AH41" s="25">
        <v>312</v>
      </c>
      <c r="AI41" s="25">
        <v>332</v>
      </c>
      <c r="AJ41" s="25">
        <v>1260</v>
      </c>
      <c r="AK41" s="25">
        <v>1053</v>
      </c>
      <c r="AL41" s="25">
        <v>942</v>
      </c>
      <c r="AM41" s="25">
        <v>849</v>
      </c>
      <c r="AN41" s="31" t="s">
        <v>26</v>
      </c>
      <c r="AO41" s="25">
        <v>738</v>
      </c>
      <c r="AP41" s="25">
        <v>627</v>
      </c>
      <c r="AQ41" s="25">
        <v>531</v>
      </c>
      <c r="AR41" s="25">
        <v>443</v>
      </c>
      <c r="AS41" s="25">
        <v>357</v>
      </c>
      <c r="AT41" s="25">
        <v>277</v>
      </c>
      <c r="AU41" s="25">
        <v>199</v>
      </c>
      <c r="AV41" s="25">
        <v>186</v>
      </c>
      <c r="AW41" s="14"/>
    </row>
    <row r="42" spans="2:49" s="4" customFormat="1" ht="24" customHeight="1">
      <c r="B42" s="31" t="s">
        <v>27</v>
      </c>
      <c r="C42" s="24">
        <f t="shared" si="27"/>
        <v>25121</v>
      </c>
      <c r="D42" s="25">
        <f t="shared" si="28"/>
        <v>2477</v>
      </c>
      <c r="E42" s="25">
        <v>491</v>
      </c>
      <c r="F42" s="25">
        <v>498</v>
      </c>
      <c r="G42" s="25">
        <v>514</v>
      </c>
      <c r="H42" s="25">
        <v>486</v>
      </c>
      <c r="I42" s="25">
        <v>488</v>
      </c>
      <c r="J42" s="25">
        <f t="shared" si="32"/>
        <v>2578</v>
      </c>
      <c r="K42" s="25">
        <v>493</v>
      </c>
      <c r="L42" s="25">
        <v>515</v>
      </c>
      <c r="M42" s="25">
        <v>506</v>
      </c>
      <c r="N42" s="25">
        <v>550</v>
      </c>
      <c r="O42" s="25">
        <v>514</v>
      </c>
      <c r="P42" s="31" t="s">
        <v>27</v>
      </c>
      <c r="Q42" s="26">
        <f t="shared" si="29"/>
        <v>2779</v>
      </c>
      <c r="R42" s="25">
        <v>549</v>
      </c>
      <c r="S42" s="25">
        <v>559</v>
      </c>
      <c r="T42" s="25">
        <v>518</v>
      </c>
      <c r="U42" s="25">
        <v>535</v>
      </c>
      <c r="V42" s="25">
        <v>618</v>
      </c>
      <c r="W42" s="25">
        <f t="shared" si="30"/>
        <v>3024</v>
      </c>
      <c r="X42" s="25">
        <f>'[1]2017-B'!U39</f>
        <v>579</v>
      </c>
      <c r="Y42" s="25">
        <f>'[1]2017-B'!V39</f>
        <v>624</v>
      </c>
      <c r="Z42" s="25">
        <f>'[1]2017-B'!W39</f>
        <v>653</v>
      </c>
      <c r="AA42" s="25">
        <f>'[1]2017-B'!X39</f>
        <v>570</v>
      </c>
      <c r="AB42" s="25">
        <f>'[1]2017-B'!Y39</f>
        <v>598</v>
      </c>
      <c r="AC42" s="31" t="s">
        <v>27</v>
      </c>
      <c r="AD42" s="26">
        <f t="shared" si="31"/>
        <v>2700</v>
      </c>
      <c r="AE42" s="25">
        <v>595</v>
      </c>
      <c r="AF42" s="25">
        <v>540</v>
      </c>
      <c r="AG42" s="25">
        <v>565</v>
      </c>
      <c r="AH42" s="25">
        <v>525</v>
      </c>
      <c r="AI42" s="25">
        <v>475</v>
      </c>
      <c r="AJ42" s="25">
        <v>1929</v>
      </c>
      <c r="AK42" s="25">
        <v>1719</v>
      </c>
      <c r="AL42" s="25">
        <v>1494</v>
      </c>
      <c r="AM42" s="25">
        <v>1219</v>
      </c>
      <c r="AN42" s="31" t="s">
        <v>27</v>
      </c>
      <c r="AO42" s="25">
        <v>1112</v>
      </c>
      <c r="AP42" s="25">
        <v>1017</v>
      </c>
      <c r="AQ42" s="25">
        <v>794</v>
      </c>
      <c r="AR42" s="25">
        <v>675</v>
      </c>
      <c r="AS42" s="25">
        <v>549</v>
      </c>
      <c r="AT42" s="25">
        <v>423</v>
      </c>
      <c r="AU42" s="25">
        <v>344</v>
      </c>
      <c r="AV42" s="25">
        <v>288</v>
      </c>
      <c r="AW42" s="15"/>
    </row>
    <row r="43" spans="2:49" ht="24" customHeight="1">
      <c r="B43" s="31" t="s">
        <v>28</v>
      </c>
      <c r="C43" s="24">
        <f t="shared" si="27"/>
        <v>5162</v>
      </c>
      <c r="D43" s="25">
        <f t="shared" si="28"/>
        <v>458</v>
      </c>
      <c r="E43" s="25">
        <v>99</v>
      </c>
      <c r="F43" s="25">
        <v>85</v>
      </c>
      <c r="G43" s="25">
        <v>97</v>
      </c>
      <c r="H43" s="25">
        <v>89</v>
      </c>
      <c r="I43" s="25">
        <v>88</v>
      </c>
      <c r="J43" s="25">
        <f t="shared" si="32"/>
        <v>447</v>
      </c>
      <c r="K43" s="25">
        <v>87</v>
      </c>
      <c r="L43" s="25">
        <v>85</v>
      </c>
      <c r="M43" s="25">
        <v>95</v>
      </c>
      <c r="N43" s="25">
        <v>84</v>
      </c>
      <c r="O43" s="25">
        <v>96</v>
      </c>
      <c r="P43" s="31" t="s">
        <v>28</v>
      </c>
      <c r="Q43" s="26">
        <f t="shared" si="29"/>
        <v>449</v>
      </c>
      <c r="R43" s="25">
        <v>83</v>
      </c>
      <c r="S43" s="25">
        <v>105</v>
      </c>
      <c r="T43" s="25">
        <v>80</v>
      </c>
      <c r="U43" s="25">
        <v>98</v>
      </c>
      <c r="V43" s="25">
        <v>83</v>
      </c>
      <c r="W43" s="25">
        <f t="shared" si="30"/>
        <v>512</v>
      </c>
      <c r="X43" s="25">
        <f>'[1]2017-B'!U40</f>
        <v>80</v>
      </c>
      <c r="Y43" s="25">
        <f>'[1]2017-B'!V40</f>
        <v>109</v>
      </c>
      <c r="Z43" s="25">
        <f>'[1]2017-B'!W40</f>
        <v>118</v>
      </c>
      <c r="AA43" s="25">
        <f>'[1]2017-B'!X40</f>
        <v>107</v>
      </c>
      <c r="AB43" s="25">
        <f>'[1]2017-B'!Y40</f>
        <v>98</v>
      </c>
      <c r="AC43" s="31" t="s">
        <v>28</v>
      </c>
      <c r="AD43" s="26">
        <f t="shared" si="31"/>
        <v>519</v>
      </c>
      <c r="AE43" s="25">
        <v>111</v>
      </c>
      <c r="AF43" s="25">
        <v>103</v>
      </c>
      <c r="AG43" s="25">
        <v>100</v>
      </c>
      <c r="AH43" s="25">
        <v>104</v>
      </c>
      <c r="AI43" s="25">
        <v>101</v>
      </c>
      <c r="AJ43" s="25">
        <v>491</v>
      </c>
      <c r="AK43" s="25">
        <v>383</v>
      </c>
      <c r="AL43" s="25">
        <v>367</v>
      </c>
      <c r="AM43" s="25">
        <v>283</v>
      </c>
      <c r="AN43" s="31" t="s">
        <v>28</v>
      </c>
      <c r="AO43" s="25">
        <v>273</v>
      </c>
      <c r="AP43" s="25">
        <v>205</v>
      </c>
      <c r="AQ43" s="25">
        <v>180</v>
      </c>
      <c r="AR43" s="25">
        <v>176</v>
      </c>
      <c r="AS43" s="25">
        <v>126</v>
      </c>
      <c r="AT43" s="25">
        <v>105</v>
      </c>
      <c r="AU43" s="25">
        <v>96</v>
      </c>
      <c r="AV43" s="25">
        <v>92</v>
      </c>
      <c r="AW43" s="15"/>
    </row>
    <row r="44" spans="2:49" ht="24" customHeight="1">
      <c r="B44" s="31" t="s">
        <v>29</v>
      </c>
      <c r="C44" s="24">
        <f t="shared" si="27"/>
        <v>4261</v>
      </c>
      <c r="D44" s="25">
        <f t="shared" si="28"/>
        <v>457</v>
      </c>
      <c r="E44" s="25">
        <v>101</v>
      </c>
      <c r="F44" s="25">
        <v>83</v>
      </c>
      <c r="G44" s="25">
        <v>103</v>
      </c>
      <c r="H44" s="25">
        <v>87</v>
      </c>
      <c r="I44" s="25">
        <v>83</v>
      </c>
      <c r="J44" s="25">
        <f t="shared" si="32"/>
        <v>424</v>
      </c>
      <c r="K44" s="25">
        <v>92</v>
      </c>
      <c r="L44" s="25">
        <v>82</v>
      </c>
      <c r="M44" s="25">
        <v>86</v>
      </c>
      <c r="N44" s="25">
        <v>101</v>
      </c>
      <c r="O44" s="25">
        <v>63</v>
      </c>
      <c r="P44" s="31" t="s">
        <v>29</v>
      </c>
      <c r="Q44" s="26">
        <f t="shared" si="29"/>
        <v>376</v>
      </c>
      <c r="R44" s="25">
        <v>88</v>
      </c>
      <c r="S44" s="25">
        <v>72</v>
      </c>
      <c r="T44" s="25">
        <v>78</v>
      </c>
      <c r="U44" s="25">
        <v>74</v>
      </c>
      <c r="V44" s="25">
        <v>64</v>
      </c>
      <c r="W44" s="25">
        <f t="shared" si="30"/>
        <v>438</v>
      </c>
      <c r="X44" s="25">
        <f>'[1]2017-B'!U41</f>
        <v>94</v>
      </c>
      <c r="Y44" s="25">
        <f>'[1]2017-B'!V41</f>
        <v>86</v>
      </c>
      <c r="Z44" s="25">
        <f>'[1]2017-B'!W41</f>
        <v>81</v>
      </c>
      <c r="AA44" s="25">
        <f>'[1]2017-B'!X41</f>
        <v>88</v>
      </c>
      <c r="AB44" s="25">
        <f>'[1]2017-B'!Y41</f>
        <v>89</v>
      </c>
      <c r="AC44" s="31" t="s">
        <v>29</v>
      </c>
      <c r="AD44" s="26">
        <f t="shared" si="31"/>
        <v>487</v>
      </c>
      <c r="AE44" s="25">
        <v>114</v>
      </c>
      <c r="AF44" s="25">
        <v>106</v>
      </c>
      <c r="AG44" s="25">
        <v>66</v>
      </c>
      <c r="AH44" s="25">
        <v>94</v>
      </c>
      <c r="AI44" s="25">
        <v>107</v>
      </c>
      <c r="AJ44" s="25">
        <v>340</v>
      </c>
      <c r="AK44" s="25">
        <v>271</v>
      </c>
      <c r="AL44" s="25">
        <v>247</v>
      </c>
      <c r="AM44" s="25">
        <v>204</v>
      </c>
      <c r="AN44" s="31" t="s">
        <v>29</v>
      </c>
      <c r="AO44" s="25">
        <v>208</v>
      </c>
      <c r="AP44" s="25">
        <v>198</v>
      </c>
      <c r="AQ44" s="25">
        <v>129</v>
      </c>
      <c r="AR44" s="25">
        <v>142</v>
      </c>
      <c r="AS44" s="25">
        <v>122</v>
      </c>
      <c r="AT44" s="25">
        <v>75</v>
      </c>
      <c r="AU44" s="25">
        <v>72</v>
      </c>
      <c r="AV44" s="25">
        <v>71</v>
      </c>
      <c r="AW44" s="15"/>
    </row>
    <row r="45" spans="2:49" ht="24" customHeight="1">
      <c r="B45" s="31" t="s">
        <v>30</v>
      </c>
      <c r="C45" s="24">
        <f t="shared" si="27"/>
        <v>17020</v>
      </c>
      <c r="D45" s="25">
        <f t="shared" si="28"/>
        <v>2109</v>
      </c>
      <c r="E45" s="25">
        <v>407</v>
      </c>
      <c r="F45" s="25">
        <v>423</v>
      </c>
      <c r="G45" s="25">
        <v>426</v>
      </c>
      <c r="H45" s="25">
        <v>431</v>
      </c>
      <c r="I45" s="25">
        <v>422</v>
      </c>
      <c r="J45" s="25">
        <f t="shared" si="32"/>
        <v>1875</v>
      </c>
      <c r="K45" s="25">
        <v>398</v>
      </c>
      <c r="L45" s="25">
        <v>369</v>
      </c>
      <c r="M45" s="25">
        <v>363</v>
      </c>
      <c r="N45" s="25">
        <v>368</v>
      </c>
      <c r="O45" s="25">
        <v>377</v>
      </c>
      <c r="P45" s="31" t="s">
        <v>30</v>
      </c>
      <c r="Q45" s="26">
        <f t="shared" si="29"/>
        <v>1783</v>
      </c>
      <c r="R45" s="25">
        <v>352</v>
      </c>
      <c r="S45" s="25">
        <v>344</v>
      </c>
      <c r="T45" s="25">
        <v>341</v>
      </c>
      <c r="U45" s="25">
        <v>381</v>
      </c>
      <c r="V45" s="25">
        <v>365</v>
      </c>
      <c r="W45" s="25">
        <f t="shared" si="30"/>
        <v>1923</v>
      </c>
      <c r="X45" s="25">
        <f>'[1]2017-B'!U42</f>
        <v>401</v>
      </c>
      <c r="Y45" s="25">
        <f>'[1]2017-B'!V42</f>
        <v>369</v>
      </c>
      <c r="Z45" s="25">
        <f>'[1]2017-B'!W42</f>
        <v>363</v>
      </c>
      <c r="AA45" s="25">
        <f>'[1]2017-B'!X42</f>
        <v>413</v>
      </c>
      <c r="AB45" s="25">
        <f>'[1]2017-B'!Y42</f>
        <v>377</v>
      </c>
      <c r="AC45" s="31" t="s">
        <v>30</v>
      </c>
      <c r="AD45" s="26">
        <f t="shared" si="31"/>
        <v>1791</v>
      </c>
      <c r="AE45" s="25">
        <v>414</v>
      </c>
      <c r="AF45" s="25">
        <v>336</v>
      </c>
      <c r="AG45" s="25">
        <v>380</v>
      </c>
      <c r="AH45" s="25">
        <v>352</v>
      </c>
      <c r="AI45" s="25">
        <v>309</v>
      </c>
      <c r="AJ45" s="25">
        <v>1514</v>
      </c>
      <c r="AK45" s="25">
        <v>1166</v>
      </c>
      <c r="AL45" s="25">
        <v>978</v>
      </c>
      <c r="AM45" s="25">
        <v>814</v>
      </c>
      <c r="AN45" s="31" t="s">
        <v>30</v>
      </c>
      <c r="AO45" s="25">
        <v>720</v>
      </c>
      <c r="AP45" s="25">
        <v>625</v>
      </c>
      <c r="AQ45" s="25">
        <v>491</v>
      </c>
      <c r="AR45" s="25">
        <v>408</v>
      </c>
      <c r="AS45" s="25">
        <v>309</v>
      </c>
      <c r="AT45" s="25">
        <v>193</v>
      </c>
      <c r="AU45" s="25">
        <v>167</v>
      </c>
      <c r="AV45" s="25">
        <v>154</v>
      </c>
      <c r="AW45" s="15"/>
    </row>
    <row r="46" spans="2:49" ht="24" customHeight="1">
      <c r="B46" s="31" t="s">
        <v>31</v>
      </c>
      <c r="C46" s="24">
        <f>SUM(D46+J46+Q46+W46+AD46+AJ46+AK46+AL46+AM46+AO46+AP46+AQ46+AR46+AS46+AT46+AU46+AV46)</f>
        <v>5897</v>
      </c>
      <c r="D46" s="25">
        <f>SUM(I46+H46+G46+F46+E46)</f>
        <v>440</v>
      </c>
      <c r="E46" s="25">
        <v>94</v>
      </c>
      <c r="F46" s="25">
        <v>90</v>
      </c>
      <c r="G46" s="25">
        <v>90</v>
      </c>
      <c r="H46" s="25">
        <v>80</v>
      </c>
      <c r="I46" s="25">
        <v>86</v>
      </c>
      <c r="J46" s="25">
        <f>SUM(O46+N46+M46+L46+K46)</f>
        <v>480</v>
      </c>
      <c r="K46" s="25">
        <v>100</v>
      </c>
      <c r="L46" s="25">
        <v>93</v>
      </c>
      <c r="M46" s="25">
        <v>102</v>
      </c>
      <c r="N46" s="25">
        <v>92</v>
      </c>
      <c r="O46" s="25">
        <v>93</v>
      </c>
      <c r="P46" s="31" t="s">
        <v>31</v>
      </c>
      <c r="Q46" s="26">
        <f t="shared" si="29"/>
        <v>517</v>
      </c>
      <c r="R46" s="25">
        <v>97</v>
      </c>
      <c r="S46" s="25">
        <v>100</v>
      </c>
      <c r="T46" s="25">
        <v>106</v>
      </c>
      <c r="U46" s="25">
        <v>108</v>
      </c>
      <c r="V46" s="25">
        <v>106</v>
      </c>
      <c r="W46" s="25">
        <f t="shared" si="30"/>
        <v>585</v>
      </c>
      <c r="X46" s="25">
        <f>'[1]2017-B'!U43</f>
        <v>105</v>
      </c>
      <c r="Y46" s="25">
        <f>'[1]2017-B'!V43</f>
        <v>112</v>
      </c>
      <c r="Z46" s="25">
        <f>'[1]2017-B'!W43</f>
        <v>104</v>
      </c>
      <c r="AA46" s="25">
        <f>'[1]2017-B'!X43</f>
        <v>130</v>
      </c>
      <c r="AB46" s="25">
        <f>'[1]2017-B'!Y43</f>
        <v>134</v>
      </c>
      <c r="AC46" s="31" t="s">
        <v>31</v>
      </c>
      <c r="AD46" s="26">
        <f t="shared" si="31"/>
        <v>609</v>
      </c>
      <c r="AE46" s="25">
        <v>141</v>
      </c>
      <c r="AF46" s="25">
        <v>119</v>
      </c>
      <c r="AG46" s="25">
        <v>135</v>
      </c>
      <c r="AH46" s="25">
        <v>119</v>
      </c>
      <c r="AI46" s="25">
        <v>95</v>
      </c>
      <c r="AJ46" s="25">
        <v>543</v>
      </c>
      <c r="AK46" s="25">
        <v>493</v>
      </c>
      <c r="AL46" s="25">
        <v>385</v>
      </c>
      <c r="AM46" s="25">
        <v>366</v>
      </c>
      <c r="AN46" s="31" t="s">
        <v>31</v>
      </c>
      <c r="AO46" s="25">
        <v>308</v>
      </c>
      <c r="AP46" s="25">
        <v>260</v>
      </c>
      <c r="AQ46" s="25">
        <v>240</v>
      </c>
      <c r="AR46" s="25">
        <v>185</v>
      </c>
      <c r="AS46" s="25">
        <v>162</v>
      </c>
      <c r="AT46" s="25">
        <v>104</v>
      </c>
      <c r="AU46" s="25">
        <v>91</v>
      </c>
      <c r="AV46" s="25">
        <v>129</v>
      </c>
      <c r="AW46" s="15"/>
    </row>
    <row r="47" spans="2:49" ht="15" customHeight="1">
      <c r="B47" s="13"/>
      <c r="C47" s="13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</row>
    <row r="48" spans="2:49" s="4" customFormat="1" ht="24.95" customHeight="1">
      <c r="B48" s="11"/>
      <c r="C48" s="11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</sheetData>
  <printOptions horizontalCentered="1"/>
  <pageMargins left="0.19685039370078741" right="0.35433070866141736" top="0.64" bottom="0.51181102362204722" header="0" footer="0.39370078740157483"/>
  <pageSetup scale="65" orientation="portrait" r:id="rId1"/>
  <headerFooter alignWithMargins="0"/>
  <ignoredErrors>
    <ignoredError sqref="Q4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B1:AY48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N2" sqref="AN2:AV47"/>
    </sheetView>
  </sheetViews>
  <sheetFormatPr baseColWidth="10" defaultColWidth="11.5703125" defaultRowHeight="12.75"/>
  <cols>
    <col min="1" max="1" width="1.42578125" style="3" customWidth="1"/>
    <col min="2" max="2" width="28.42578125" style="4" customWidth="1"/>
    <col min="3" max="3" width="9.7109375" style="4" customWidth="1"/>
    <col min="4" max="15" width="9.7109375" style="2" customWidth="1"/>
    <col min="16" max="16" width="28.28515625" style="2" customWidth="1"/>
    <col min="17" max="22" width="9.7109375" style="2" customWidth="1"/>
    <col min="23" max="28" width="9.7109375" style="3" customWidth="1"/>
    <col min="29" max="29" width="28.28515625" style="3" customWidth="1"/>
    <col min="30" max="30" width="9.7109375" style="3" customWidth="1"/>
    <col min="31" max="39" width="11.5703125" style="3"/>
    <col min="40" max="40" width="30.140625" style="3" customWidth="1"/>
    <col min="41" max="48" width="14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19</v>
      </c>
      <c r="C2" s="30" t="s">
        <v>38</v>
      </c>
      <c r="E2" s="9"/>
      <c r="F2" s="9"/>
      <c r="G2" s="9"/>
      <c r="H2" s="9"/>
      <c r="I2" s="8"/>
      <c r="P2" s="29" t="s">
        <v>19</v>
      </c>
      <c r="Q2" s="30" t="s">
        <v>38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19</v>
      </c>
      <c r="AD2" s="30" t="s">
        <v>38</v>
      </c>
      <c r="AE2"/>
      <c r="AF2" s="9"/>
      <c r="AG2" s="9"/>
      <c r="AH2" s="9"/>
      <c r="AI2" s="9"/>
      <c r="AJ2" s="2"/>
      <c r="AK2" s="2"/>
      <c r="AL2" s="2"/>
      <c r="AN2" s="29" t="s">
        <v>19</v>
      </c>
      <c r="AO2" s="30" t="s">
        <v>38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34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4" customHeight="1">
      <c r="B6" s="26" t="s">
        <v>0</v>
      </c>
      <c r="C6" s="26">
        <f>SUM(C7+C8+C9+C10+C11+C12+C13+C14+C15+C16+C17+C18)</f>
        <v>367569</v>
      </c>
      <c r="D6" s="26">
        <f t="shared" ref="D6:AV6" si="0">SUM(D7+D8+D9+D10+D11+D12+D13+D14+D15+D16+D17+D18)</f>
        <v>35339</v>
      </c>
      <c r="E6" s="26">
        <f t="shared" si="0"/>
        <v>7099</v>
      </c>
      <c r="F6" s="26">
        <f t="shared" si="0"/>
        <v>7077</v>
      </c>
      <c r="G6" s="26">
        <f t="shared" si="0"/>
        <v>7071</v>
      </c>
      <c r="H6" s="26">
        <f t="shared" si="0"/>
        <v>7058</v>
      </c>
      <c r="I6" s="26">
        <f t="shared" si="0"/>
        <v>7034</v>
      </c>
      <c r="J6" s="26">
        <f t="shared" si="0"/>
        <v>35019</v>
      </c>
      <c r="K6" s="26">
        <f t="shared" si="0"/>
        <v>7015</v>
      </c>
      <c r="L6" s="26">
        <f t="shared" si="0"/>
        <v>6996</v>
      </c>
      <c r="M6" s="26">
        <f t="shared" si="0"/>
        <v>6992</v>
      </c>
      <c r="N6" s="26">
        <f t="shared" si="0"/>
        <v>6995</v>
      </c>
      <c r="O6" s="26">
        <f t="shared" si="0"/>
        <v>7021</v>
      </c>
      <c r="P6" s="26" t="s">
        <v>0</v>
      </c>
      <c r="Q6" s="26">
        <f t="shared" si="0"/>
        <v>35707</v>
      </c>
      <c r="R6" s="26">
        <f t="shared" si="0"/>
        <v>7063</v>
      </c>
      <c r="S6" s="26">
        <f t="shared" si="0"/>
        <v>7129</v>
      </c>
      <c r="T6" s="26">
        <f t="shared" si="0"/>
        <v>7208</v>
      </c>
      <c r="U6" s="26">
        <f t="shared" si="0"/>
        <v>7004</v>
      </c>
      <c r="V6" s="26">
        <f t="shared" si="0"/>
        <v>7303</v>
      </c>
      <c r="W6" s="26">
        <f t="shared" si="0"/>
        <v>40275</v>
      </c>
      <c r="X6" s="26">
        <f t="shared" si="0"/>
        <v>7599</v>
      </c>
      <c r="Y6" s="26">
        <f t="shared" si="0"/>
        <v>7821</v>
      </c>
      <c r="Z6" s="26">
        <f t="shared" si="0"/>
        <v>8116</v>
      </c>
      <c r="AA6" s="26">
        <f t="shared" si="0"/>
        <v>8303</v>
      </c>
      <c r="AB6" s="26">
        <f t="shared" si="0"/>
        <v>8436</v>
      </c>
      <c r="AC6" s="26" t="s">
        <v>0</v>
      </c>
      <c r="AD6" s="26">
        <f t="shared" si="0"/>
        <v>41467</v>
      </c>
      <c r="AE6" s="26">
        <f t="shared" si="0"/>
        <v>8453</v>
      </c>
      <c r="AF6" s="26">
        <f t="shared" si="0"/>
        <v>8445</v>
      </c>
      <c r="AG6" s="26">
        <f t="shared" si="0"/>
        <v>8384</v>
      </c>
      <c r="AH6" s="26">
        <f t="shared" si="0"/>
        <v>8222</v>
      </c>
      <c r="AI6" s="26">
        <f t="shared" si="0"/>
        <v>7963</v>
      </c>
      <c r="AJ6" s="26">
        <f t="shared" si="0"/>
        <v>34255</v>
      </c>
      <c r="AK6" s="26">
        <f t="shared" si="0"/>
        <v>26186</v>
      </c>
      <c r="AL6" s="26">
        <f t="shared" si="0"/>
        <v>21645</v>
      </c>
      <c r="AM6" s="26">
        <f t="shared" si="0"/>
        <v>19001</v>
      </c>
      <c r="AN6" s="26" t="s">
        <v>33</v>
      </c>
      <c r="AO6" s="26">
        <f t="shared" si="0"/>
        <v>17105</v>
      </c>
      <c r="AP6" s="26">
        <f t="shared" si="0"/>
        <v>14584</v>
      </c>
      <c r="AQ6" s="26">
        <f t="shared" si="0"/>
        <v>12133</v>
      </c>
      <c r="AR6" s="26">
        <f t="shared" si="0"/>
        <v>10029</v>
      </c>
      <c r="AS6" s="26">
        <f t="shared" si="0"/>
        <v>8339</v>
      </c>
      <c r="AT6" s="26">
        <f t="shared" si="0"/>
        <v>6353</v>
      </c>
      <c r="AU6" s="26">
        <f t="shared" si="0"/>
        <v>4812</v>
      </c>
      <c r="AV6" s="26">
        <f t="shared" si="0"/>
        <v>5320</v>
      </c>
      <c r="AW6" s="14"/>
      <c r="AY6" s="14">
        <f>SUM(D6+J6+Q6+W6+AD6+AJ6+AK6+AL6+AM6+AO6+AP6+AQ6+AR6+AS6+AT6+AU6+AV6)</f>
        <v>367569</v>
      </c>
    </row>
    <row r="7" spans="2:51" ht="24" customHeight="1">
      <c r="B7" s="31" t="s">
        <v>20</v>
      </c>
      <c r="C7" s="24">
        <f>SUM(D7+J7+Q7+W7+AD7+AJ7+AK7+AL7+AM7+AO7+AP7+AQ7+AR7+AS7+AT7+AU7+AV7)</f>
        <v>131599</v>
      </c>
      <c r="D7" s="26">
        <f>SUM(I7+H7+G7+F7+E7)</f>
        <v>11828</v>
      </c>
      <c r="E7" s="25">
        <f>SUM(E21+E35)</f>
        <v>2428</v>
      </c>
      <c r="F7" s="25">
        <f t="shared" ref="F7:I7" si="1">SUM(F21+F35)</f>
        <v>2346</v>
      </c>
      <c r="G7" s="25">
        <f t="shared" si="1"/>
        <v>2376</v>
      </c>
      <c r="H7" s="25">
        <f t="shared" si="1"/>
        <v>2312</v>
      </c>
      <c r="I7" s="25">
        <f t="shared" si="1"/>
        <v>2366</v>
      </c>
      <c r="J7" s="26">
        <f>SUM(O7+N7+M7+L7+K7)</f>
        <v>11479</v>
      </c>
      <c r="K7" s="25">
        <f>+K21+K35</f>
        <v>2294</v>
      </c>
      <c r="L7" s="25">
        <f t="shared" ref="L7:O7" si="2">+L21+L35</f>
        <v>2262</v>
      </c>
      <c r="M7" s="25">
        <f t="shared" si="2"/>
        <v>2336</v>
      </c>
      <c r="N7" s="25">
        <f t="shared" si="2"/>
        <v>2263</v>
      </c>
      <c r="O7" s="25">
        <f t="shared" si="2"/>
        <v>2324</v>
      </c>
      <c r="P7" s="31" t="s">
        <v>20</v>
      </c>
      <c r="Q7" s="26">
        <f>SUM(V7+U7+T7+S7+R7)</f>
        <v>11806</v>
      </c>
      <c r="R7" s="25">
        <f>SUM(R21+R35)</f>
        <v>2298</v>
      </c>
      <c r="S7" s="25">
        <f t="shared" ref="S7:V7" si="3">SUM(S21+S35)</f>
        <v>2344</v>
      </c>
      <c r="T7" s="25">
        <f t="shared" si="3"/>
        <v>2373</v>
      </c>
      <c r="U7" s="25">
        <f t="shared" si="3"/>
        <v>2312</v>
      </c>
      <c r="V7" s="25">
        <f t="shared" si="3"/>
        <v>2479</v>
      </c>
      <c r="W7" s="26">
        <f>+X7+Y7+Z7+AA7+AB7</f>
        <v>13857</v>
      </c>
      <c r="X7" s="25">
        <f>+X21+X35</f>
        <v>2590</v>
      </c>
      <c r="Y7" s="25">
        <f t="shared" ref="Y7:AB7" si="4">+Y21+Y35</f>
        <v>2660</v>
      </c>
      <c r="Z7" s="25">
        <f t="shared" si="4"/>
        <v>2726</v>
      </c>
      <c r="AA7" s="25">
        <f t="shared" si="4"/>
        <v>2919</v>
      </c>
      <c r="AB7" s="25">
        <f t="shared" si="4"/>
        <v>2962</v>
      </c>
      <c r="AC7" s="31" t="s">
        <v>20</v>
      </c>
      <c r="AD7" s="26">
        <f>SUM(AI7+AH7+AG7+AF7+AE7)</f>
        <v>15260</v>
      </c>
      <c r="AE7" s="25">
        <f t="shared" ref="AE7:AV18" si="5">SUM(AE21+AE35)</f>
        <v>3118</v>
      </c>
      <c r="AF7" s="25">
        <f t="shared" si="5"/>
        <v>3106</v>
      </c>
      <c r="AG7" s="25">
        <f t="shared" si="5"/>
        <v>3082</v>
      </c>
      <c r="AH7" s="25">
        <f t="shared" si="5"/>
        <v>3080</v>
      </c>
      <c r="AI7" s="25">
        <f t="shared" si="5"/>
        <v>2874</v>
      </c>
      <c r="AJ7" s="26">
        <f t="shared" si="5"/>
        <v>12761</v>
      </c>
      <c r="AK7" s="26">
        <f t="shared" si="5"/>
        <v>9797</v>
      </c>
      <c r="AL7" s="26">
        <f t="shared" si="5"/>
        <v>8176</v>
      </c>
      <c r="AM7" s="26">
        <f t="shared" si="5"/>
        <v>7236</v>
      </c>
      <c r="AN7" s="31" t="s">
        <v>20</v>
      </c>
      <c r="AO7" s="26">
        <f t="shared" si="5"/>
        <v>6589</v>
      </c>
      <c r="AP7" s="26">
        <f t="shared" si="5"/>
        <v>5422</v>
      </c>
      <c r="AQ7" s="26">
        <f t="shared" si="5"/>
        <v>4621</v>
      </c>
      <c r="AR7" s="26">
        <f t="shared" si="5"/>
        <v>3592</v>
      </c>
      <c r="AS7" s="26">
        <f t="shared" si="5"/>
        <v>3026</v>
      </c>
      <c r="AT7" s="26">
        <f t="shared" si="5"/>
        <v>2317</v>
      </c>
      <c r="AU7" s="26">
        <f t="shared" si="5"/>
        <v>1788</v>
      </c>
      <c r="AV7" s="26">
        <f t="shared" si="5"/>
        <v>2044</v>
      </c>
      <c r="AW7" s="15"/>
    </row>
    <row r="8" spans="2:51" ht="24" customHeight="1">
      <c r="B8" s="31" t="s">
        <v>21</v>
      </c>
      <c r="C8" s="24">
        <f t="shared" ref="C8:C18" si="6">SUM(D8+J8+Q8+W8+AD8+AJ8+AK8+AL8+AM8+AO8+AP8+AQ8+AR8+AS8+AT8+AU8+AV8)</f>
        <v>8424</v>
      </c>
      <c r="D8" s="26">
        <f t="shared" ref="D8:D18" si="7">SUM(I8+H8+G8+F8+E8)</f>
        <v>691</v>
      </c>
      <c r="E8" s="25">
        <f t="shared" ref="E8:I18" si="8">SUM(E22+E36)</f>
        <v>155</v>
      </c>
      <c r="F8" s="25">
        <f t="shared" si="8"/>
        <v>125</v>
      </c>
      <c r="G8" s="25">
        <f t="shared" si="8"/>
        <v>128</v>
      </c>
      <c r="H8" s="25">
        <f t="shared" si="8"/>
        <v>131</v>
      </c>
      <c r="I8" s="25">
        <f t="shared" si="8"/>
        <v>152</v>
      </c>
      <c r="J8" s="26">
        <f t="shared" ref="J8:J18" si="9">SUM(O8+N8+M8+L8+K8)</f>
        <v>785</v>
      </c>
      <c r="K8" s="25">
        <f t="shared" ref="K8:O18" si="10">+K22+K36</f>
        <v>152</v>
      </c>
      <c r="L8" s="25">
        <f t="shared" si="10"/>
        <v>157</v>
      </c>
      <c r="M8" s="25">
        <f t="shared" si="10"/>
        <v>159</v>
      </c>
      <c r="N8" s="25">
        <f t="shared" si="10"/>
        <v>163</v>
      </c>
      <c r="O8" s="25">
        <f t="shared" si="10"/>
        <v>154</v>
      </c>
      <c r="P8" s="31" t="s">
        <v>21</v>
      </c>
      <c r="Q8" s="26">
        <f t="shared" ref="Q8:Q18" si="11">SUM(V8+U8+T8+S8+R8)</f>
        <v>778</v>
      </c>
      <c r="R8" s="25">
        <f t="shared" ref="R8:V18" si="12">SUM(R22+R36)</f>
        <v>151</v>
      </c>
      <c r="S8" s="25">
        <f t="shared" si="12"/>
        <v>156</v>
      </c>
      <c r="T8" s="25">
        <f t="shared" si="12"/>
        <v>165</v>
      </c>
      <c r="U8" s="25">
        <f t="shared" si="12"/>
        <v>149</v>
      </c>
      <c r="V8" s="25">
        <f t="shared" si="12"/>
        <v>157</v>
      </c>
      <c r="W8" s="26">
        <f t="shared" ref="W8:W18" si="13">+X8+Y8+Z8+AA8+AB8</f>
        <v>846</v>
      </c>
      <c r="X8" s="25">
        <f t="shared" ref="X8:AB18" si="14">+X22+X36</f>
        <v>160</v>
      </c>
      <c r="Y8" s="25">
        <f t="shared" si="14"/>
        <v>152</v>
      </c>
      <c r="Z8" s="25">
        <f t="shared" si="14"/>
        <v>177</v>
      </c>
      <c r="AA8" s="25">
        <f t="shared" si="14"/>
        <v>171</v>
      </c>
      <c r="AB8" s="25">
        <f t="shared" si="14"/>
        <v>186</v>
      </c>
      <c r="AC8" s="31" t="s">
        <v>21</v>
      </c>
      <c r="AD8" s="26">
        <f t="shared" ref="AD8:AD18" si="15">SUM(AI8+AH8+AG8+AF8+AE8)</f>
        <v>965</v>
      </c>
      <c r="AE8" s="25">
        <f t="shared" si="5"/>
        <v>173</v>
      </c>
      <c r="AF8" s="25">
        <f t="shared" si="5"/>
        <v>213</v>
      </c>
      <c r="AG8" s="25">
        <f t="shared" si="5"/>
        <v>210</v>
      </c>
      <c r="AH8" s="25">
        <f t="shared" si="5"/>
        <v>188</v>
      </c>
      <c r="AI8" s="25">
        <f t="shared" si="5"/>
        <v>181</v>
      </c>
      <c r="AJ8" s="26">
        <f t="shared" si="5"/>
        <v>845</v>
      </c>
      <c r="AK8" s="26">
        <f t="shared" si="5"/>
        <v>621</v>
      </c>
      <c r="AL8" s="26">
        <f t="shared" si="5"/>
        <v>538</v>
      </c>
      <c r="AM8" s="26">
        <f t="shared" si="5"/>
        <v>461</v>
      </c>
      <c r="AN8" s="31" t="s">
        <v>21</v>
      </c>
      <c r="AO8" s="26">
        <f t="shared" si="5"/>
        <v>381</v>
      </c>
      <c r="AP8" s="26">
        <f t="shared" si="5"/>
        <v>332</v>
      </c>
      <c r="AQ8" s="26">
        <f t="shared" si="5"/>
        <v>294</v>
      </c>
      <c r="AR8" s="26">
        <f t="shared" si="5"/>
        <v>258</v>
      </c>
      <c r="AS8" s="26">
        <f t="shared" si="5"/>
        <v>243</v>
      </c>
      <c r="AT8" s="26">
        <f t="shared" si="5"/>
        <v>134</v>
      </c>
      <c r="AU8" s="26">
        <f t="shared" si="5"/>
        <v>109</v>
      </c>
      <c r="AV8" s="26">
        <f t="shared" si="5"/>
        <v>143</v>
      </c>
      <c r="AW8" s="15"/>
    </row>
    <row r="9" spans="2:51" ht="24" customHeight="1">
      <c r="B9" s="31" t="s">
        <v>22</v>
      </c>
      <c r="C9" s="24">
        <f t="shared" si="6"/>
        <v>35441</v>
      </c>
      <c r="D9" s="26">
        <f t="shared" si="7"/>
        <v>2890</v>
      </c>
      <c r="E9" s="25">
        <f t="shared" si="8"/>
        <v>581</v>
      </c>
      <c r="F9" s="25">
        <f t="shared" si="8"/>
        <v>590</v>
      </c>
      <c r="G9" s="25">
        <f t="shared" si="8"/>
        <v>542</v>
      </c>
      <c r="H9" s="25">
        <f t="shared" si="8"/>
        <v>583</v>
      </c>
      <c r="I9" s="25">
        <f t="shared" si="8"/>
        <v>594</v>
      </c>
      <c r="J9" s="26">
        <f t="shared" si="9"/>
        <v>2909</v>
      </c>
      <c r="K9" s="25">
        <f t="shared" si="10"/>
        <v>576</v>
      </c>
      <c r="L9" s="25">
        <f t="shared" si="10"/>
        <v>598</v>
      </c>
      <c r="M9" s="25">
        <f t="shared" si="10"/>
        <v>579</v>
      </c>
      <c r="N9" s="25">
        <f t="shared" si="10"/>
        <v>558</v>
      </c>
      <c r="O9" s="25">
        <f t="shared" si="10"/>
        <v>598</v>
      </c>
      <c r="P9" s="31" t="s">
        <v>22</v>
      </c>
      <c r="Q9" s="26">
        <f t="shared" si="11"/>
        <v>2924</v>
      </c>
      <c r="R9" s="25">
        <f t="shared" si="12"/>
        <v>572</v>
      </c>
      <c r="S9" s="25">
        <f t="shared" si="12"/>
        <v>603</v>
      </c>
      <c r="T9" s="25">
        <f t="shared" si="12"/>
        <v>590</v>
      </c>
      <c r="U9" s="25">
        <f t="shared" si="12"/>
        <v>565</v>
      </c>
      <c r="V9" s="25">
        <f t="shared" si="12"/>
        <v>594</v>
      </c>
      <c r="W9" s="26">
        <f t="shared" si="13"/>
        <v>3535</v>
      </c>
      <c r="X9" s="25">
        <f t="shared" si="14"/>
        <v>635</v>
      </c>
      <c r="Y9" s="25">
        <f t="shared" si="14"/>
        <v>641</v>
      </c>
      <c r="Z9" s="25">
        <f t="shared" si="14"/>
        <v>704</v>
      </c>
      <c r="AA9" s="25">
        <f t="shared" si="14"/>
        <v>756</v>
      </c>
      <c r="AB9" s="25">
        <f t="shared" si="14"/>
        <v>799</v>
      </c>
      <c r="AC9" s="31" t="s">
        <v>22</v>
      </c>
      <c r="AD9" s="26">
        <f t="shared" si="15"/>
        <v>3923</v>
      </c>
      <c r="AE9" s="25">
        <f t="shared" si="5"/>
        <v>727</v>
      </c>
      <c r="AF9" s="25">
        <f t="shared" si="5"/>
        <v>826</v>
      </c>
      <c r="AG9" s="25">
        <f t="shared" si="5"/>
        <v>787</v>
      </c>
      <c r="AH9" s="25">
        <f t="shared" si="5"/>
        <v>780</v>
      </c>
      <c r="AI9" s="25">
        <f t="shared" si="5"/>
        <v>803</v>
      </c>
      <c r="AJ9" s="26">
        <f t="shared" si="5"/>
        <v>3620</v>
      </c>
      <c r="AK9" s="26">
        <f t="shared" si="5"/>
        <v>2703</v>
      </c>
      <c r="AL9" s="26">
        <f t="shared" si="5"/>
        <v>2269</v>
      </c>
      <c r="AM9" s="26">
        <f t="shared" si="5"/>
        <v>2007</v>
      </c>
      <c r="AN9" s="31" t="s">
        <v>22</v>
      </c>
      <c r="AO9" s="26">
        <f t="shared" si="5"/>
        <v>1819</v>
      </c>
      <c r="AP9" s="26">
        <f t="shared" si="5"/>
        <v>1567</v>
      </c>
      <c r="AQ9" s="26">
        <f t="shared" si="5"/>
        <v>1207</v>
      </c>
      <c r="AR9" s="26">
        <f t="shared" si="5"/>
        <v>1131</v>
      </c>
      <c r="AS9" s="26">
        <f t="shared" si="5"/>
        <v>938</v>
      </c>
      <c r="AT9" s="26">
        <f t="shared" si="5"/>
        <v>722</v>
      </c>
      <c r="AU9" s="26">
        <f t="shared" si="5"/>
        <v>558</v>
      </c>
      <c r="AV9" s="26">
        <f t="shared" si="5"/>
        <v>719</v>
      </c>
      <c r="AW9" s="15"/>
    </row>
    <row r="10" spans="2:51" ht="24" customHeight="1">
      <c r="B10" s="31" t="s">
        <v>23</v>
      </c>
      <c r="C10" s="24">
        <f t="shared" si="6"/>
        <v>12867</v>
      </c>
      <c r="D10" s="26">
        <f t="shared" si="7"/>
        <v>1244</v>
      </c>
      <c r="E10" s="25">
        <f t="shared" si="8"/>
        <v>272</v>
      </c>
      <c r="F10" s="25">
        <f t="shared" si="8"/>
        <v>254</v>
      </c>
      <c r="G10" s="25">
        <f t="shared" si="8"/>
        <v>236</v>
      </c>
      <c r="H10" s="25">
        <f t="shared" si="8"/>
        <v>244</v>
      </c>
      <c r="I10" s="25">
        <f t="shared" si="8"/>
        <v>238</v>
      </c>
      <c r="J10" s="26">
        <f t="shared" si="9"/>
        <v>1209</v>
      </c>
      <c r="K10" s="25">
        <f t="shared" si="10"/>
        <v>225</v>
      </c>
      <c r="L10" s="25">
        <f t="shared" si="10"/>
        <v>255</v>
      </c>
      <c r="M10" s="25">
        <f t="shared" si="10"/>
        <v>236</v>
      </c>
      <c r="N10" s="25">
        <f t="shared" si="10"/>
        <v>263</v>
      </c>
      <c r="O10" s="25">
        <f t="shared" si="10"/>
        <v>230</v>
      </c>
      <c r="P10" s="31" t="s">
        <v>23</v>
      </c>
      <c r="Q10" s="26">
        <f t="shared" si="11"/>
        <v>1254</v>
      </c>
      <c r="R10" s="25">
        <f t="shared" si="12"/>
        <v>256</v>
      </c>
      <c r="S10" s="25">
        <f t="shared" si="12"/>
        <v>235</v>
      </c>
      <c r="T10" s="25">
        <f t="shared" si="12"/>
        <v>266</v>
      </c>
      <c r="U10" s="25">
        <f t="shared" si="12"/>
        <v>243</v>
      </c>
      <c r="V10" s="25">
        <f t="shared" si="12"/>
        <v>254</v>
      </c>
      <c r="W10" s="26">
        <f t="shared" si="13"/>
        <v>1324</v>
      </c>
      <c r="X10" s="25">
        <f t="shared" si="14"/>
        <v>245</v>
      </c>
      <c r="Y10" s="25">
        <f t="shared" si="14"/>
        <v>249</v>
      </c>
      <c r="Z10" s="25">
        <f t="shared" si="14"/>
        <v>267</v>
      </c>
      <c r="AA10" s="25">
        <f t="shared" si="14"/>
        <v>307</v>
      </c>
      <c r="AB10" s="25">
        <f t="shared" si="14"/>
        <v>256</v>
      </c>
      <c r="AC10" s="31" t="s">
        <v>23</v>
      </c>
      <c r="AD10" s="26">
        <f t="shared" si="15"/>
        <v>1540</v>
      </c>
      <c r="AE10" s="25">
        <f t="shared" si="5"/>
        <v>292</v>
      </c>
      <c r="AF10" s="25">
        <f t="shared" si="5"/>
        <v>322</v>
      </c>
      <c r="AG10" s="25">
        <f t="shared" si="5"/>
        <v>307</v>
      </c>
      <c r="AH10" s="25">
        <f t="shared" si="5"/>
        <v>318</v>
      </c>
      <c r="AI10" s="25">
        <f t="shared" si="5"/>
        <v>301</v>
      </c>
      <c r="AJ10" s="26">
        <f t="shared" si="5"/>
        <v>1237</v>
      </c>
      <c r="AK10" s="26">
        <f t="shared" si="5"/>
        <v>932</v>
      </c>
      <c r="AL10" s="26">
        <f t="shared" si="5"/>
        <v>697</v>
      </c>
      <c r="AM10" s="26">
        <f t="shared" si="5"/>
        <v>676</v>
      </c>
      <c r="AN10" s="31" t="s">
        <v>23</v>
      </c>
      <c r="AO10" s="26">
        <f t="shared" si="5"/>
        <v>537</v>
      </c>
      <c r="AP10" s="26">
        <f t="shared" si="5"/>
        <v>497</v>
      </c>
      <c r="AQ10" s="26">
        <f t="shared" si="5"/>
        <v>429</v>
      </c>
      <c r="AR10" s="26">
        <f t="shared" si="5"/>
        <v>370</v>
      </c>
      <c r="AS10" s="26">
        <f t="shared" si="5"/>
        <v>294</v>
      </c>
      <c r="AT10" s="26">
        <f t="shared" si="5"/>
        <v>241</v>
      </c>
      <c r="AU10" s="26">
        <f t="shared" si="5"/>
        <v>180</v>
      </c>
      <c r="AV10" s="26">
        <f t="shared" si="5"/>
        <v>206</v>
      </c>
      <c r="AW10" s="15"/>
    </row>
    <row r="11" spans="2:51" ht="24" customHeight="1">
      <c r="B11" s="31" t="s">
        <v>24</v>
      </c>
      <c r="C11" s="24">
        <f t="shared" si="6"/>
        <v>12154</v>
      </c>
      <c r="D11" s="26">
        <f t="shared" si="7"/>
        <v>967</v>
      </c>
      <c r="E11" s="25">
        <f t="shared" si="8"/>
        <v>185</v>
      </c>
      <c r="F11" s="25">
        <f t="shared" si="8"/>
        <v>186</v>
      </c>
      <c r="G11" s="25">
        <f t="shared" si="8"/>
        <v>224</v>
      </c>
      <c r="H11" s="25">
        <f t="shared" si="8"/>
        <v>197</v>
      </c>
      <c r="I11" s="25">
        <f t="shared" si="8"/>
        <v>175</v>
      </c>
      <c r="J11" s="26">
        <f t="shared" si="9"/>
        <v>1039</v>
      </c>
      <c r="K11" s="25">
        <f t="shared" si="10"/>
        <v>184</v>
      </c>
      <c r="L11" s="25">
        <f t="shared" si="10"/>
        <v>195</v>
      </c>
      <c r="M11" s="25">
        <f t="shared" si="10"/>
        <v>227</v>
      </c>
      <c r="N11" s="25">
        <f t="shared" si="10"/>
        <v>200</v>
      </c>
      <c r="O11" s="25">
        <f t="shared" si="10"/>
        <v>233</v>
      </c>
      <c r="P11" s="31" t="s">
        <v>24</v>
      </c>
      <c r="Q11" s="26">
        <f t="shared" si="11"/>
        <v>1019</v>
      </c>
      <c r="R11" s="25">
        <f t="shared" si="12"/>
        <v>198</v>
      </c>
      <c r="S11" s="25">
        <f t="shared" si="12"/>
        <v>184</v>
      </c>
      <c r="T11" s="25">
        <f t="shared" si="12"/>
        <v>241</v>
      </c>
      <c r="U11" s="25">
        <f t="shared" si="12"/>
        <v>204</v>
      </c>
      <c r="V11" s="25">
        <f t="shared" si="12"/>
        <v>192</v>
      </c>
      <c r="W11" s="26">
        <f t="shared" si="13"/>
        <v>1227</v>
      </c>
      <c r="X11" s="25">
        <f t="shared" si="14"/>
        <v>234</v>
      </c>
      <c r="Y11" s="25">
        <f t="shared" si="14"/>
        <v>220</v>
      </c>
      <c r="Z11" s="25">
        <f t="shared" si="14"/>
        <v>228</v>
      </c>
      <c r="AA11" s="25">
        <f t="shared" si="14"/>
        <v>246</v>
      </c>
      <c r="AB11" s="25">
        <f t="shared" si="14"/>
        <v>299</v>
      </c>
      <c r="AC11" s="31" t="s">
        <v>24</v>
      </c>
      <c r="AD11" s="26">
        <f t="shared" si="15"/>
        <v>1326</v>
      </c>
      <c r="AE11" s="25">
        <f t="shared" si="5"/>
        <v>244</v>
      </c>
      <c r="AF11" s="25">
        <f t="shared" si="5"/>
        <v>255</v>
      </c>
      <c r="AG11" s="25">
        <f t="shared" si="5"/>
        <v>245</v>
      </c>
      <c r="AH11" s="25">
        <f t="shared" si="5"/>
        <v>283</v>
      </c>
      <c r="AI11" s="25">
        <f t="shared" si="5"/>
        <v>299</v>
      </c>
      <c r="AJ11" s="26">
        <f t="shared" si="5"/>
        <v>1238</v>
      </c>
      <c r="AK11" s="26">
        <f t="shared" si="5"/>
        <v>958</v>
      </c>
      <c r="AL11" s="26">
        <f t="shared" si="5"/>
        <v>842</v>
      </c>
      <c r="AM11" s="26">
        <f t="shared" si="5"/>
        <v>757</v>
      </c>
      <c r="AN11" s="31" t="s">
        <v>24</v>
      </c>
      <c r="AO11" s="26">
        <f t="shared" si="5"/>
        <v>612</v>
      </c>
      <c r="AP11" s="26">
        <f t="shared" si="5"/>
        <v>543</v>
      </c>
      <c r="AQ11" s="26">
        <f t="shared" si="5"/>
        <v>436</v>
      </c>
      <c r="AR11" s="26">
        <f t="shared" si="5"/>
        <v>350</v>
      </c>
      <c r="AS11" s="26">
        <f t="shared" si="5"/>
        <v>282</v>
      </c>
      <c r="AT11" s="26">
        <f t="shared" si="5"/>
        <v>253</v>
      </c>
      <c r="AU11" s="26">
        <f t="shared" si="5"/>
        <v>146</v>
      </c>
      <c r="AV11" s="26">
        <f t="shared" si="5"/>
        <v>159</v>
      </c>
      <c r="AW11" s="15"/>
    </row>
    <row r="12" spans="2:51" s="4" customFormat="1" ht="24" customHeight="1">
      <c r="B12" s="31" t="s">
        <v>25</v>
      </c>
      <c r="C12" s="24">
        <f t="shared" si="6"/>
        <v>21251</v>
      </c>
      <c r="D12" s="26">
        <f t="shared" si="7"/>
        <v>2230</v>
      </c>
      <c r="E12" s="25">
        <f t="shared" si="8"/>
        <v>428</v>
      </c>
      <c r="F12" s="25">
        <f t="shared" si="8"/>
        <v>457</v>
      </c>
      <c r="G12" s="25">
        <f t="shared" si="8"/>
        <v>410</v>
      </c>
      <c r="H12" s="25">
        <f t="shared" si="8"/>
        <v>487</v>
      </c>
      <c r="I12" s="25">
        <f t="shared" si="8"/>
        <v>448</v>
      </c>
      <c r="J12" s="26">
        <f t="shared" si="9"/>
        <v>2215</v>
      </c>
      <c r="K12" s="25">
        <f t="shared" si="10"/>
        <v>464</v>
      </c>
      <c r="L12" s="25">
        <f t="shared" si="10"/>
        <v>433</v>
      </c>
      <c r="M12" s="25">
        <f t="shared" si="10"/>
        <v>434</v>
      </c>
      <c r="N12" s="25">
        <f t="shared" si="10"/>
        <v>444</v>
      </c>
      <c r="O12" s="25">
        <f t="shared" si="10"/>
        <v>440</v>
      </c>
      <c r="P12" s="31" t="s">
        <v>25</v>
      </c>
      <c r="Q12" s="26">
        <f t="shared" si="11"/>
        <v>2159</v>
      </c>
      <c r="R12" s="25">
        <f t="shared" si="12"/>
        <v>448</v>
      </c>
      <c r="S12" s="25">
        <f t="shared" si="12"/>
        <v>421</v>
      </c>
      <c r="T12" s="25">
        <f t="shared" si="12"/>
        <v>403</v>
      </c>
      <c r="U12" s="25">
        <f t="shared" si="12"/>
        <v>445</v>
      </c>
      <c r="V12" s="25">
        <f t="shared" si="12"/>
        <v>442</v>
      </c>
      <c r="W12" s="26">
        <f t="shared" si="13"/>
        <v>2576</v>
      </c>
      <c r="X12" s="25">
        <f t="shared" si="14"/>
        <v>477</v>
      </c>
      <c r="Y12" s="25">
        <f t="shared" si="14"/>
        <v>512</v>
      </c>
      <c r="Z12" s="25">
        <f t="shared" si="14"/>
        <v>525</v>
      </c>
      <c r="AA12" s="25">
        <f t="shared" si="14"/>
        <v>505</v>
      </c>
      <c r="AB12" s="25">
        <f t="shared" si="14"/>
        <v>557</v>
      </c>
      <c r="AC12" s="31" t="s">
        <v>25</v>
      </c>
      <c r="AD12" s="26">
        <f t="shared" si="15"/>
        <v>2371</v>
      </c>
      <c r="AE12" s="25">
        <f t="shared" si="5"/>
        <v>480</v>
      </c>
      <c r="AF12" s="25">
        <f t="shared" si="5"/>
        <v>497</v>
      </c>
      <c r="AG12" s="25">
        <f t="shared" si="5"/>
        <v>486</v>
      </c>
      <c r="AH12" s="25">
        <f t="shared" si="5"/>
        <v>438</v>
      </c>
      <c r="AI12" s="25">
        <f t="shared" si="5"/>
        <v>470</v>
      </c>
      <c r="AJ12" s="26">
        <f t="shared" si="5"/>
        <v>1987</v>
      </c>
      <c r="AK12" s="26">
        <f t="shared" si="5"/>
        <v>1421</v>
      </c>
      <c r="AL12" s="26">
        <f t="shared" si="5"/>
        <v>1168</v>
      </c>
      <c r="AM12" s="26">
        <f t="shared" si="5"/>
        <v>1038</v>
      </c>
      <c r="AN12" s="31" t="s">
        <v>25</v>
      </c>
      <c r="AO12" s="26">
        <f t="shared" si="5"/>
        <v>945</v>
      </c>
      <c r="AP12" s="26">
        <f t="shared" si="5"/>
        <v>801</v>
      </c>
      <c r="AQ12" s="26">
        <f t="shared" si="5"/>
        <v>656</v>
      </c>
      <c r="AR12" s="26">
        <f t="shared" si="5"/>
        <v>488</v>
      </c>
      <c r="AS12" s="26">
        <f t="shared" si="5"/>
        <v>451</v>
      </c>
      <c r="AT12" s="26">
        <f t="shared" si="5"/>
        <v>310</v>
      </c>
      <c r="AU12" s="26">
        <f t="shared" si="5"/>
        <v>229</v>
      </c>
      <c r="AV12" s="26">
        <f t="shared" si="5"/>
        <v>206</v>
      </c>
      <c r="AW12" s="15"/>
    </row>
    <row r="13" spans="2:51" s="5" customFormat="1" ht="24" customHeight="1">
      <c r="B13" s="31" t="s">
        <v>26</v>
      </c>
      <c r="C13" s="24">
        <f t="shared" si="6"/>
        <v>31838</v>
      </c>
      <c r="D13" s="26">
        <f t="shared" si="7"/>
        <v>3283</v>
      </c>
      <c r="E13" s="25">
        <f t="shared" si="8"/>
        <v>623</v>
      </c>
      <c r="F13" s="25">
        <f t="shared" si="8"/>
        <v>661</v>
      </c>
      <c r="G13" s="25">
        <f t="shared" si="8"/>
        <v>672</v>
      </c>
      <c r="H13" s="25">
        <f t="shared" si="8"/>
        <v>661</v>
      </c>
      <c r="I13" s="25">
        <f t="shared" si="8"/>
        <v>666</v>
      </c>
      <c r="J13" s="26">
        <f t="shared" si="9"/>
        <v>3438</v>
      </c>
      <c r="K13" s="25">
        <f t="shared" si="10"/>
        <v>676</v>
      </c>
      <c r="L13" s="25">
        <f t="shared" si="10"/>
        <v>694</v>
      </c>
      <c r="M13" s="25">
        <f t="shared" si="10"/>
        <v>670</v>
      </c>
      <c r="N13" s="25">
        <f t="shared" si="10"/>
        <v>703</v>
      </c>
      <c r="O13" s="25">
        <f t="shared" si="10"/>
        <v>695</v>
      </c>
      <c r="P13" s="31" t="s">
        <v>26</v>
      </c>
      <c r="Q13" s="26">
        <f t="shared" si="11"/>
        <v>3681</v>
      </c>
      <c r="R13" s="25">
        <f t="shared" si="12"/>
        <v>747</v>
      </c>
      <c r="S13" s="25">
        <f t="shared" si="12"/>
        <v>729</v>
      </c>
      <c r="T13" s="25">
        <f t="shared" si="12"/>
        <v>792</v>
      </c>
      <c r="U13" s="25">
        <f t="shared" si="12"/>
        <v>699</v>
      </c>
      <c r="V13" s="25">
        <f t="shared" si="12"/>
        <v>714</v>
      </c>
      <c r="W13" s="26">
        <f t="shared" si="13"/>
        <v>3894</v>
      </c>
      <c r="X13" s="25">
        <f t="shared" si="14"/>
        <v>739</v>
      </c>
      <c r="Y13" s="25">
        <f t="shared" si="14"/>
        <v>816</v>
      </c>
      <c r="Z13" s="25">
        <f t="shared" si="14"/>
        <v>844</v>
      </c>
      <c r="AA13" s="25">
        <f t="shared" si="14"/>
        <v>748</v>
      </c>
      <c r="AB13" s="25">
        <f t="shared" si="14"/>
        <v>747</v>
      </c>
      <c r="AC13" s="31" t="s">
        <v>26</v>
      </c>
      <c r="AD13" s="26">
        <f t="shared" si="15"/>
        <v>3494</v>
      </c>
      <c r="AE13" s="25">
        <f t="shared" si="5"/>
        <v>723</v>
      </c>
      <c r="AF13" s="25">
        <f t="shared" si="5"/>
        <v>716</v>
      </c>
      <c r="AG13" s="25">
        <f t="shared" si="5"/>
        <v>723</v>
      </c>
      <c r="AH13" s="25">
        <f t="shared" si="5"/>
        <v>656</v>
      </c>
      <c r="AI13" s="25">
        <f t="shared" si="5"/>
        <v>676</v>
      </c>
      <c r="AJ13" s="26">
        <f t="shared" si="5"/>
        <v>2586</v>
      </c>
      <c r="AK13" s="26">
        <f t="shared" si="5"/>
        <v>2014</v>
      </c>
      <c r="AL13" s="26">
        <f t="shared" si="5"/>
        <v>1654</v>
      </c>
      <c r="AM13" s="26">
        <f t="shared" si="5"/>
        <v>1504</v>
      </c>
      <c r="AN13" s="31" t="s">
        <v>26</v>
      </c>
      <c r="AO13" s="26">
        <f t="shared" si="5"/>
        <v>1334</v>
      </c>
      <c r="AP13" s="26">
        <f t="shared" si="5"/>
        <v>1144</v>
      </c>
      <c r="AQ13" s="26">
        <f t="shared" si="5"/>
        <v>985</v>
      </c>
      <c r="AR13" s="26">
        <f t="shared" si="5"/>
        <v>838</v>
      </c>
      <c r="AS13" s="26">
        <f t="shared" si="5"/>
        <v>678</v>
      </c>
      <c r="AT13" s="26">
        <f t="shared" si="5"/>
        <v>536</v>
      </c>
      <c r="AU13" s="26">
        <f t="shared" si="5"/>
        <v>378</v>
      </c>
      <c r="AV13" s="26">
        <f t="shared" si="5"/>
        <v>397</v>
      </c>
      <c r="AW13" s="14"/>
    </row>
    <row r="14" spans="2:51" s="4" customFormat="1" ht="24" customHeight="1">
      <c r="B14" s="31" t="s">
        <v>27</v>
      </c>
      <c r="C14" s="24">
        <f t="shared" si="6"/>
        <v>49109</v>
      </c>
      <c r="D14" s="26">
        <f t="shared" si="7"/>
        <v>5115</v>
      </c>
      <c r="E14" s="25">
        <f t="shared" si="8"/>
        <v>995</v>
      </c>
      <c r="F14" s="25">
        <f t="shared" si="8"/>
        <v>1031</v>
      </c>
      <c r="G14" s="25">
        <f t="shared" si="8"/>
        <v>1017</v>
      </c>
      <c r="H14" s="25">
        <f t="shared" si="8"/>
        <v>1032</v>
      </c>
      <c r="I14" s="25">
        <f t="shared" si="8"/>
        <v>1040</v>
      </c>
      <c r="J14" s="26">
        <f t="shared" si="9"/>
        <v>5317</v>
      </c>
      <c r="K14" s="25">
        <f t="shared" si="10"/>
        <v>1057</v>
      </c>
      <c r="L14" s="25">
        <f t="shared" si="10"/>
        <v>1033</v>
      </c>
      <c r="M14" s="25">
        <f t="shared" si="10"/>
        <v>1060</v>
      </c>
      <c r="N14" s="25">
        <f t="shared" si="10"/>
        <v>1102</v>
      </c>
      <c r="O14" s="25">
        <f t="shared" si="10"/>
        <v>1065</v>
      </c>
      <c r="P14" s="31" t="s">
        <v>27</v>
      </c>
      <c r="Q14" s="26">
        <f t="shared" si="11"/>
        <v>5699</v>
      </c>
      <c r="R14" s="25">
        <f t="shared" si="12"/>
        <v>1122</v>
      </c>
      <c r="S14" s="25">
        <f t="shared" si="12"/>
        <v>1153</v>
      </c>
      <c r="T14" s="25">
        <f t="shared" si="12"/>
        <v>1116</v>
      </c>
      <c r="U14" s="25">
        <f t="shared" si="12"/>
        <v>1099</v>
      </c>
      <c r="V14" s="25">
        <f t="shared" si="12"/>
        <v>1209</v>
      </c>
      <c r="W14" s="26">
        <f t="shared" si="13"/>
        <v>6013</v>
      </c>
      <c r="X14" s="25">
        <f t="shared" si="14"/>
        <v>1181</v>
      </c>
      <c r="Y14" s="25">
        <f t="shared" si="14"/>
        <v>1211</v>
      </c>
      <c r="Z14" s="25">
        <f t="shared" si="14"/>
        <v>1274</v>
      </c>
      <c r="AA14" s="25">
        <f t="shared" si="14"/>
        <v>1172</v>
      </c>
      <c r="AB14" s="25">
        <f t="shared" si="14"/>
        <v>1175</v>
      </c>
      <c r="AC14" s="31" t="s">
        <v>27</v>
      </c>
      <c r="AD14" s="26">
        <f t="shared" si="15"/>
        <v>5312</v>
      </c>
      <c r="AE14" s="25">
        <f t="shared" si="5"/>
        <v>1145</v>
      </c>
      <c r="AF14" s="25">
        <f t="shared" si="5"/>
        <v>1067</v>
      </c>
      <c r="AG14" s="25">
        <f t="shared" si="5"/>
        <v>1081</v>
      </c>
      <c r="AH14" s="25">
        <f t="shared" si="5"/>
        <v>1026</v>
      </c>
      <c r="AI14" s="25">
        <f t="shared" si="5"/>
        <v>993</v>
      </c>
      <c r="AJ14" s="26">
        <f t="shared" si="5"/>
        <v>3882</v>
      </c>
      <c r="AK14" s="26">
        <f t="shared" si="5"/>
        <v>3198</v>
      </c>
      <c r="AL14" s="26">
        <f t="shared" si="5"/>
        <v>2613</v>
      </c>
      <c r="AM14" s="26">
        <f t="shared" si="5"/>
        <v>2174</v>
      </c>
      <c r="AN14" s="31" t="s">
        <v>27</v>
      </c>
      <c r="AO14" s="26">
        <f t="shared" si="5"/>
        <v>2057</v>
      </c>
      <c r="AP14" s="26">
        <f t="shared" si="5"/>
        <v>1874</v>
      </c>
      <c r="AQ14" s="26">
        <f t="shared" si="5"/>
        <v>1514</v>
      </c>
      <c r="AR14" s="26">
        <f t="shared" si="5"/>
        <v>1242</v>
      </c>
      <c r="AS14" s="26">
        <f t="shared" si="5"/>
        <v>1043</v>
      </c>
      <c r="AT14" s="26">
        <f t="shared" si="5"/>
        <v>823</v>
      </c>
      <c r="AU14" s="26">
        <f t="shared" si="5"/>
        <v>626</v>
      </c>
      <c r="AV14" s="26">
        <f t="shared" si="5"/>
        <v>607</v>
      </c>
      <c r="AW14" s="15"/>
    </row>
    <row r="15" spans="2:51" ht="24" customHeight="1">
      <c r="B15" s="31" t="s">
        <v>28</v>
      </c>
      <c r="C15" s="24">
        <f t="shared" si="6"/>
        <v>10596</v>
      </c>
      <c r="D15" s="26">
        <f t="shared" si="7"/>
        <v>954</v>
      </c>
      <c r="E15" s="25">
        <f t="shared" si="8"/>
        <v>193</v>
      </c>
      <c r="F15" s="25">
        <f t="shared" si="8"/>
        <v>203</v>
      </c>
      <c r="G15" s="25">
        <f t="shared" si="8"/>
        <v>187</v>
      </c>
      <c r="H15" s="25">
        <f t="shared" si="8"/>
        <v>195</v>
      </c>
      <c r="I15" s="25">
        <f t="shared" si="8"/>
        <v>176</v>
      </c>
      <c r="J15" s="26">
        <f t="shared" si="9"/>
        <v>936</v>
      </c>
      <c r="K15" s="25">
        <f t="shared" si="10"/>
        <v>185</v>
      </c>
      <c r="L15" s="25">
        <f t="shared" si="10"/>
        <v>195</v>
      </c>
      <c r="M15" s="25">
        <f t="shared" si="10"/>
        <v>197</v>
      </c>
      <c r="N15" s="25">
        <f t="shared" si="10"/>
        <v>171</v>
      </c>
      <c r="O15" s="25">
        <f t="shared" si="10"/>
        <v>188</v>
      </c>
      <c r="P15" s="31" t="s">
        <v>28</v>
      </c>
      <c r="Q15" s="26">
        <f t="shared" si="11"/>
        <v>934</v>
      </c>
      <c r="R15" s="25">
        <f t="shared" si="12"/>
        <v>166</v>
      </c>
      <c r="S15" s="25">
        <f t="shared" si="12"/>
        <v>205</v>
      </c>
      <c r="T15" s="25">
        <f t="shared" si="12"/>
        <v>182</v>
      </c>
      <c r="U15" s="25">
        <f t="shared" si="12"/>
        <v>201</v>
      </c>
      <c r="V15" s="25">
        <f t="shared" si="12"/>
        <v>180</v>
      </c>
      <c r="W15" s="26">
        <f t="shared" si="13"/>
        <v>1084</v>
      </c>
      <c r="X15" s="25">
        <f t="shared" si="14"/>
        <v>213</v>
      </c>
      <c r="Y15" s="25">
        <f t="shared" si="14"/>
        <v>210</v>
      </c>
      <c r="Z15" s="25">
        <f t="shared" si="14"/>
        <v>236</v>
      </c>
      <c r="AA15" s="25">
        <f t="shared" si="14"/>
        <v>206</v>
      </c>
      <c r="AB15" s="25">
        <f t="shared" si="14"/>
        <v>219</v>
      </c>
      <c r="AC15" s="31" t="s">
        <v>28</v>
      </c>
      <c r="AD15" s="26">
        <f t="shared" si="15"/>
        <v>1148</v>
      </c>
      <c r="AE15" s="25">
        <f t="shared" si="5"/>
        <v>224</v>
      </c>
      <c r="AF15" s="25">
        <f t="shared" si="5"/>
        <v>240</v>
      </c>
      <c r="AG15" s="25">
        <f t="shared" si="5"/>
        <v>244</v>
      </c>
      <c r="AH15" s="25">
        <f t="shared" si="5"/>
        <v>230</v>
      </c>
      <c r="AI15" s="25">
        <f t="shared" si="5"/>
        <v>210</v>
      </c>
      <c r="AJ15" s="26">
        <f t="shared" si="5"/>
        <v>1006</v>
      </c>
      <c r="AK15" s="26">
        <f t="shared" si="5"/>
        <v>773</v>
      </c>
      <c r="AL15" s="26">
        <f t="shared" si="5"/>
        <v>692</v>
      </c>
      <c r="AM15" s="26">
        <f t="shared" si="5"/>
        <v>581</v>
      </c>
      <c r="AN15" s="31" t="s">
        <v>28</v>
      </c>
      <c r="AO15" s="26">
        <f t="shared" si="5"/>
        <v>530</v>
      </c>
      <c r="AP15" s="26">
        <f t="shared" si="5"/>
        <v>429</v>
      </c>
      <c r="AQ15" s="26">
        <f t="shared" si="5"/>
        <v>376</v>
      </c>
      <c r="AR15" s="26">
        <f t="shared" si="5"/>
        <v>340</v>
      </c>
      <c r="AS15" s="26">
        <f t="shared" si="5"/>
        <v>268</v>
      </c>
      <c r="AT15" s="26">
        <f t="shared" si="5"/>
        <v>211</v>
      </c>
      <c r="AU15" s="26">
        <f t="shared" si="5"/>
        <v>151</v>
      </c>
      <c r="AV15" s="26">
        <f t="shared" si="5"/>
        <v>183</v>
      </c>
      <c r="AW15" s="15"/>
    </row>
    <row r="16" spans="2:51" ht="24" customHeight="1">
      <c r="B16" s="31" t="s">
        <v>29</v>
      </c>
      <c r="C16" s="24">
        <f t="shared" si="6"/>
        <v>8553</v>
      </c>
      <c r="D16" s="26">
        <f t="shared" si="7"/>
        <v>915</v>
      </c>
      <c r="E16" s="25">
        <f t="shared" si="8"/>
        <v>183</v>
      </c>
      <c r="F16" s="25">
        <f t="shared" si="8"/>
        <v>184</v>
      </c>
      <c r="G16" s="25">
        <f t="shared" si="8"/>
        <v>207</v>
      </c>
      <c r="H16" s="25">
        <f t="shared" si="8"/>
        <v>172</v>
      </c>
      <c r="I16" s="25">
        <f t="shared" si="8"/>
        <v>169</v>
      </c>
      <c r="J16" s="26">
        <f t="shared" si="9"/>
        <v>878</v>
      </c>
      <c r="K16" s="25">
        <f t="shared" si="10"/>
        <v>175</v>
      </c>
      <c r="L16" s="25">
        <f t="shared" si="10"/>
        <v>187</v>
      </c>
      <c r="M16" s="25">
        <f t="shared" si="10"/>
        <v>169</v>
      </c>
      <c r="N16" s="25">
        <f t="shared" si="10"/>
        <v>191</v>
      </c>
      <c r="O16" s="25">
        <f t="shared" si="10"/>
        <v>156</v>
      </c>
      <c r="P16" s="31" t="s">
        <v>29</v>
      </c>
      <c r="Q16" s="26">
        <f t="shared" si="11"/>
        <v>783</v>
      </c>
      <c r="R16" s="25">
        <f t="shared" si="12"/>
        <v>172</v>
      </c>
      <c r="S16" s="25">
        <f t="shared" si="12"/>
        <v>153</v>
      </c>
      <c r="T16" s="25">
        <f t="shared" si="12"/>
        <v>158</v>
      </c>
      <c r="U16" s="25">
        <f t="shared" si="12"/>
        <v>154</v>
      </c>
      <c r="V16" s="25">
        <f t="shared" si="12"/>
        <v>146</v>
      </c>
      <c r="W16" s="26">
        <f t="shared" si="13"/>
        <v>909</v>
      </c>
      <c r="X16" s="25">
        <f t="shared" si="14"/>
        <v>172</v>
      </c>
      <c r="Y16" s="25">
        <f t="shared" si="14"/>
        <v>170</v>
      </c>
      <c r="Z16" s="25">
        <f t="shared" si="14"/>
        <v>171</v>
      </c>
      <c r="AA16" s="25">
        <f t="shared" si="14"/>
        <v>189</v>
      </c>
      <c r="AB16" s="25">
        <f t="shared" si="14"/>
        <v>207</v>
      </c>
      <c r="AC16" s="31" t="s">
        <v>29</v>
      </c>
      <c r="AD16" s="26">
        <f t="shared" si="15"/>
        <v>1045</v>
      </c>
      <c r="AE16" s="25">
        <f t="shared" si="5"/>
        <v>230</v>
      </c>
      <c r="AF16" s="25">
        <f t="shared" si="5"/>
        <v>202</v>
      </c>
      <c r="AG16" s="25">
        <f t="shared" si="5"/>
        <v>181</v>
      </c>
      <c r="AH16" s="25">
        <f t="shared" si="5"/>
        <v>228</v>
      </c>
      <c r="AI16" s="25">
        <f t="shared" si="5"/>
        <v>204</v>
      </c>
      <c r="AJ16" s="26">
        <f t="shared" si="5"/>
        <v>758</v>
      </c>
      <c r="AK16" s="26">
        <f t="shared" si="5"/>
        <v>538</v>
      </c>
      <c r="AL16" s="26">
        <f t="shared" si="5"/>
        <v>448</v>
      </c>
      <c r="AM16" s="26">
        <f t="shared" si="5"/>
        <v>374</v>
      </c>
      <c r="AN16" s="31" t="s">
        <v>29</v>
      </c>
      <c r="AO16" s="26">
        <f t="shared" si="5"/>
        <v>366</v>
      </c>
      <c r="AP16" s="26">
        <f t="shared" si="5"/>
        <v>355</v>
      </c>
      <c r="AQ16" s="26">
        <f t="shared" si="5"/>
        <v>274</v>
      </c>
      <c r="AR16" s="26">
        <f t="shared" si="5"/>
        <v>258</v>
      </c>
      <c r="AS16" s="26">
        <f t="shared" si="5"/>
        <v>212</v>
      </c>
      <c r="AT16" s="26">
        <f t="shared" si="5"/>
        <v>167</v>
      </c>
      <c r="AU16" s="26">
        <f t="shared" si="5"/>
        <v>127</v>
      </c>
      <c r="AV16" s="26">
        <f t="shared" si="5"/>
        <v>146</v>
      </c>
      <c r="AW16" s="15"/>
    </row>
    <row r="17" spans="2:49" ht="24" customHeight="1">
      <c r="B17" s="31" t="s">
        <v>30</v>
      </c>
      <c r="C17" s="24">
        <f t="shared" si="6"/>
        <v>34362</v>
      </c>
      <c r="D17" s="26">
        <f t="shared" si="7"/>
        <v>4281</v>
      </c>
      <c r="E17" s="25">
        <f t="shared" si="8"/>
        <v>866</v>
      </c>
      <c r="F17" s="25">
        <f t="shared" si="8"/>
        <v>864</v>
      </c>
      <c r="G17" s="25">
        <f t="shared" si="8"/>
        <v>902</v>
      </c>
      <c r="H17" s="25">
        <f t="shared" si="8"/>
        <v>847</v>
      </c>
      <c r="I17" s="25">
        <f t="shared" si="8"/>
        <v>802</v>
      </c>
      <c r="J17" s="26">
        <f t="shared" si="9"/>
        <v>3867</v>
      </c>
      <c r="K17" s="25">
        <f t="shared" si="10"/>
        <v>826</v>
      </c>
      <c r="L17" s="25">
        <f t="shared" si="10"/>
        <v>795</v>
      </c>
      <c r="M17" s="25">
        <f t="shared" si="10"/>
        <v>727</v>
      </c>
      <c r="N17" s="25">
        <f t="shared" si="10"/>
        <v>760</v>
      </c>
      <c r="O17" s="25">
        <f t="shared" si="10"/>
        <v>759</v>
      </c>
      <c r="P17" s="31" t="s">
        <v>30</v>
      </c>
      <c r="Q17" s="26">
        <f t="shared" si="11"/>
        <v>3637</v>
      </c>
      <c r="R17" s="25">
        <f t="shared" si="12"/>
        <v>748</v>
      </c>
      <c r="S17" s="25">
        <f t="shared" si="12"/>
        <v>732</v>
      </c>
      <c r="T17" s="25">
        <f t="shared" si="12"/>
        <v>704</v>
      </c>
      <c r="U17" s="25">
        <f t="shared" si="12"/>
        <v>739</v>
      </c>
      <c r="V17" s="25">
        <f t="shared" si="12"/>
        <v>714</v>
      </c>
      <c r="W17" s="26">
        <f t="shared" si="13"/>
        <v>3878</v>
      </c>
      <c r="X17" s="25">
        <f t="shared" si="14"/>
        <v>751</v>
      </c>
      <c r="Y17" s="25">
        <f t="shared" si="14"/>
        <v>767</v>
      </c>
      <c r="Z17" s="25">
        <f t="shared" si="14"/>
        <v>748</v>
      </c>
      <c r="AA17" s="25">
        <f t="shared" si="14"/>
        <v>828</v>
      </c>
      <c r="AB17" s="25">
        <f t="shared" si="14"/>
        <v>784</v>
      </c>
      <c r="AC17" s="31" t="s">
        <v>30</v>
      </c>
      <c r="AD17" s="26">
        <f t="shared" si="15"/>
        <v>3793</v>
      </c>
      <c r="AE17" s="25">
        <f t="shared" si="5"/>
        <v>814</v>
      </c>
      <c r="AF17" s="25">
        <f t="shared" si="5"/>
        <v>738</v>
      </c>
      <c r="AG17" s="25">
        <f t="shared" si="5"/>
        <v>767</v>
      </c>
      <c r="AH17" s="25">
        <f t="shared" si="5"/>
        <v>748</v>
      </c>
      <c r="AI17" s="25">
        <f t="shared" si="5"/>
        <v>726</v>
      </c>
      <c r="AJ17" s="26">
        <f t="shared" si="5"/>
        <v>3189</v>
      </c>
      <c r="AK17" s="26">
        <f t="shared" si="5"/>
        <v>2285</v>
      </c>
      <c r="AL17" s="26">
        <f t="shared" si="5"/>
        <v>1856</v>
      </c>
      <c r="AM17" s="26">
        <f t="shared" si="5"/>
        <v>1539</v>
      </c>
      <c r="AN17" s="31" t="s">
        <v>30</v>
      </c>
      <c r="AO17" s="26">
        <f t="shared" si="5"/>
        <v>1395</v>
      </c>
      <c r="AP17" s="26">
        <f t="shared" si="5"/>
        <v>1163</v>
      </c>
      <c r="AQ17" s="26">
        <f t="shared" si="5"/>
        <v>926</v>
      </c>
      <c r="AR17" s="26">
        <f t="shared" si="5"/>
        <v>796</v>
      </c>
      <c r="AS17" s="26">
        <f t="shared" si="5"/>
        <v>645</v>
      </c>
      <c r="AT17" s="26">
        <f t="shared" si="5"/>
        <v>451</v>
      </c>
      <c r="AU17" s="26">
        <f t="shared" si="5"/>
        <v>361</v>
      </c>
      <c r="AV17" s="26">
        <f t="shared" si="5"/>
        <v>300</v>
      </c>
      <c r="AW17" s="15"/>
    </row>
    <row r="18" spans="2:49" ht="24" customHeight="1">
      <c r="B18" s="31" t="s">
        <v>31</v>
      </c>
      <c r="C18" s="24">
        <f t="shared" si="6"/>
        <v>11375</v>
      </c>
      <c r="D18" s="26">
        <f t="shared" si="7"/>
        <v>941</v>
      </c>
      <c r="E18" s="25">
        <f t="shared" si="8"/>
        <v>190</v>
      </c>
      <c r="F18" s="25">
        <f t="shared" si="8"/>
        <v>176</v>
      </c>
      <c r="G18" s="25">
        <f t="shared" si="8"/>
        <v>170</v>
      </c>
      <c r="H18" s="25">
        <f t="shared" si="8"/>
        <v>197</v>
      </c>
      <c r="I18" s="25">
        <f t="shared" si="8"/>
        <v>208</v>
      </c>
      <c r="J18" s="26">
        <f t="shared" si="9"/>
        <v>947</v>
      </c>
      <c r="K18" s="25">
        <f t="shared" si="10"/>
        <v>201</v>
      </c>
      <c r="L18" s="25">
        <f t="shared" si="10"/>
        <v>192</v>
      </c>
      <c r="M18" s="25">
        <f t="shared" si="10"/>
        <v>198</v>
      </c>
      <c r="N18" s="25">
        <f t="shared" si="10"/>
        <v>177</v>
      </c>
      <c r="O18" s="25">
        <f t="shared" si="10"/>
        <v>179</v>
      </c>
      <c r="P18" s="31" t="s">
        <v>31</v>
      </c>
      <c r="Q18" s="26">
        <f t="shared" si="11"/>
        <v>1033</v>
      </c>
      <c r="R18" s="25">
        <f t="shared" si="12"/>
        <v>185</v>
      </c>
      <c r="S18" s="25">
        <f t="shared" si="12"/>
        <v>214</v>
      </c>
      <c r="T18" s="25">
        <f t="shared" si="12"/>
        <v>218</v>
      </c>
      <c r="U18" s="25">
        <f t="shared" si="12"/>
        <v>194</v>
      </c>
      <c r="V18" s="25">
        <f t="shared" si="12"/>
        <v>222</v>
      </c>
      <c r="W18" s="26">
        <f t="shared" si="13"/>
        <v>1132</v>
      </c>
      <c r="X18" s="25">
        <f t="shared" si="14"/>
        <v>202</v>
      </c>
      <c r="Y18" s="25">
        <f t="shared" si="14"/>
        <v>213</v>
      </c>
      <c r="Z18" s="25">
        <f t="shared" si="14"/>
        <v>216</v>
      </c>
      <c r="AA18" s="25">
        <f t="shared" si="14"/>
        <v>256</v>
      </c>
      <c r="AB18" s="25">
        <f t="shared" si="14"/>
        <v>245</v>
      </c>
      <c r="AC18" s="31" t="s">
        <v>31</v>
      </c>
      <c r="AD18" s="26">
        <f t="shared" si="15"/>
        <v>1290</v>
      </c>
      <c r="AE18" s="25">
        <f t="shared" si="5"/>
        <v>283</v>
      </c>
      <c r="AF18" s="25">
        <f t="shared" si="5"/>
        <v>263</v>
      </c>
      <c r="AG18" s="25">
        <f t="shared" si="5"/>
        <v>271</v>
      </c>
      <c r="AH18" s="25">
        <f t="shared" si="5"/>
        <v>247</v>
      </c>
      <c r="AI18" s="25">
        <f t="shared" si="5"/>
        <v>226</v>
      </c>
      <c r="AJ18" s="26">
        <f t="shared" si="5"/>
        <v>1146</v>
      </c>
      <c r="AK18" s="26">
        <f t="shared" si="5"/>
        <v>946</v>
      </c>
      <c r="AL18" s="26">
        <f t="shared" si="5"/>
        <v>692</v>
      </c>
      <c r="AM18" s="26">
        <f t="shared" si="5"/>
        <v>654</v>
      </c>
      <c r="AN18" s="31" t="s">
        <v>31</v>
      </c>
      <c r="AO18" s="26">
        <f t="shared" si="5"/>
        <v>540</v>
      </c>
      <c r="AP18" s="26">
        <f t="shared" si="5"/>
        <v>457</v>
      </c>
      <c r="AQ18" s="26">
        <f t="shared" si="5"/>
        <v>415</v>
      </c>
      <c r="AR18" s="26">
        <f t="shared" si="5"/>
        <v>366</v>
      </c>
      <c r="AS18" s="26">
        <f t="shared" si="5"/>
        <v>259</v>
      </c>
      <c r="AT18" s="26">
        <f t="shared" si="5"/>
        <v>188</v>
      </c>
      <c r="AU18" s="26">
        <f t="shared" si="5"/>
        <v>159</v>
      </c>
      <c r="AV18" s="26">
        <f t="shared" si="5"/>
        <v>210</v>
      </c>
      <c r="AW18" s="15"/>
    </row>
    <row r="19" spans="2:49" ht="21.95" customHeight="1">
      <c r="B19" s="23"/>
      <c r="C19" s="15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23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23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22"/>
      <c r="AO19" s="15"/>
      <c r="AP19" s="15"/>
      <c r="AQ19" s="15"/>
      <c r="AR19" s="15"/>
      <c r="AS19" s="15"/>
      <c r="AT19" s="15"/>
      <c r="AU19" s="15"/>
      <c r="AV19" s="15"/>
      <c r="AW19" s="15"/>
    </row>
    <row r="20" spans="2:49" s="5" customFormat="1" ht="24" customHeight="1">
      <c r="B20" s="26" t="s">
        <v>17</v>
      </c>
      <c r="C20" s="26">
        <f>SUM(C21+C22+C23+C24+C25+C26+C27+C28+C29+C30+C31+C32)</f>
        <v>178182</v>
      </c>
      <c r="D20" s="26">
        <f t="shared" ref="D20:AV20" si="16">SUM(D21+D22+D23+D24+D25+D26+D27+D28+D29+D30+D31+D32)</f>
        <v>18070</v>
      </c>
      <c r="E20" s="26">
        <f t="shared" si="16"/>
        <v>3634</v>
      </c>
      <c r="F20" s="26">
        <f t="shared" si="16"/>
        <v>3617</v>
      </c>
      <c r="G20" s="26">
        <f t="shared" si="16"/>
        <v>3614</v>
      </c>
      <c r="H20" s="26">
        <f t="shared" si="16"/>
        <v>3609</v>
      </c>
      <c r="I20" s="26">
        <f t="shared" si="16"/>
        <v>3596</v>
      </c>
      <c r="J20" s="26">
        <f t="shared" si="16"/>
        <v>17903</v>
      </c>
      <c r="K20" s="26">
        <f t="shared" si="16"/>
        <v>3587</v>
      </c>
      <c r="L20" s="26">
        <f t="shared" si="16"/>
        <v>3577</v>
      </c>
      <c r="M20" s="26">
        <f t="shared" si="16"/>
        <v>3574</v>
      </c>
      <c r="N20" s="26">
        <f t="shared" si="16"/>
        <v>3576</v>
      </c>
      <c r="O20" s="26">
        <f t="shared" si="16"/>
        <v>3589</v>
      </c>
      <c r="P20" s="26" t="s">
        <v>17</v>
      </c>
      <c r="Q20" s="26">
        <f t="shared" si="16"/>
        <v>18301</v>
      </c>
      <c r="R20" s="26">
        <f t="shared" si="16"/>
        <v>3611</v>
      </c>
      <c r="S20" s="26">
        <f t="shared" si="16"/>
        <v>3645</v>
      </c>
      <c r="T20" s="26">
        <f t="shared" si="16"/>
        <v>3685</v>
      </c>
      <c r="U20" s="26">
        <f t="shared" si="16"/>
        <v>3610</v>
      </c>
      <c r="V20" s="26">
        <f t="shared" si="16"/>
        <v>3750</v>
      </c>
      <c r="W20" s="26">
        <f t="shared" si="16"/>
        <v>20658</v>
      </c>
      <c r="X20" s="26">
        <f t="shared" si="16"/>
        <v>3898</v>
      </c>
      <c r="Y20" s="26">
        <f t="shared" si="16"/>
        <v>4013</v>
      </c>
      <c r="Z20" s="26">
        <f t="shared" si="16"/>
        <v>4163</v>
      </c>
      <c r="AA20" s="26">
        <f t="shared" si="16"/>
        <v>4257</v>
      </c>
      <c r="AB20" s="26">
        <f t="shared" si="16"/>
        <v>4327</v>
      </c>
      <c r="AC20" s="26" t="s">
        <v>17</v>
      </c>
      <c r="AD20" s="26">
        <f t="shared" si="16"/>
        <v>21183</v>
      </c>
      <c r="AE20" s="26">
        <f t="shared" si="16"/>
        <v>4333</v>
      </c>
      <c r="AF20" s="26">
        <f t="shared" si="16"/>
        <v>4325</v>
      </c>
      <c r="AG20" s="26">
        <f t="shared" si="16"/>
        <v>4286</v>
      </c>
      <c r="AH20" s="26">
        <f t="shared" si="16"/>
        <v>4192</v>
      </c>
      <c r="AI20" s="26">
        <f t="shared" si="16"/>
        <v>4047</v>
      </c>
      <c r="AJ20" s="26">
        <f t="shared" si="16"/>
        <v>17064</v>
      </c>
      <c r="AK20" s="26">
        <f t="shared" si="16"/>
        <v>12279</v>
      </c>
      <c r="AL20" s="26">
        <f t="shared" si="16"/>
        <v>9548</v>
      </c>
      <c r="AM20" s="26">
        <f t="shared" si="16"/>
        <v>8254</v>
      </c>
      <c r="AN20" s="26" t="s">
        <v>17</v>
      </c>
      <c r="AO20" s="26">
        <f t="shared" si="16"/>
        <v>7525</v>
      </c>
      <c r="AP20" s="26">
        <f t="shared" si="16"/>
        <v>6446</v>
      </c>
      <c r="AQ20" s="26">
        <f t="shared" si="16"/>
        <v>5394</v>
      </c>
      <c r="AR20" s="26">
        <f t="shared" si="16"/>
        <v>4505</v>
      </c>
      <c r="AS20" s="26">
        <f t="shared" si="16"/>
        <v>3747</v>
      </c>
      <c r="AT20" s="26">
        <f t="shared" si="16"/>
        <v>2871</v>
      </c>
      <c r="AU20" s="26">
        <f t="shared" si="16"/>
        <v>2140</v>
      </c>
      <c r="AV20" s="26">
        <f t="shared" si="16"/>
        <v>2294</v>
      </c>
      <c r="AW20" s="14"/>
    </row>
    <row r="21" spans="2:49" ht="24" customHeight="1">
      <c r="B21" s="31" t="s">
        <v>20</v>
      </c>
      <c r="C21" s="24">
        <f>SUM(D21+J21+Q21+W21+AD21+AJ21+AK21+AL21+AM21+AO21+AP21+AQ21+AR21+AS21+AT21+AU21+AV21)</f>
        <v>62710</v>
      </c>
      <c r="D21" s="26">
        <f>SUM(I21+H21+G21+F21+E21)</f>
        <v>6008</v>
      </c>
      <c r="E21" s="25">
        <v>1266</v>
      </c>
      <c r="F21" s="25">
        <v>1159</v>
      </c>
      <c r="G21" s="25">
        <v>1219</v>
      </c>
      <c r="H21" s="25">
        <v>1166</v>
      </c>
      <c r="I21" s="25">
        <v>1198</v>
      </c>
      <c r="J21" s="26">
        <f>SUM(O21+N21+M21+L21+K21)</f>
        <v>5901</v>
      </c>
      <c r="K21" s="25">
        <v>1156</v>
      </c>
      <c r="L21" s="25">
        <v>1152</v>
      </c>
      <c r="M21" s="25">
        <v>1205</v>
      </c>
      <c r="N21" s="25">
        <v>1188</v>
      </c>
      <c r="O21" s="25">
        <v>1200</v>
      </c>
      <c r="P21" s="31" t="s">
        <v>20</v>
      </c>
      <c r="Q21" s="26">
        <f>SUM(V21+U21+T21+S21+R21)</f>
        <v>6013</v>
      </c>
      <c r="R21" s="25">
        <v>1158</v>
      </c>
      <c r="S21" s="25">
        <v>1170</v>
      </c>
      <c r="T21" s="25">
        <v>1238</v>
      </c>
      <c r="U21" s="25">
        <v>1180</v>
      </c>
      <c r="V21" s="25">
        <v>1267</v>
      </c>
      <c r="W21" s="26">
        <f>SUM(AB21+AA21+Z21+Y21+X21)</f>
        <v>6988</v>
      </c>
      <c r="X21" s="25">
        <v>1276</v>
      </c>
      <c r="Y21" s="25">
        <v>1361</v>
      </c>
      <c r="Z21" s="25">
        <v>1368</v>
      </c>
      <c r="AA21" s="25">
        <v>1501</v>
      </c>
      <c r="AB21" s="25">
        <v>1482</v>
      </c>
      <c r="AC21" s="31" t="s">
        <v>20</v>
      </c>
      <c r="AD21" s="26">
        <f>SUM(AI21+AH21+AG21+AF21+AE21)</f>
        <v>7649</v>
      </c>
      <c r="AE21" s="25">
        <v>1589</v>
      </c>
      <c r="AF21" s="25">
        <v>1530</v>
      </c>
      <c r="AG21" s="25">
        <v>1564</v>
      </c>
      <c r="AH21" s="25">
        <v>1565</v>
      </c>
      <c r="AI21" s="25">
        <v>1401</v>
      </c>
      <c r="AJ21" s="26">
        <v>6264</v>
      </c>
      <c r="AK21" s="26">
        <v>4533</v>
      </c>
      <c r="AL21" s="26">
        <v>3609</v>
      </c>
      <c r="AM21" s="26">
        <v>3069</v>
      </c>
      <c r="AN21" s="31" t="s">
        <v>20</v>
      </c>
      <c r="AO21" s="26">
        <v>2857</v>
      </c>
      <c r="AP21" s="26">
        <v>2359</v>
      </c>
      <c r="AQ21" s="26">
        <v>1993</v>
      </c>
      <c r="AR21" s="26">
        <v>1574</v>
      </c>
      <c r="AS21" s="26">
        <v>1333</v>
      </c>
      <c r="AT21" s="26">
        <v>970</v>
      </c>
      <c r="AU21" s="26">
        <v>767</v>
      </c>
      <c r="AV21" s="26">
        <v>823</v>
      </c>
      <c r="AW21" s="15"/>
    </row>
    <row r="22" spans="2:49" ht="24" customHeight="1">
      <c r="B22" s="31" t="s">
        <v>21</v>
      </c>
      <c r="C22" s="24">
        <f t="shared" ref="C22:C32" si="17">SUM(D22+J22+Q22+W22+AD22+AJ22+AK22+AL22+AM22+AO22+AP22+AQ22+AR22+AS22+AT22+AU22+AV22)</f>
        <v>4124</v>
      </c>
      <c r="D22" s="26">
        <f t="shared" ref="D22:D32" si="18">SUM(I22+H22+G22+F22+E22)</f>
        <v>359</v>
      </c>
      <c r="E22" s="25">
        <v>77</v>
      </c>
      <c r="F22" s="25">
        <v>63</v>
      </c>
      <c r="G22" s="25">
        <v>73</v>
      </c>
      <c r="H22" s="25">
        <v>67</v>
      </c>
      <c r="I22" s="25">
        <v>79</v>
      </c>
      <c r="J22" s="26">
        <f t="shared" ref="J22:J32" si="19">SUM(O22+N22+M22+L22+K22)</f>
        <v>370</v>
      </c>
      <c r="K22" s="25">
        <v>77</v>
      </c>
      <c r="L22" s="25">
        <v>78</v>
      </c>
      <c r="M22" s="25">
        <v>79</v>
      </c>
      <c r="N22" s="25">
        <v>79</v>
      </c>
      <c r="O22" s="25">
        <v>57</v>
      </c>
      <c r="P22" s="31" t="s">
        <v>21</v>
      </c>
      <c r="Q22" s="26">
        <f t="shared" ref="Q22:Q32" si="20">SUM(V22+U22+T22+S22+R22)</f>
        <v>412</v>
      </c>
      <c r="R22" s="25">
        <v>78</v>
      </c>
      <c r="S22" s="25">
        <v>81</v>
      </c>
      <c r="T22" s="25">
        <v>87</v>
      </c>
      <c r="U22" s="25">
        <v>85</v>
      </c>
      <c r="V22" s="25">
        <v>81</v>
      </c>
      <c r="W22" s="26">
        <f t="shared" ref="W22:W32" si="21">SUM(AB22+AA22+Z22+Y22+X22)</f>
        <v>433</v>
      </c>
      <c r="X22" s="25">
        <v>79</v>
      </c>
      <c r="Y22" s="25">
        <v>77</v>
      </c>
      <c r="Z22" s="25">
        <v>95</v>
      </c>
      <c r="AA22" s="25">
        <v>93</v>
      </c>
      <c r="AB22" s="25">
        <v>89</v>
      </c>
      <c r="AC22" s="31" t="s">
        <v>21</v>
      </c>
      <c r="AD22" s="26">
        <f t="shared" ref="AD22:AD32" si="22">SUM(AI22+AH22+AG22+AF22+AE22)</f>
        <v>526</v>
      </c>
      <c r="AE22" s="25">
        <v>98</v>
      </c>
      <c r="AF22" s="25">
        <v>119</v>
      </c>
      <c r="AG22" s="25">
        <v>110</v>
      </c>
      <c r="AH22" s="25">
        <v>104</v>
      </c>
      <c r="AI22" s="25">
        <v>95</v>
      </c>
      <c r="AJ22" s="26">
        <v>464</v>
      </c>
      <c r="AK22" s="26">
        <v>302</v>
      </c>
      <c r="AL22" s="26">
        <v>223</v>
      </c>
      <c r="AM22" s="26">
        <v>194</v>
      </c>
      <c r="AN22" s="31" t="s">
        <v>21</v>
      </c>
      <c r="AO22" s="26">
        <v>191</v>
      </c>
      <c r="AP22" s="26">
        <v>140</v>
      </c>
      <c r="AQ22" s="26">
        <v>127</v>
      </c>
      <c r="AR22" s="26">
        <v>120</v>
      </c>
      <c r="AS22" s="26">
        <v>112</v>
      </c>
      <c r="AT22" s="26">
        <v>55</v>
      </c>
      <c r="AU22" s="26">
        <v>39</v>
      </c>
      <c r="AV22" s="26">
        <v>57</v>
      </c>
      <c r="AW22" s="15"/>
    </row>
    <row r="23" spans="2:49" ht="24" customHeight="1">
      <c r="B23" s="31" t="s">
        <v>22</v>
      </c>
      <c r="C23" s="24">
        <f t="shared" si="17"/>
        <v>17241</v>
      </c>
      <c r="D23" s="26">
        <f t="shared" si="18"/>
        <v>1483</v>
      </c>
      <c r="E23" s="25">
        <v>283</v>
      </c>
      <c r="F23" s="25">
        <v>314</v>
      </c>
      <c r="G23" s="25">
        <v>269</v>
      </c>
      <c r="H23" s="25">
        <v>300</v>
      </c>
      <c r="I23" s="25">
        <v>317</v>
      </c>
      <c r="J23" s="26">
        <f t="shared" si="19"/>
        <v>1507</v>
      </c>
      <c r="K23" s="25">
        <v>297</v>
      </c>
      <c r="L23" s="25">
        <v>301</v>
      </c>
      <c r="M23" s="25">
        <v>302</v>
      </c>
      <c r="N23" s="25">
        <v>286</v>
      </c>
      <c r="O23" s="25">
        <v>321</v>
      </c>
      <c r="P23" s="31" t="s">
        <v>22</v>
      </c>
      <c r="Q23" s="26">
        <f t="shared" si="20"/>
        <v>1515</v>
      </c>
      <c r="R23" s="25">
        <v>296</v>
      </c>
      <c r="S23" s="25">
        <v>324</v>
      </c>
      <c r="T23" s="25">
        <v>291</v>
      </c>
      <c r="U23" s="25">
        <v>297</v>
      </c>
      <c r="V23" s="25">
        <v>307</v>
      </c>
      <c r="W23" s="26">
        <f t="shared" si="21"/>
        <v>1879</v>
      </c>
      <c r="X23" s="25">
        <v>353</v>
      </c>
      <c r="Y23" s="25">
        <v>338</v>
      </c>
      <c r="Z23" s="25">
        <v>361</v>
      </c>
      <c r="AA23" s="25">
        <v>396</v>
      </c>
      <c r="AB23" s="25">
        <v>431</v>
      </c>
      <c r="AC23" s="31" t="s">
        <v>22</v>
      </c>
      <c r="AD23" s="26">
        <f t="shared" si="22"/>
        <v>2038</v>
      </c>
      <c r="AE23" s="25">
        <v>387</v>
      </c>
      <c r="AF23" s="25">
        <v>467</v>
      </c>
      <c r="AG23" s="25">
        <v>408</v>
      </c>
      <c r="AH23" s="25">
        <v>367</v>
      </c>
      <c r="AI23" s="25">
        <v>409</v>
      </c>
      <c r="AJ23" s="26">
        <v>1841</v>
      </c>
      <c r="AK23" s="26">
        <v>1307</v>
      </c>
      <c r="AL23" s="26">
        <v>1014</v>
      </c>
      <c r="AM23" s="26">
        <v>897</v>
      </c>
      <c r="AN23" s="31" t="s">
        <v>22</v>
      </c>
      <c r="AO23" s="26">
        <v>773</v>
      </c>
      <c r="AP23" s="26">
        <v>710</v>
      </c>
      <c r="AQ23" s="26">
        <v>529</v>
      </c>
      <c r="AR23" s="26">
        <v>492</v>
      </c>
      <c r="AS23" s="26">
        <v>408</v>
      </c>
      <c r="AT23" s="26">
        <v>321</v>
      </c>
      <c r="AU23" s="26">
        <v>243</v>
      </c>
      <c r="AV23" s="26">
        <v>284</v>
      </c>
      <c r="AW23" s="15"/>
    </row>
    <row r="24" spans="2:49" ht="24" customHeight="1">
      <c r="B24" s="31" t="s">
        <v>23</v>
      </c>
      <c r="C24" s="24">
        <f t="shared" si="17"/>
        <v>6351</v>
      </c>
      <c r="D24" s="26">
        <f t="shared" si="18"/>
        <v>662</v>
      </c>
      <c r="E24" s="25">
        <v>144</v>
      </c>
      <c r="F24" s="25">
        <v>134</v>
      </c>
      <c r="G24" s="25">
        <v>122</v>
      </c>
      <c r="H24" s="25">
        <v>139</v>
      </c>
      <c r="I24" s="25">
        <v>123</v>
      </c>
      <c r="J24" s="26">
        <f t="shared" si="19"/>
        <v>628</v>
      </c>
      <c r="K24" s="25">
        <v>126</v>
      </c>
      <c r="L24" s="25">
        <v>131</v>
      </c>
      <c r="M24" s="25">
        <v>126</v>
      </c>
      <c r="N24" s="25">
        <v>132</v>
      </c>
      <c r="O24" s="25">
        <v>113</v>
      </c>
      <c r="P24" s="31" t="s">
        <v>23</v>
      </c>
      <c r="Q24" s="26">
        <f t="shared" si="20"/>
        <v>606</v>
      </c>
      <c r="R24" s="25">
        <v>127</v>
      </c>
      <c r="S24" s="25">
        <v>118</v>
      </c>
      <c r="T24" s="25">
        <v>129</v>
      </c>
      <c r="U24" s="25">
        <v>121</v>
      </c>
      <c r="V24" s="25">
        <v>111</v>
      </c>
      <c r="W24" s="26">
        <f t="shared" si="21"/>
        <v>698</v>
      </c>
      <c r="X24" s="25">
        <v>129</v>
      </c>
      <c r="Y24" s="25">
        <v>121</v>
      </c>
      <c r="Z24" s="25">
        <v>146</v>
      </c>
      <c r="AA24" s="25">
        <v>166</v>
      </c>
      <c r="AB24" s="25">
        <v>136</v>
      </c>
      <c r="AC24" s="31" t="s">
        <v>23</v>
      </c>
      <c r="AD24" s="26">
        <f t="shared" si="22"/>
        <v>818</v>
      </c>
      <c r="AE24" s="25">
        <v>163</v>
      </c>
      <c r="AF24" s="25">
        <v>162</v>
      </c>
      <c r="AG24" s="25">
        <v>160</v>
      </c>
      <c r="AH24" s="25">
        <v>170</v>
      </c>
      <c r="AI24" s="25">
        <v>163</v>
      </c>
      <c r="AJ24" s="26">
        <v>672</v>
      </c>
      <c r="AK24" s="26">
        <v>447</v>
      </c>
      <c r="AL24" s="26">
        <v>336</v>
      </c>
      <c r="AM24" s="26">
        <v>289</v>
      </c>
      <c r="AN24" s="31" t="s">
        <v>23</v>
      </c>
      <c r="AO24" s="26">
        <v>239</v>
      </c>
      <c r="AP24" s="26">
        <v>209</v>
      </c>
      <c r="AQ24" s="26">
        <v>184</v>
      </c>
      <c r="AR24" s="26">
        <v>163</v>
      </c>
      <c r="AS24" s="26">
        <v>128</v>
      </c>
      <c r="AT24" s="26">
        <v>111</v>
      </c>
      <c r="AU24" s="26">
        <v>78</v>
      </c>
      <c r="AV24" s="26">
        <v>83</v>
      </c>
      <c r="AW24" s="15"/>
    </row>
    <row r="25" spans="2:49" ht="24" customHeight="1">
      <c r="B25" s="31" t="s">
        <v>24</v>
      </c>
      <c r="C25" s="24">
        <f t="shared" si="17"/>
        <v>5851</v>
      </c>
      <c r="D25" s="26">
        <f t="shared" si="18"/>
        <v>498</v>
      </c>
      <c r="E25" s="25">
        <v>100</v>
      </c>
      <c r="F25" s="25">
        <v>92</v>
      </c>
      <c r="G25" s="25">
        <v>127</v>
      </c>
      <c r="H25" s="25">
        <v>96</v>
      </c>
      <c r="I25" s="25">
        <v>83</v>
      </c>
      <c r="J25" s="26">
        <f t="shared" si="19"/>
        <v>531</v>
      </c>
      <c r="K25" s="25">
        <v>96</v>
      </c>
      <c r="L25" s="25">
        <v>96</v>
      </c>
      <c r="M25" s="25">
        <v>120</v>
      </c>
      <c r="N25" s="25">
        <v>103</v>
      </c>
      <c r="O25" s="25">
        <v>116</v>
      </c>
      <c r="P25" s="31" t="s">
        <v>24</v>
      </c>
      <c r="Q25" s="26">
        <f t="shared" si="20"/>
        <v>520</v>
      </c>
      <c r="R25" s="25">
        <v>105</v>
      </c>
      <c r="S25" s="25">
        <v>93</v>
      </c>
      <c r="T25" s="25">
        <v>137</v>
      </c>
      <c r="U25" s="25">
        <v>93</v>
      </c>
      <c r="V25" s="25">
        <v>92</v>
      </c>
      <c r="W25" s="26">
        <f t="shared" si="21"/>
        <v>629</v>
      </c>
      <c r="X25" s="25">
        <v>127</v>
      </c>
      <c r="Y25" s="25">
        <v>116</v>
      </c>
      <c r="Z25" s="25">
        <v>117</v>
      </c>
      <c r="AA25" s="25">
        <v>129</v>
      </c>
      <c r="AB25" s="25">
        <v>140</v>
      </c>
      <c r="AC25" s="31" t="s">
        <v>24</v>
      </c>
      <c r="AD25" s="26">
        <f t="shared" si="22"/>
        <v>712</v>
      </c>
      <c r="AE25" s="25">
        <v>131</v>
      </c>
      <c r="AF25" s="25">
        <v>132</v>
      </c>
      <c r="AG25" s="25">
        <v>147</v>
      </c>
      <c r="AH25" s="25">
        <v>151</v>
      </c>
      <c r="AI25" s="25">
        <v>151</v>
      </c>
      <c r="AJ25" s="26">
        <v>579</v>
      </c>
      <c r="AK25" s="26">
        <v>468</v>
      </c>
      <c r="AL25" s="26">
        <v>355</v>
      </c>
      <c r="AM25" s="26">
        <v>333</v>
      </c>
      <c r="AN25" s="31" t="s">
        <v>24</v>
      </c>
      <c r="AO25" s="26">
        <v>255</v>
      </c>
      <c r="AP25" s="26">
        <v>239</v>
      </c>
      <c r="AQ25" s="26">
        <v>188</v>
      </c>
      <c r="AR25" s="26">
        <v>168</v>
      </c>
      <c r="AS25" s="26">
        <v>120</v>
      </c>
      <c r="AT25" s="26">
        <v>104</v>
      </c>
      <c r="AU25" s="26">
        <v>75</v>
      </c>
      <c r="AV25" s="26">
        <v>77</v>
      </c>
      <c r="AW25" s="15"/>
    </row>
    <row r="26" spans="2:49" s="4" customFormat="1" ht="24" customHeight="1">
      <c r="B26" s="31" t="s">
        <v>25</v>
      </c>
      <c r="C26" s="24">
        <f t="shared" si="17"/>
        <v>10625</v>
      </c>
      <c r="D26" s="26">
        <f t="shared" si="18"/>
        <v>1127</v>
      </c>
      <c r="E26" s="25">
        <v>218</v>
      </c>
      <c r="F26" s="25">
        <v>229</v>
      </c>
      <c r="G26" s="25">
        <v>215</v>
      </c>
      <c r="H26" s="25">
        <v>242</v>
      </c>
      <c r="I26" s="25">
        <v>223</v>
      </c>
      <c r="J26" s="26">
        <f t="shared" si="19"/>
        <v>1111</v>
      </c>
      <c r="K26" s="25">
        <v>226</v>
      </c>
      <c r="L26" s="25">
        <v>211</v>
      </c>
      <c r="M26" s="25">
        <v>218</v>
      </c>
      <c r="N26" s="25">
        <v>237</v>
      </c>
      <c r="O26" s="25">
        <v>219</v>
      </c>
      <c r="P26" s="31" t="s">
        <v>25</v>
      </c>
      <c r="Q26" s="26">
        <f t="shared" si="20"/>
        <v>1118</v>
      </c>
      <c r="R26" s="25">
        <v>231</v>
      </c>
      <c r="S26" s="25">
        <v>211</v>
      </c>
      <c r="T26" s="25">
        <v>201</v>
      </c>
      <c r="U26" s="25">
        <v>227</v>
      </c>
      <c r="V26" s="25">
        <v>248</v>
      </c>
      <c r="W26" s="26">
        <f t="shared" si="21"/>
        <v>1341</v>
      </c>
      <c r="X26" s="25">
        <v>244</v>
      </c>
      <c r="Y26" s="25">
        <v>247</v>
      </c>
      <c r="Z26" s="25">
        <v>287</v>
      </c>
      <c r="AA26" s="25">
        <v>242</v>
      </c>
      <c r="AB26" s="25">
        <v>321</v>
      </c>
      <c r="AC26" s="31" t="s">
        <v>25</v>
      </c>
      <c r="AD26" s="26">
        <f t="shared" si="22"/>
        <v>1247</v>
      </c>
      <c r="AE26" s="25">
        <v>244</v>
      </c>
      <c r="AF26" s="25">
        <v>260</v>
      </c>
      <c r="AG26" s="25">
        <v>240</v>
      </c>
      <c r="AH26" s="25">
        <v>244</v>
      </c>
      <c r="AI26" s="25">
        <v>259</v>
      </c>
      <c r="AJ26" s="26">
        <v>1027</v>
      </c>
      <c r="AK26" s="26">
        <v>701</v>
      </c>
      <c r="AL26" s="26">
        <v>554</v>
      </c>
      <c r="AM26" s="26">
        <v>460</v>
      </c>
      <c r="AN26" s="31" t="s">
        <v>25</v>
      </c>
      <c r="AO26" s="26">
        <v>426</v>
      </c>
      <c r="AP26" s="26">
        <v>390</v>
      </c>
      <c r="AQ26" s="26">
        <v>320</v>
      </c>
      <c r="AR26" s="26">
        <v>235</v>
      </c>
      <c r="AS26" s="26">
        <v>205</v>
      </c>
      <c r="AT26" s="26">
        <v>151</v>
      </c>
      <c r="AU26" s="26">
        <v>120</v>
      </c>
      <c r="AV26" s="26">
        <v>92</v>
      </c>
      <c r="AW26" s="15"/>
    </row>
    <row r="27" spans="2:49" s="5" customFormat="1" ht="24" customHeight="1">
      <c r="B27" s="31" t="s">
        <v>26</v>
      </c>
      <c r="C27" s="24">
        <f t="shared" si="17"/>
        <v>15422</v>
      </c>
      <c r="D27" s="26">
        <f t="shared" si="18"/>
        <v>1689</v>
      </c>
      <c r="E27" s="25">
        <v>312</v>
      </c>
      <c r="F27" s="25">
        <v>351</v>
      </c>
      <c r="G27" s="25">
        <v>341</v>
      </c>
      <c r="H27" s="25">
        <v>335</v>
      </c>
      <c r="I27" s="25">
        <v>350</v>
      </c>
      <c r="J27" s="26">
        <f t="shared" si="19"/>
        <v>1713</v>
      </c>
      <c r="K27" s="25">
        <v>339</v>
      </c>
      <c r="L27" s="25">
        <v>352</v>
      </c>
      <c r="M27" s="25">
        <v>327</v>
      </c>
      <c r="N27" s="25">
        <v>342</v>
      </c>
      <c r="O27" s="25">
        <v>353</v>
      </c>
      <c r="P27" s="31" t="s">
        <v>26</v>
      </c>
      <c r="Q27" s="26">
        <f t="shared" si="20"/>
        <v>1851</v>
      </c>
      <c r="R27" s="25">
        <v>383</v>
      </c>
      <c r="S27" s="25">
        <v>359</v>
      </c>
      <c r="T27" s="25">
        <v>390</v>
      </c>
      <c r="U27" s="25">
        <v>361</v>
      </c>
      <c r="V27" s="25">
        <v>358</v>
      </c>
      <c r="W27" s="26">
        <f t="shared" si="21"/>
        <v>1996</v>
      </c>
      <c r="X27" s="25">
        <v>391</v>
      </c>
      <c r="Y27" s="25">
        <v>430</v>
      </c>
      <c r="Z27" s="25">
        <v>429</v>
      </c>
      <c r="AA27" s="25">
        <v>362</v>
      </c>
      <c r="AB27" s="25">
        <v>384</v>
      </c>
      <c r="AC27" s="31" t="s">
        <v>26</v>
      </c>
      <c r="AD27" s="26">
        <f t="shared" si="22"/>
        <v>1792</v>
      </c>
      <c r="AE27" s="25">
        <v>394</v>
      </c>
      <c r="AF27" s="25">
        <v>351</v>
      </c>
      <c r="AG27" s="25">
        <v>376</v>
      </c>
      <c r="AH27" s="25">
        <v>337</v>
      </c>
      <c r="AI27" s="25">
        <v>334</v>
      </c>
      <c r="AJ27" s="26">
        <v>1272</v>
      </c>
      <c r="AK27" s="26">
        <v>932</v>
      </c>
      <c r="AL27" s="26">
        <v>696</v>
      </c>
      <c r="AM27" s="26">
        <v>639</v>
      </c>
      <c r="AN27" s="31" t="s">
        <v>26</v>
      </c>
      <c r="AO27" s="26">
        <v>580</v>
      </c>
      <c r="AP27" s="26">
        <v>499</v>
      </c>
      <c r="AQ27" s="26">
        <v>439</v>
      </c>
      <c r="AR27" s="26">
        <v>383</v>
      </c>
      <c r="AS27" s="26">
        <v>313</v>
      </c>
      <c r="AT27" s="26">
        <v>250</v>
      </c>
      <c r="AU27" s="26">
        <v>176</v>
      </c>
      <c r="AV27" s="26">
        <v>202</v>
      </c>
      <c r="AW27" s="14"/>
    </row>
    <row r="28" spans="2:49" s="4" customFormat="1" ht="24" customHeight="1">
      <c r="B28" s="31" t="s">
        <v>27</v>
      </c>
      <c r="C28" s="24">
        <f t="shared" si="17"/>
        <v>23689</v>
      </c>
      <c r="D28" s="26">
        <f t="shared" si="18"/>
        <v>2627</v>
      </c>
      <c r="E28" s="25">
        <v>503</v>
      </c>
      <c r="F28" s="25">
        <v>531</v>
      </c>
      <c r="G28" s="25">
        <v>501</v>
      </c>
      <c r="H28" s="25">
        <v>543</v>
      </c>
      <c r="I28" s="25">
        <v>549</v>
      </c>
      <c r="J28" s="26">
        <f t="shared" si="19"/>
        <v>2738</v>
      </c>
      <c r="K28" s="25">
        <v>562</v>
      </c>
      <c r="L28" s="25">
        <v>517</v>
      </c>
      <c r="M28" s="25">
        <v>553</v>
      </c>
      <c r="N28" s="25">
        <v>553</v>
      </c>
      <c r="O28" s="25">
        <v>553</v>
      </c>
      <c r="P28" s="31" t="s">
        <v>27</v>
      </c>
      <c r="Q28" s="26">
        <f t="shared" si="20"/>
        <v>2958</v>
      </c>
      <c r="R28" s="25">
        <v>577</v>
      </c>
      <c r="S28" s="25">
        <v>599</v>
      </c>
      <c r="T28" s="25">
        <v>578</v>
      </c>
      <c r="U28" s="25">
        <v>588</v>
      </c>
      <c r="V28" s="25">
        <v>616</v>
      </c>
      <c r="W28" s="26">
        <f t="shared" si="21"/>
        <v>3061</v>
      </c>
      <c r="X28" s="25">
        <v>619</v>
      </c>
      <c r="Y28" s="25">
        <v>611</v>
      </c>
      <c r="Z28" s="25">
        <v>637</v>
      </c>
      <c r="AA28" s="25">
        <v>613</v>
      </c>
      <c r="AB28" s="25">
        <v>581</v>
      </c>
      <c r="AC28" s="31" t="s">
        <v>27</v>
      </c>
      <c r="AD28" s="26">
        <f t="shared" si="22"/>
        <v>2574</v>
      </c>
      <c r="AE28" s="25">
        <v>552</v>
      </c>
      <c r="AF28" s="25">
        <v>526</v>
      </c>
      <c r="AG28" s="25">
        <v>508</v>
      </c>
      <c r="AH28" s="25">
        <v>487</v>
      </c>
      <c r="AI28" s="25">
        <v>501</v>
      </c>
      <c r="AJ28" s="26">
        <v>1863</v>
      </c>
      <c r="AK28" s="26">
        <v>1426</v>
      </c>
      <c r="AL28" s="26">
        <v>1088</v>
      </c>
      <c r="AM28" s="26">
        <v>927</v>
      </c>
      <c r="AN28" s="31" t="s">
        <v>27</v>
      </c>
      <c r="AO28" s="26">
        <v>917</v>
      </c>
      <c r="AP28" s="26">
        <v>824</v>
      </c>
      <c r="AQ28" s="26">
        <v>695</v>
      </c>
      <c r="AR28" s="26">
        <v>546</v>
      </c>
      <c r="AS28" s="26">
        <v>480</v>
      </c>
      <c r="AT28" s="26">
        <v>385</v>
      </c>
      <c r="AU28" s="26">
        <v>276</v>
      </c>
      <c r="AV28" s="26">
        <v>304</v>
      </c>
      <c r="AW28" s="15"/>
    </row>
    <row r="29" spans="2:49" ht="24" customHeight="1">
      <c r="B29" s="31" t="s">
        <v>28</v>
      </c>
      <c r="C29" s="24">
        <f t="shared" si="17"/>
        <v>5378</v>
      </c>
      <c r="D29" s="26">
        <f t="shared" si="18"/>
        <v>496</v>
      </c>
      <c r="E29" s="25">
        <v>94</v>
      </c>
      <c r="F29" s="25">
        <v>118</v>
      </c>
      <c r="G29" s="25">
        <v>90</v>
      </c>
      <c r="H29" s="25">
        <v>106</v>
      </c>
      <c r="I29" s="25">
        <v>88</v>
      </c>
      <c r="J29" s="26">
        <f t="shared" si="19"/>
        <v>490</v>
      </c>
      <c r="K29" s="25">
        <v>98</v>
      </c>
      <c r="L29" s="25">
        <v>110</v>
      </c>
      <c r="M29" s="25">
        <v>102</v>
      </c>
      <c r="N29" s="25">
        <v>87</v>
      </c>
      <c r="O29" s="25">
        <v>93</v>
      </c>
      <c r="P29" s="31" t="s">
        <v>28</v>
      </c>
      <c r="Q29" s="26">
        <f t="shared" si="20"/>
        <v>493</v>
      </c>
      <c r="R29" s="25">
        <v>84</v>
      </c>
      <c r="S29" s="25">
        <v>101</v>
      </c>
      <c r="T29" s="25">
        <v>99</v>
      </c>
      <c r="U29" s="25">
        <v>108</v>
      </c>
      <c r="V29" s="25">
        <v>101</v>
      </c>
      <c r="W29" s="26">
        <f t="shared" si="21"/>
        <v>587</v>
      </c>
      <c r="X29" s="25">
        <v>136</v>
      </c>
      <c r="Y29" s="25">
        <v>106</v>
      </c>
      <c r="Z29" s="25">
        <v>121</v>
      </c>
      <c r="AA29" s="25">
        <v>101</v>
      </c>
      <c r="AB29" s="25">
        <v>123</v>
      </c>
      <c r="AC29" s="31" t="s">
        <v>28</v>
      </c>
      <c r="AD29" s="26">
        <f t="shared" si="22"/>
        <v>624</v>
      </c>
      <c r="AE29" s="25">
        <v>114</v>
      </c>
      <c r="AF29" s="25">
        <v>137</v>
      </c>
      <c r="AG29" s="25">
        <v>143</v>
      </c>
      <c r="AH29" s="25">
        <v>124</v>
      </c>
      <c r="AI29" s="25">
        <v>106</v>
      </c>
      <c r="AJ29" s="26">
        <v>494</v>
      </c>
      <c r="AK29" s="26">
        <v>380</v>
      </c>
      <c r="AL29" s="26">
        <v>319</v>
      </c>
      <c r="AM29" s="26">
        <v>293</v>
      </c>
      <c r="AN29" s="31" t="s">
        <v>28</v>
      </c>
      <c r="AO29" s="26">
        <v>251</v>
      </c>
      <c r="AP29" s="26">
        <v>218</v>
      </c>
      <c r="AQ29" s="26">
        <v>191</v>
      </c>
      <c r="AR29" s="26">
        <v>159</v>
      </c>
      <c r="AS29" s="26">
        <v>139</v>
      </c>
      <c r="AT29" s="26">
        <v>103</v>
      </c>
      <c r="AU29" s="26">
        <v>54</v>
      </c>
      <c r="AV29" s="26">
        <v>87</v>
      </c>
      <c r="AW29" s="15"/>
    </row>
    <row r="30" spans="2:49" ht="24" customHeight="1">
      <c r="B30" s="31" t="s">
        <v>29</v>
      </c>
      <c r="C30" s="24">
        <f t="shared" si="17"/>
        <v>4262</v>
      </c>
      <c r="D30" s="26">
        <f t="shared" si="18"/>
        <v>458</v>
      </c>
      <c r="E30" s="25">
        <v>83</v>
      </c>
      <c r="F30" s="25">
        <v>101</v>
      </c>
      <c r="G30" s="25">
        <v>103</v>
      </c>
      <c r="H30" s="25">
        <v>85</v>
      </c>
      <c r="I30" s="25">
        <v>86</v>
      </c>
      <c r="J30" s="26">
        <f t="shared" si="19"/>
        <v>456</v>
      </c>
      <c r="K30" s="25">
        <v>83</v>
      </c>
      <c r="L30" s="25">
        <v>105</v>
      </c>
      <c r="M30" s="25">
        <v>83</v>
      </c>
      <c r="N30" s="25">
        <v>91</v>
      </c>
      <c r="O30" s="25">
        <v>94</v>
      </c>
      <c r="P30" s="31" t="s">
        <v>29</v>
      </c>
      <c r="Q30" s="26">
        <f t="shared" si="20"/>
        <v>414</v>
      </c>
      <c r="R30" s="25">
        <v>85</v>
      </c>
      <c r="S30" s="25">
        <v>82</v>
      </c>
      <c r="T30" s="25">
        <v>78</v>
      </c>
      <c r="U30" s="25">
        <v>84</v>
      </c>
      <c r="V30" s="25">
        <v>85</v>
      </c>
      <c r="W30" s="26">
        <f t="shared" si="21"/>
        <v>484</v>
      </c>
      <c r="X30" s="25">
        <v>81</v>
      </c>
      <c r="Y30" s="25">
        <v>88</v>
      </c>
      <c r="Z30" s="25">
        <v>93</v>
      </c>
      <c r="AA30" s="25">
        <v>103</v>
      </c>
      <c r="AB30" s="25">
        <v>119</v>
      </c>
      <c r="AC30" s="31" t="s">
        <v>29</v>
      </c>
      <c r="AD30" s="26">
        <f t="shared" si="22"/>
        <v>554</v>
      </c>
      <c r="AE30" s="25">
        <v>117</v>
      </c>
      <c r="AF30" s="25">
        <v>96</v>
      </c>
      <c r="AG30" s="25">
        <v>115</v>
      </c>
      <c r="AH30" s="25">
        <v>132</v>
      </c>
      <c r="AI30" s="25">
        <v>94</v>
      </c>
      <c r="AJ30" s="26">
        <v>405</v>
      </c>
      <c r="AK30" s="26">
        <v>261</v>
      </c>
      <c r="AL30" s="26">
        <v>198</v>
      </c>
      <c r="AM30" s="26">
        <v>167</v>
      </c>
      <c r="AN30" s="31" t="s">
        <v>29</v>
      </c>
      <c r="AO30" s="26">
        <v>154</v>
      </c>
      <c r="AP30" s="26">
        <v>152</v>
      </c>
      <c r="AQ30" s="26">
        <v>142</v>
      </c>
      <c r="AR30" s="26">
        <v>113</v>
      </c>
      <c r="AS30" s="26">
        <v>88</v>
      </c>
      <c r="AT30" s="26">
        <v>90</v>
      </c>
      <c r="AU30" s="26">
        <v>54</v>
      </c>
      <c r="AV30" s="26">
        <v>72</v>
      </c>
      <c r="AW30" s="15"/>
    </row>
    <row r="31" spans="2:49" ht="24" customHeight="1">
      <c r="B31" s="31" t="s">
        <v>30</v>
      </c>
      <c r="C31" s="24">
        <f t="shared" si="17"/>
        <v>17171</v>
      </c>
      <c r="D31" s="26">
        <f t="shared" si="18"/>
        <v>2167</v>
      </c>
      <c r="E31" s="25">
        <v>459</v>
      </c>
      <c r="F31" s="25">
        <v>440</v>
      </c>
      <c r="G31" s="25">
        <v>475</v>
      </c>
      <c r="H31" s="25">
        <v>414</v>
      </c>
      <c r="I31" s="25">
        <v>379</v>
      </c>
      <c r="J31" s="26">
        <f t="shared" si="19"/>
        <v>1994</v>
      </c>
      <c r="K31" s="25">
        <v>427</v>
      </c>
      <c r="L31" s="25">
        <v>426</v>
      </c>
      <c r="M31" s="25">
        <v>364</v>
      </c>
      <c r="N31" s="25">
        <v>393</v>
      </c>
      <c r="O31" s="25">
        <v>384</v>
      </c>
      <c r="P31" s="31" t="s">
        <v>30</v>
      </c>
      <c r="Q31" s="26">
        <f t="shared" si="20"/>
        <v>1881</v>
      </c>
      <c r="R31" s="25">
        <v>399</v>
      </c>
      <c r="S31" s="25">
        <v>392</v>
      </c>
      <c r="T31" s="25">
        <v>350</v>
      </c>
      <c r="U31" s="25">
        <v>376</v>
      </c>
      <c r="V31" s="25">
        <v>364</v>
      </c>
      <c r="W31" s="26">
        <f t="shared" si="21"/>
        <v>2004</v>
      </c>
      <c r="X31" s="25">
        <v>363</v>
      </c>
      <c r="Y31" s="25">
        <v>413</v>
      </c>
      <c r="Z31" s="25">
        <v>395</v>
      </c>
      <c r="AA31" s="25">
        <v>423</v>
      </c>
      <c r="AB31" s="25">
        <v>410</v>
      </c>
      <c r="AC31" s="31" t="s">
        <v>30</v>
      </c>
      <c r="AD31" s="26">
        <f t="shared" si="22"/>
        <v>1980</v>
      </c>
      <c r="AE31" s="25">
        <v>402</v>
      </c>
      <c r="AF31" s="25">
        <v>402</v>
      </c>
      <c r="AG31" s="25">
        <v>382</v>
      </c>
      <c r="AH31" s="25">
        <v>387</v>
      </c>
      <c r="AI31" s="25">
        <v>407</v>
      </c>
      <c r="AJ31" s="26">
        <v>1608</v>
      </c>
      <c r="AK31" s="26">
        <v>1086</v>
      </c>
      <c r="AL31" s="26">
        <v>859</v>
      </c>
      <c r="AM31" s="26">
        <v>708</v>
      </c>
      <c r="AN31" s="31" t="s">
        <v>30</v>
      </c>
      <c r="AO31" s="26">
        <v>658</v>
      </c>
      <c r="AP31" s="26">
        <v>519</v>
      </c>
      <c r="AQ31" s="26">
        <v>420</v>
      </c>
      <c r="AR31" s="26">
        <v>376</v>
      </c>
      <c r="AS31" s="26">
        <v>329</v>
      </c>
      <c r="AT31" s="26">
        <v>251</v>
      </c>
      <c r="AU31" s="26">
        <v>192</v>
      </c>
      <c r="AV31" s="26">
        <v>139</v>
      </c>
      <c r="AW31" s="15"/>
    </row>
    <row r="32" spans="2:49" ht="24" customHeight="1">
      <c r="B32" s="31" t="s">
        <v>31</v>
      </c>
      <c r="C32" s="24">
        <f t="shared" si="17"/>
        <v>5358</v>
      </c>
      <c r="D32" s="26">
        <f t="shared" si="18"/>
        <v>496</v>
      </c>
      <c r="E32" s="25">
        <v>95</v>
      </c>
      <c r="F32" s="25">
        <v>85</v>
      </c>
      <c r="G32" s="25">
        <v>79</v>
      </c>
      <c r="H32" s="25">
        <v>116</v>
      </c>
      <c r="I32" s="25">
        <v>121</v>
      </c>
      <c r="J32" s="26">
        <f t="shared" si="19"/>
        <v>464</v>
      </c>
      <c r="K32" s="25">
        <v>100</v>
      </c>
      <c r="L32" s="25">
        <v>98</v>
      </c>
      <c r="M32" s="25">
        <v>95</v>
      </c>
      <c r="N32" s="25">
        <v>85</v>
      </c>
      <c r="O32" s="25">
        <v>86</v>
      </c>
      <c r="P32" s="31" t="s">
        <v>31</v>
      </c>
      <c r="Q32" s="26">
        <f t="shared" si="20"/>
        <v>520</v>
      </c>
      <c r="R32" s="25">
        <v>88</v>
      </c>
      <c r="S32" s="25">
        <v>115</v>
      </c>
      <c r="T32" s="25">
        <v>107</v>
      </c>
      <c r="U32" s="25">
        <v>90</v>
      </c>
      <c r="V32" s="25">
        <v>120</v>
      </c>
      <c r="W32" s="26">
        <f t="shared" si="21"/>
        <v>558</v>
      </c>
      <c r="X32" s="25">
        <v>100</v>
      </c>
      <c r="Y32" s="25">
        <v>105</v>
      </c>
      <c r="Z32" s="25">
        <v>114</v>
      </c>
      <c r="AA32" s="25">
        <v>128</v>
      </c>
      <c r="AB32" s="25">
        <v>111</v>
      </c>
      <c r="AC32" s="31" t="s">
        <v>31</v>
      </c>
      <c r="AD32" s="26">
        <f t="shared" si="22"/>
        <v>669</v>
      </c>
      <c r="AE32" s="25">
        <v>142</v>
      </c>
      <c r="AF32" s="25">
        <v>143</v>
      </c>
      <c r="AG32" s="25">
        <v>133</v>
      </c>
      <c r="AH32" s="25">
        <v>124</v>
      </c>
      <c r="AI32" s="25">
        <v>127</v>
      </c>
      <c r="AJ32" s="26">
        <v>575</v>
      </c>
      <c r="AK32" s="26">
        <v>436</v>
      </c>
      <c r="AL32" s="26">
        <v>297</v>
      </c>
      <c r="AM32" s="26">
        <v>278</v>
      </c>
      <c r="AN32" s="31" t="s">
        <v>31</v>
      </c>
      <c r="AO32" s="26">
        <v>224</v>
      </c>
      <c r="AP32" s="26">
        <v>187</v>
      </c>
      <c r="AQ32" s="26">
        <v>166</v>
      </c>
      <c r="AR32" s="26">
        <v>176</v>
      </c>
      <c r="AS32" s="26">
        <v>92</v>
      </c>
      <c r="AT32" s="26">
        <v>80</v>
      </c>
      <c r="AU32" s="26">
        <v>66</v>
      </c>
      <c r="AV32" s="26">
        <v>74</v>
      </c>
      <c r="AW32" s="15"/>
    </row>
    <row r="33" spans="2:49" s="4" customFormat="1" ht="21.95" customHeight="1">
      <c r="B33" s="25"/>
      <c r="C33" s="11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2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23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27"/>
      <c r="AO33" s="15"/>
      <c r="AP33" s="15"/>
      <c r="AQ33" s="15"/>
      <c r="AR33" s="15"/>
      <c r="AS33" s="15"/>
      <c r="AT33" s="15"/>
      <c r="AU33" s="15"/>
      <c r="AV33" s="15"/>
      <c r="AW33" s="15"/>
    </row>
    <row r="34" spans="2:49" s="5" customFormat="1" ht="24" customHeight="1">
      <c r="B34" s="26" t="s">
        <v>32</v>
      </c>
      <c r="C34" s="26">
        <f>SUM(C35+C36+C37+C38+C39+C40+C41+C42+C43+C44+C45+C46)</f>
        <v>189387</v>
      </c>
      <c r="D34" s="26">
        <f t="shared" ref="D34:O34" si="23">SUM(D35+D36+D37+D38+D39+D40+D41+D42+D43+D44+D45+D46)</f>
        <v>17269</v>
      </c>
      <c r="E34" s="26">
        <f t="shared" si="23"/>
        <v>3465</v>
      </c>
      <c r="F34" s="26">
        <f t="shared" si="23"/>
        <v>3460</v>
      </c>
      <c r="G34" s="26">
        <f t="shared" si="23"/>
        <v>3457</v>
      </c>
      <c r="H34" s="26">
        <f t="shared" si="23"/>
        <v>3449</v>
      </c>
      <c r="I34" s="26">
        <f t="shared" si="23"/>
        <v>3438</v>
      </c>
      <c r="J34" s="26">
        <f t="shared" si="23"/>
        <v>17116</v>
      </c>
      <c r="K34" s="26">
        <f t="shared" si="23"/>
        <v>3428</v>
      </c>
      <c r="L34" s="26">
        <f t="shared" si="23"/>
        <v>3419</v>
      </c>
      <c r="M34" s="26">
        <f t="shared" si="23"/>
        <v>3418</v>
      </c>
      <c r="N34" s="26">
        <f t="shared" si="23"/>
        <v>3419</v>
      </c>
      <c r="O34" s="26">
        <f t="shared" si="23"/>
        <v>3432</v>
      </c>
      <c r="P34" s="26" t="s">
        <v>32</v>
      </c>
      <c r="Q34" s="26">
        <f t="shared" ref="Q34:AB34" si="24">SUM(Q35+Q36+Q37+Q38+Q39+Q40+Q41+Q42+Q43+Q44+Q45+Q46)</f>
        <v>17406</v>
      </c>
      <c r="R34" s="26">
        <f t="shared" si="24"/>
        <v>3452</v>
      </c>
      <c r="S34" s="26">
        <f t="shared" si="24"/>
        <v>3484</v>
      </c>
      <c r="T34" s="26">
        <f t="shared" si="24"/>
        <v>3523</v>
      </c>
      <c r="U34" s="26">
        <f t="shared" si="24"/>
        <v>3394</v>
      </c>
      <c r="V34" s="26">
        <f t="shared" si="24"/>
        <v>3553</v>
      </c>
      <c r="W34" s="26">
        <f t="shared" si="24"/>
        <v>19617</v>
      </c>
      <c r="X34" s="26">
        <f t="shared" si="24"/>
        <v>3701</v>
      </c>
      <c r="Y34" s="26">
        <f t="shared" si="24"/>
        <v>3808</v>
      </c>
      <c r="Z34" s="26">
        <f t="shared" si="24"/>
        <v>3953</v>
      </c>
      <c r="AA34" s="26">
        <f t="shared" si="24"/>
        <v>4046</v>
      </c>
      <c r="AB34" s="26">
        <f t="shared" si="24"/>
        <v>4109</v>
      </c>
      <c r="AC34" s="26" t="s">
        <v>32</v>
      </c>
      <c r="AD34" s="26">
        <f t="shared" ref="AD34:AM34" si="25">SUM(AD35+AD36+AD37+AD38+AD39+AD40+AD41+AD42+AD43+AD44+AD45+AD46)</f>
        <v>20284</v>
      </c>
      <c r="AE34" s="26">
        <f t="shared" si="25"/>
        <v>4120</v>
      </c>
      <c r="AF34" s="26">
        <f t="shared" si="25"/>
        <v>4120</v>
      </c>
      <c r="AG34" s="26">
        <f t="shared" si="25"/>
        <v>4098</v>
      </c>
      <c r="AH34" s="26">
        <f t="shared" si="25"/>
        <v>4030</v>
      </c>
      <c r="AI34" s="26">
        <f t="shared" si="25"/>
        <v>3916</v>
      </c>
      <c r="AJ34" s="26">
        <f t="shared" si="25"/>
        <v>17191</v>
      </c>
      <c r="AK34" s="26">
        <f t="shared" si="25"/>
        <v>13907</v>
      </c>
      <c r="AL34" s="26">
        <f t="shared" si="25"/>
        <v>12097</v>
      </c>
      <c r="AM34" s="26">
        <f t="shared" si="25"/>
        <v>10747</v>
      </c>
      <c r="AN34" s="26" t="s">
        <v>32</v>
      </c>
      <c r="AO34" s="26">
        <f t="shared" ref="AO34:AV34" si="26">SUM(AO35+AO36+AO37+AO38+AO39+AO40+AO41+AO42+AO43+AO44+AO45+AO46)</f>
        <v>9580</v>
      </c>
      <c r="AP34" s="26">
        <f t="shared" si="26"/>
        <v>8138</v>
      </c>
      <c r="AQ34" s="26">
        <f t="shared" si="26"/>
        <v>6739</v>
      </c>
      <c r="AR34" s="26">
        <f t="shared" si="26"/>
        <v>5524</v>
      </c>
      <c r="AS34" s="26">
        <f t="shared" si="26"/>
        <v>4592</v>
      </c>
      <c r="AT34" s="26">
        <f t="shared" si="26"/>
        <v>3482</v>
      </c>
      <c r="AU34" s="26">
        <f t="shared" si="26"/>
        <v>2672</v>
      </c>
      <c r="AV34" s="26">
        <f t="shared" si="26"/>
        <v>3026</v>
      </c>
      <c r="AW34" s="14"/>
    </row>
    <row r="35" spans="2:49" ht="24" customHeight="1">
      <c r="B35" s="31" t="s">
        <v>20</v>
      </c>
      <c r="C35" s="24">
        <f t="shared" ref="C35:C45" si="27">SUM(D35+J35+Q35+W35+AD35+AJ35+AK35+AL35+AM35+AO35+AP35+AQ35+AR35+AS35+AT35+AU35+AV35)</f>
        <v>68889</v>
      </c>
      <c r="D35" s="26">
        <f t="shared" ref="D35:D45" si="28">SUM(I35+H35+G35+F35+E35)</f>
        <v>5820</v>
      </c>
      <c r="E35" s="25">
        <v>1162</v>
      </c>
      <c r="F35" s="25">
        <v>1187</v>
      </c>
      <c r="G35" s="25">
        <v>1157</v>
      </c>
      <c r="H35" s="25">
        <v>1146</v>
      </c>
      <c r="I35" s="25">
        <v>1168</v>
      </c>
      <c r="J35" s="26">
        <f>SUM(O35+N35+M35+L35+K35)</f>
        <v>5578</v>
      </c>
      <c r="K35" s="25">
        <v>1138</v>
      </c>
      <c r="L35" s="25">
        <v>1110</v>
      </c>
      <c r="M35" s="25">
        <v>1131</v>
      </c>
      <c r="N35" s="25">
        <v>1075</v>
      </c>
      <c r="O35" s="25">
        <v>1124</v>
      </c>
      <c r="P35" s="31" t="s">
        <v>20</v>
      </c>
      <c r="Q35" s="26">
        <f t="shared" ref="Q35:Q46" si="29">SUM(V35+U35+T35+S35+R35)</f>
        <v>5793</v>
      </c>
      <c r="R35" s="25">
        <v>1140</v>
      </c>
      <c r="S35" s="25">
        <v>1174</v>
      </c>
      <c r="T35" s="25">
        <v>1135</v>
      </c>
      <c r="U35" s="25">
        <v>1132</v>
      </c>
      <c r="V35" s="25">
        <v>1212</v>
      </c>
      <c r="W35" s="26">
        <f t="shared" ref="W35:W46" si="30">SUM(AB35+AA35+Z35+Y35+X35)</f>
        <v>6869</v>
      </c>
      <c r="X35" s="25">
        <v>1314</v>
      </c>
      <c r="Y35" s="25">
        <v>1299</v>
      </c>
      <c r="Z35" s="25">
        <v>1358</v>
      </c>
      <c r="AA35" s="25">
        <v>1418</v>
      </c>
      <c r="AB35" s="25">
        <v>1480</v>
      </c>
      <c r="AC35" s="31" t="s">
        <v>20</v>
      </c>
      <c r="AD35" s="26">
        <f t="shared" ref="AD35:AD46" si="31">SUM(AI35+AH35+AG35+AF35+AE35)</f>
        <v>7611</v>
      </c>
      <c r="AE35" s="25">
        <v>1529</v>
      </c>
      <c r="AF35" s="25">
        <v>1576</v>
      </c>
      <c r="AG35" s="25">
        <v>1518</v>
      </c>
      <c r="AH35" s="25">
        <v>1515</v>
      </c>
      <c r="AI35" s="25">
        <v>1473</v>
      </c>
      <c r="AJ35" s="26">
        <v>6497</v>
      </c>
      <c r="AK35" s="26">
        <v>5264</v>
      </c>
      <c r="AL35" s="26">
        <v>4567</v>
      </c>
      <c r="AM35" s="26">
        <v>4167</v>
      </c>
      <c r="AN35" s="31" t="s">
        <v>20</v>
      </c>
      <c r="AO35" s="26">
        <v>3732</v>
      </c>
      <c r="AP35" s="26">
        <v>3063</v>
      </c>
      <c r="AQ35" s="26">
        <v>2628</v>
      </c>
      <c r="AR35" s="26">
        <v>2018</v>
      </c>
      <c r="AS35" s="26">
        <v>1693</v>
      </c>
      <c r="AT35" s="26">
        <v>1347</v>
      </c>
      <c r="AU35" s="26">
        <v>1021</v>
      </c>
      <c r="AV35" s="26">
        <v>1221</v>
      </c>
      <c r="AW35" s="15"/>
    </row>
    <row r="36" spans="2:49" ht="24" customHeight="1">
      <c r="B36" s="31" t="s">
        <v>21</v>
      </c>
      <c r="C36" s="24">
        <f t="shared" si="27"/>
        <v>4300</v>
      </c>
      <c r="D36" s="26">
        <f t="shared" si="28"/>
        <v>332</v>
      </c>
      <c r="E36" s="25">
        <v>78</v>
      </c>
      <c r="F36" s="25">
        <v>62</v>
      </c>
      <c r="G36" s="25">
        <v>55</v>
      </c>
      <c r="H36" s="25">
        <v>64</v>
      </c>
      <c r="I36" s="25">
        <v>73</v>
      </c>
      <c r="J36" s="26">
        <f t="shared" ref="J36:J45" si="32">SUM(O36+N36+M36+L36+K36)</f>
        <v>415</v>
      </c>
      <c r="K36" s="25">
        <v>75</v>
      </c>
      <c r="L36" s="25">
        <v>79</v>
      </c>
      <c r="M36" s="25">
        <v>80</v>
      </c>
      <c r="N36" s="25">
        <v>84</v>
      </c>
      <c r="O36" s="25">
        <v>97</v>
      </c>
      <c r="P36" s="31" t="s">
        <v>21</v>
      </c>
      <c r="Q36" s="26">
        <f t="shared" si="29"/>
        <v>366</v>
      </c>
      <c r="R36" s="25">
        <v>73</v>
      </c>
      <c r="S36" s="25">
        <v>75</v>
      </c>
      <c r="T36" s="25">
        <v>78</v>
      </c>
      <c r="U36" s="25">
        <v>64</v>
      </c>
      <c r="V36" s="25">
        <v>76</v>
      </c>
      <c r="W36" s="26">
        <f t="shared" si="30"/>
        <v>413</v>
      </c>
      <c r="X36" s="25">
        <v>81</v>
      </c>
      <c r="Y36" s="25">
        <v>75</v>
      </c>
      <c r="Z36" s="25">
        <v>82</v>
      </c>
      <c r="AA36" s="25">
        <v>78</v>
      </c>
      <c r="AB36" s="25">
        <v>97</v>
      </c>
      <c r="AC36" s="31" t="s">
        <v>21</v>
      </c>
      <c r="AD36" s="26">
        <f t="shared" si="31"/>
        <v>439</v>
      </c>
      <c r="AE36" s="25">
        <v>75</v>
      </c>
      <c r="AF36" s="25">
        <v>94</v>
      </c>
      <c r="AG36" s="25">
        <v>100</v>
      </c>
      <c r="AH36" s="25">
        <v>84</v>
      </c>
      <c r="AI36" s="25">
        <v>86</v>
      </c>
      <c r="AJ36" s="26">
        <v>381</v>
      </c>
      <c r="AK36" s="26">
        <v>319</v>
      </c>
      <c r="AL36" s="26">
        <v>315</v>
      </c>
      <c r="AM36" s="26">
        <v>267</v>
      </c>
      <c r="AN36" s="31" t="s">
        <v>21</v>
      </c>
      <c r="AO36" s="26">
        <v>190</v>
      </c>
      <c r="AP36" s="26">
        <v>192</v>
      </c>
      <c r="AQ36" s="26">
        <v>167</v>
      </c>
      <c r="AR36" s="26">
        <v>138</v>
      </c>
      <c r="AS36" s="26">
        <v>131</v>
      </c>
      <c r="AT36" s="26">
        <v>79</v>
      </c>
      <c r="AU36" s="26">
        <v>70</v>
      </c>
      <c r="AV36" s="26">
        <v>86</v>
      </c>
      <c r="AW36" s="15"/>
    </row>
    <row r="37" spans="2:49" ht="24" customHeight="1">
      <c r="B37" s="31" t="s">
        <v>22</v>
      </c>
      <c r="C37" s="24">
        <f t="shared" si="27"/>
        <v>18200</v>
      </c>
      <c r="D37" s="26">
        <f t="shared" si="28"/>
        <v>1407</v>
      </c>
      <c r="E37" s="25">
        <v>298</v>
      </c>
      <c r="F37" s="25">
        <v>276</v>
      </c>
      <c r="G37" s="25">
        <v>273</v>
      </c>
      <c r="H37" s="25">
        <v>283</v>
      </c>
      <c r="I37" s="25">
        <v>277</v>
      </c>
      <c r="J37" s="26">
        <f t="shared" si="32"/>
        <v>1402</v>
      </c>
      <c r="K37" s="25">
        <v>279</v>
      </c>
      <c r="L37" s="25">
        <v>297</v>
      </c>
      <c r="M37" s="25">
        <v>277</v>
      </c>
      <c r="N37" s="25">
        <v>272</v>
      </c>
      <c r="O37" s="25">
        <v>277</v>
      </c>
      <c r="P37" s="31" t="s">
        <v>22</v>
      </c>
      <c r="Q37" s="26">
        <f t="shared" si="29"/>
        <v>1409</v>
      </c>
      <c r="R37" s="25">
        <v>276</v>
      </c>
      <c r="S37" s="25">
        <v>279</v>
      </c>
      <c r="T37" s="25">
        <v>299</v>
      </c>
      <c r="U37" s="25">
        <v>268</v>
      </c>
      <c r="V37" s="25">
        <v>287</v>
      </c>
      <c r="W37" s="26">
        <f t="shared" si="30"/>
        <v>1656</v>
      </c>
      <c r="X37" s="25">
        <v>282</v>
      </c>
      <c r="Y37" s="25">
        <v>303</v>
      </c>
      <c r="Z37" s="25">
        <v>343</v>
      </c>
      <c r="AA37" s="25">
        <v>360</v>
      </c>
      <c r="AB37" s="25">
        <v>368</v>
      </c>
      <c r="AC37" s="31" t="s">
        <v>22</v>
      </c>
      <c r="AD37" s="26">
        <f t="shared" si="31"/>
        <v>1885</v>
      </c>
      <c r="AE37" s="25">
        <v>340</v>
      </c>
      <c r="AF37" s="25">
        <v>359</v>
      </c>
      <c r="AG37" s="25">
        <v>379</v>
      </c>
      <c r="AH37" s="25">
        <v>413</v>
      </c>
      <c r="AI37" s="25">
        <v>394</v>
      </c>
      <c r="AJ37" s="26">
        <v>1779</v>
      </c>
      <c r="AK37" s="26">
        <v>1396</v>
      </c>
      <c r="AL37" s="26">
        <v>1255</v>
      </c>
      <c r="AM37" s="26">
        <v>1110</v>
      </c>
      <c r="AN37" s="31" t="s">
        <v>22</v>
      </c>
      <c r="AO37" s="26">
        <v>1046</v>
      </c>
      <c r="AP37" s="26">
        <v>857</v>
      </c>
      <c r="AQ37" s="26">
        <v>678</v>
      </c>
      <c r="AR37" s="26">
        <v>639</v>
      </c>
      <c r="AS37" s="26">
        <v>530</v>
      </c>
      <c r="AT37" s="26">
        <v>401</v>
      </c>
      <c r="AU37" s="26">
        <v>315</v>
      </c>
      <c r="AV37" s="26">
        <v>435</v>
      </c>
      <c r="AW37" s="15"/>
    </row>
    <row r="38" spans="2:49" ht="24" customHeight="1">
      <c r="B38" s="31" t="s">
        <v>23</v>
      </c>
      <c r="C38" s="24">
        <f t="shared" si="27"/>
        <v>6516</v>
      </c>
      <c r="D38" s="26">
        <f t="shared" si="28"/>
        <v>582</v>
      </c>
      <c r="E38" s="25">
        <v>128</v>
      </c>
      <c r="F38" s="25">
        <v>120</v>
      </c>
      <c r="G38" s="25">
        <v>114</v>
      </c>
      <c r="H38" s="25">
        <v>105</v>
      </c>
      <c r="I38" s="25">
        <v>115</v>
      </c>
      <c r="J38" s="26">
        <f t="shared" si="32"/>
        <v>581</v>
      </c>
      <c r="K38" s="25">
        <v>99</v>
      </c>
      <c r="L38" s="25">
        <v>124</v>
      </c>
      <c r="M38" s="25">
        <v>110</v>
      </c>
      <c r="N38" s="25">
        <v>131</v>
      </c>
      <c r="O38" s="25">
        <v>117</v>
      </c>
      <c r="P38" s="31" t="s">
        <v>23</v>
      </c>
      <c r="Q38" s="26">
        <f t="shared" si="29"/>
        <v>648</v>
      </c>
      <c r="R38" s="25">
        <v>129</v>
      </c>
      <c r="S38" s="25">
        <v>117</v>
      </c>
      <c r="T38" s="25">
        <v>137</v>
      </c>
      <c r="U38" s="25">
        <v>122</v>
      </c>
      <c r="V38" s="25">
        <v>143</v>
      </c>
      <c r="W38" s="26">
        <f t="shared" si="30"/>
        <v>626</v>
      </c>
      <c r="X38" s="25">
        <v>116</v>
      </c>
      <c r="Y38" s="25">
        <v>128</v>
      </c>
      <c r="Z38" s="25">
        <v>121</v>
      </c>
      <c r="AA38" s="25">
        <v>141</v>
      </c>
      <c r="AB38" s="25">
        <v>120</v>
      </c>
      <c r="AC38" s="31" t="s">
        <v>23</v>
      </c>
      <c r="AD38" s="26">
        <f t="shared" si="31"/>
        <v>722</v>
      </c>
      <c r="AE38" s="25">
        <v>129</v>
      </c>
      <c r="AF38" s="25">
        <v>160</v>
      </c>
      <c r="AG38" s="25">
        <v>147</v>
      </c>
      <c r="AH38" s="25">
        <v>148</v>
      </c>
      <c r="AI38" s="25">
        <v>138</v>
      </c>
      <c r="AJ38" s="26">
        <v>565</v>
      </c>
      <c r="AK38" s="26">
        <v>485</v>
      </c>
      <c r="AL38" s="26">
        <v>361</v>
      </c>
      <c r="AM38" s="26">
        <v>387</v>
      </c>
      <c r="AN38" s="31" t="s">
        <v>23</v>
      </c>
      <c r="AO38" s="26">
        <v>298</v>
      </c>
      <c r="AP38" s="26">
        <v>288</v>
      </c>
      <c r="AQ38" s="26">
        <v>245</v>
      </c>
      <c r="AR38" s="26">
        <v>207</v>
      </c>
      <c r="AS38" s="26">
        <v>166</v>
      </c>
      <c r="AT38" s="26">
        <v>130</v>
      </c>
      <c r="AU38" s="26">
        <v>102</v>
      </c>
      <c r="AV38" s="26">
        <v>123</v>
      </c>
      <c r="AW38" s="15"/>
    </row>
    <row r="39" spans="2:49" ht="24" customHeight="1">
      <c r="B39" s="31" t="s">
        <v>24</v>
      </c>
      <c r="C39" s="24">
        <f t="shared" si="27"/>
        <v>6303</v>
      </c>
      <c r="D39" s="26">
        <f t="shared" si="28"/>
        <v>469</v>
      </c>
      <c r="E39" s="25">
        <v>85</v>
      </c>
      <c r="F39" s="25">
        <v>94</v>
      </c>
      <c r="G39" s="25">
        <v>97</v>
      </c>
      <c r="H39" s="25">
        <v>101</v>
      </c>
      <c r="I39" s="25">
        <v>92</v>
      </c>
      <c r="J39" s="26">
        <f t="shared" si="32"/>
        <v>508</v>
      </c>
      <c r="K39" s="25">
        <v>88</v>
      </c>
      <c r="L39" s="25">
        <v>99</v>
      </c>
      <c r="M39" s="25">
        <v>107</v>
      </c>
      <c r="N39" s="25">
        <v>97</v>
      </c>
      <c r="O39" s="25">
        <v>117</v>
      </c>
      <c r="P39" s="31" t="s">
        <v>24</v>
      </c>
      <c r="Q39" s="26">
        <f t="shared" si="29"/>
        <v>499</v>
      </c>
      <c r="R39" s="25">
        <v>93</v>
      </c>
      <c r="S39" s="25">
        <v>91</v>
      </c>
      <c r="T39" s="25">
        <v>104</v>
      </c>
      <c r="U39" s="25">
        <v>111</v>
      </c>
      <c r="V39" s="25">
        <v>100</v>
      </c>
      <c r="W39" s="26">
        <f t="shared" si="30"/>
        <v>598</v>
      </c>
      <c r="X39" s="25">
        <v>107</v>
      </c>
      <c r="Y39" s="25">
        <v>104</v>
      </c>
      <c r="Z39" s="25">
        <v>111</v>
      </c>
      <c r="AA39" s="25">
        <v>117</v>
      </c>
      <c r="AB39" s="25">
        <v>159</v>
      </c>
      <c r="AC39" s="31" t="s">
        <v>24</v>
      </c>
      <c r="AD39" s="26">
        <f t="shared" si="31"/>
        <v>614</v>
      </c>
      <c r="AE39" s="25">
        <v>113</v>
      </c>
      <c r="AF39" s="25">
        <v>123</v>
      </c>
      <c r="AG39" s="25">
        <v>98</v>
      </c>
      <c r="AH39" s="25">
        <v>132</v>
      </c>
      <c r="AI39" s="25">
        <v>148</v>
      </c>
      <c r="AJ39" s="26">
        <v>659</v>
      </c>
      <c r="AK39" s="26">
        <v>490</v>
      </c>
      <c r="AL39" s="26">
        <v>487</v>
      </c>
      <c r="AM39" s="26">
        <v>424</v>
      </c>
      <c r="AN39" s="31" t="s">
        <v>24</v>
      </c>
      <c r="AO39" s="26">
        <v>357</v>
      </c>
      <c r="AP39" s="26">
        <v>304</v>
      </c>
      <c r="AQ39" s="26">
        <v>248</v>
      </c>
      <c r="AR39" s="26">
        <v>182</v>
      </c>
      <c r="AS39" s="26">
        <v>162</v>
      </c>
      <c r="AT39" s="26">
        <v>149</v>
      </c>
      <c r="AU39" s="26">
        <v>71</v>
      </c>
      <c r="AV39" s="26">
        <v>82</v>
      </c>
      <c r="AW39" s="15"/>
    </row>
    <row r="40" spans="2:49" s="4" customFormat="1" ht="24" customHeight="1">
      <c r="B40" s="31" t="s">
        <v>25</v>
      </c>
      <c r="C40" s="24">
        <f t="shared" si="27"/>
        <v>10626</v>
      </c>
      <c r="D40" s="26">
        <f t="shared" si="28"/>
        <v>1103</v>
      </c>
      <c r="E40" s="25">
        <v>210</v>
      </c>
      <c r="F40" s="25">
        <v>228</v>
      </c>
      <c r="G40" s="25">
        <v>195</v>
      </c>
      <c r="H40" s="25">
        <v>245</v>
      </c>
      <c r="I40" s="25">
        <v>225</v>
      </c>
      <c r="J40" s="26">
        <f t="shared" si="32"/>
        <v>1104</v>
      </c>
      <c r="K40" s="25">
        <v>238</v>
      </c>
      <c r="L40" s="25">
        <v>222</v>
      </c>
      <c r="M40" s="25">
        <v>216</v>
      </c>
      <c r="N40" s="25">
        <v>207</v>
      </c>
      <c r="O40" s="25">
        <v>221</v>
      </c>
      <c r="P40" s="31" t="s">
        <v>25</v>
      </c>
      <c r="Q40" s="26">
        <f t="shared" si="29"/>
        <v>1041</v>
      </c>
      <c r="R40" s="25">
        <v>217</v>
      </c>
      <c r="S40" s="25">
        <v>210</v>
      </c>
      <c r="T40" s="25">
        <v>202</v>
      </c>
      <c r="U40" s="25">
        <v>218</v>
      </c>
      <c r="V40" s="25">
        <v>194</v>
      </c>
      <c r="W40" s="26">
        <f t="shared" si="30"/>
        <v>1235</v>
      </c>
      <c r="X40" s="25">
        <v>233</v>
      </c>
      <c r="Y40" s="25">
        <v>265</v>
      </c>
      <c r="Z40" s="25">
        <v>238</v>
      </c>
      <c r="AA40" s="25">
        <v>263</v>
      </c>
      <c r="AB40" s="25">
        <v>236</v>
      </c>
      <c r="AC40" s="31" t="s">
        <v>25</v>
      </c>
      <c r="AD40" s="26">
        <f t="shared" si="31"/>
        <v>1124</v>
      </c>
      <c r="AE40" s="25">
        <v>236</v>
      </c>
      <c r="AF40" s="25">
        <v>237</v>
      </c>
      <c r="AG40" s="25">
        <v>246</v>
      </c>
      <c r="AH40" s="25">
        <v>194</v>
      </c>
      <c r="AI40" s="25">
        <v>211</v>
      </c>
      <c r="AJ40" s="26">
        <v>960</v>
      </c>
      <c r="AK40" s="26">
        <v>720</v>
      </c>
      <c r="AL40" s="26">
        <v>614</v>
      </c>
      <c r="AM40" s="26">
        <v>578</v>
      </c>
      <c r="AN40" s="31" t="s">
        <v>25</v>
      </c>
      <c r="AO40" s="26">
        <v>519</v>
      </c>
      <c r="AP40" s="26">
        <v>411</v>
      </c>
      <c r="AQ40" s="26">
        <v>336</v>
      </c>
      <c r="AR40" s="26">
        <v>253</v>
      </c>
      <c r="AS40" s="26">
        <v>246</v>
      </c>
      <c r="AT40" s="26">
        <v>159</v>
      </c>
      <c r="AU40" s="26">
        <v>109</v>
      </c>
      <c r="AV40" s="26">
        <v>114</v>
      </c>
      <c r="AW40" s="15"/>
    </row>
    <row r="41" spans="2:49" s="5" customFormat="1" ht="24" customHeight="1">
      <c r="B41" s="31" t="s">
        <v>26</v>
      </c>
      <c r="C41" s="24">
        <f t="shared" si="27"/>
        <v>16416</v>
      </c>
      <c r="D41" s="26">
        <f t="shared" si="28"/>
        <v>1594</v>
      </c>
      <c r="E41" s="25">
        <v>311</v>
      </c>
      <c r="F41" s="25">
        <v>310</v>
      </c>
      <c r="G41" s="25">
        <v>331</v>
      </c>
      <c r="H41" s="25">
        <v>326</v>
      </c>
      <c r="I41" s="25">
        <v>316</v>
      </c>
      <c r="J41" s="26">
        <f t="shared" si="32"/>
        <v>1725</v>
      </c>
      <c r="K41" s="25">
        <v>337</v>
      </c>
      <c r="L41" s="25">
        <v>342</v>
      </c>
      <c r="M41" s="25">
        <v>343</v>
      </c>
      <c r="N41" s="25">
        <v>361</v>
      </c>
      <c r="O41" s="25">
        <v>342</v>
      </c>
      <c r="P41" s="31" t="s">
        <v>26</v>
      </c>
      <c r="Q41" s="26">
        <f t="shared" si="29"/>
        <v>1830</v>
      </c>
      <c r="R41" s="25">
        <v>364</v>
      </c>
      <c r="S41" s="25">
        <v>370</v>
      </c>
      <c r="T41" s="25">
        <v>402</v>
      </c>
      <c r="U41" s="25">
        <v>338</v>
      </c>
      <c r="V41" s="25">
        <v>356</v>
      </c>
      <c r="W41" s="26">
        <f t="shared" si="30"/>
        <v>1898</v>
      </c>
      <c r="X41" s="25">
        <v>348</v>
      </c>
      <c r="Y41" s="25">
        <v>386</v>
      </c>
      <c r="Z41" s="25">
        <v>415</v>
      </c>
      <c r="AA41" s="25">
        <v>386</v>
      </c>
      <c r="AB41" s="25">
        <v>363</v>
      </c>
      <c r="AC41" s="31" t="s">
        <v>26</v>
      </c>
      <c r="AD41" s="26">
        <f t="shared" si="31"/>
        <v>1702</v>
      </c>
      <c r="AE41" s="25">
        <v>329</v>
      </c>
      <c r="AF41" s="25">
        <v>365</v>
      </c>
      <c r="AG41" s="25">
        <v>347</v>
      </c>
      <c r="AH41" s="25">
        <v>319</v>
      </c>
      <c r="AI41" s="25">
        <v>342</v>
      </c>
      <c r="AJ41" s="26">
        <v>1314</v>
      </c>
      <c r="AK41" s="26">
        <v>1082</v>
      </c>
      <c r="AL41" s="26">
        <v>958</v>
      </c>
      <c r="AM41" s="26">
        <v>865</v>
      </c>
      <c r="AN41" s="31" t="s">
        <v>26</v>
      </c>
      <c r="AO41" s="26">
        <v>754</v>
      </c>
      <c r="AP41" s="26">
        <v>645</v>
      </c>
      <c r="AQ41" s="26">
        <v>546</v>
      </c>
      <c r="AR41" s="26">
        <v>455</v>
      </c>
      <c r="AS41" s="26">
        <v>365</v>
      </c>
      <c r="AT41" s="26">
        <v>286</v>
      </c>
      <c r="AU41" s="26">
        <v>202</v>
      </c>
      <c r="AV41" s="26">
        <v>195</v>
      </c>
      <c r="AW41" s="14"/>
    </row>
    <row r="42" spans="2:49" s="4" customFormat="1" ht="24" customHeight="1">
      <c r="B42" s="31" t="s">
        <v>27</v>
      </c>
      <c r="C42" s="24">
        <f t="shared" si="27"/>
        <v>25420</v>
      </c>
      <c r="D42" s="26">
        <f t="shared" si="28"/>
        <v>2488</v>
      </c>
      <c r="E42" s="25">
        <v>492</v>
      </c>
      <c r="F42" s="25">
        <v>500</v>
      </c>
      <c r="G42" s="25">
        <v>516</v>
      </c>
      <c r="H42" s="25">
        <v>489</v>
      </c>
      <c r="I42" s="25">
        <v>491</v>
      </c>
      <c r="J42" s="26">
        <f t="shared" si="32"/>
        <v>2579</v>
      </c>
      <c r="K42" s="25">
        <v>495</v>
      </c>
      <c r="L42" s="25">
        <v>516</v>
      </c>
      <c r="M42" s="25">
        <v>507</v>
      </c>
      <c r="N42" s="25">
        <v>549</v>
      </c>
      <c r="O42" s="25">
        <v>512</v>
      </c>
      <c r="P42" s="31" t="s">
        <v>27</v>
      </c>
      <c r="Q42" s="26">
        <f t="shared" si="29"/>
        <v>2741</v>
      </c>
      <c r="R42" s="25">
        <v>545</v>
      </c>
      <c r="S42" s="25">
        <v>554</v>
      </c>
      <c r="T42" s="25">
        <v>538</v>
      </c>
      <c r="U42" s="25">
        <v>511</v>
      </c>
      <c r="V42" s="25">
        <v>593</v>
      </c>
      <c r="W42" s="26">
        <f t="shared" si="30"/>
        <v>2952</v>
      </c>
      <c r="X42" s="25">
        <v>562</v>
      </c>
      <c r="Y42" s="25">
        <v>600</v>
      </c>
      <c r="Z42" s="25">
        <v>637</v>
      </c>
      <c r="AA42" s="25">
        <v>559</v>
      </c>
      <c r="AB42" s="25">
        <v>594</v>
      </c>
      <c r="AC42" s="31" t="s">
        <v>27</v>
      </c>
      <c r="AD42" s="26">
        <f t="shared" si="31"/>
        <v>2738</v>
      </c>
      <c r="AE42" s="25">
        <v>593</v>
      </c>
      <c r="AF42" s="25">
        <v>541</v>
      </c>
      <c r="AG42" s="25">
        <v>573</v>
      </c>
      <c r="AH42" s="25">
        <v>539</v>
      </c>
      <c r="AI42" s="25">
        <v>492</v>
      </c>
      <c r="AJ42" s="26">
        <v>2019</v>
      </c>
      <c r="AK42" s="26">
        <v>1772</v>
      </c>
      <c r="AL42" s="26">
        <v>1525</v>
      </c>
      <c r="AM42" s="26">
        <v>1247</v>
      </c>
      <c r="AN42" s="31" t="s">
        <v>27</v>
      </c>
      <c r="AO42" s="26">
        <v>1140</v>
      </c>
      <c r="AP42" s="26">
        <v>1050</v>
      </c>
      <c r="AQ42" s="26">
        <v>819</v>
      </c>
      <c r="AR42" s="26">
        <v>696</v>
      </c>
      <c r="AS42" s="26">
        <v>563</v>
      </c>
      <c r="AT42" s="26">
        <v>438</v>
      </c>
      <c r="AU42" s="26">
        <v>350</v>
      </c>
      <c r="AV42" s="26">
        <v>303</v>
      </c>
      <c r="AW42" s="15"/>
    </row>
    <row r="43" spans="2:49" ht="24" customHeight="1">
      <c r="B43" s="31" t="s">
        <v>28</v>
      </c>
      <c r="C43" s="24">
        <f t="shared" si="27"/>
        <v>5218</v>
      </c>
      <c r="D43" s="26">
        <f t="shared" si="28"/>
        <v>458</v>
      </c>
      <c r="E43" s="25">
        <v>99</v>
      </c>
      <c r="F43" s="25">
        <v>85</v>
      </c>
      <c r="G43" s="25">
        <v>97</v>
      </c>
      <c r="H43" s="25">
        <v>89</v>
      </c>
      <c r="I43" s="25">
        <v>88</v>
      </c>
      <c r="J43" s="26">
        <f t="shared" si="32"/>
        <v>446</v>
      </c>
      <c r="K43" s="25">
        <v>87</v>
      </c>
      <c r="L43" s="25">
        <v>85</v>
      </c>
      <c r="M43" s="25">
        <v>95</v>
      </c>
      <c r="N43" s="25">
        <v>84</v>
      </c>
      <c r="O43" s="25">
        <v>95</v>
      </c>
      <c r="P43" s="31" t="s">
        <v>28</v>
      </c>
      <c r="Q43" s="26">
        <f t="shared" si="29"/>
        <v>441</v>
      </c>
      <c r="R43" s="25">
        <v>82</v>
      </c>
      <c r="S43" s="25">
        <v>104</v>
      </c>
      <c r="T43" s="25">
        <v>83</v>
      </c>
      <c r="U43" s="25">
        <v>93</v>
      </c>
      <c r="V43" s="25">
        <v>79</v>
      </c>
      <c r="W43" s="26">
        <f t="shared" si="30"/>
        <v>497</v>
      </c>
      <c r="X43" s="25">
        <v>77</v>
      </c>
      <c r="Y43" s="25">
        <v>104</v>
      </c>
      <c r="Z43" s="25">
        <v>115</v>
      </c>
      <c r="AA43" s="25">
        <v>105</v>
      </c>
      <c r="AB43" s="25">
        <v>96</v>
      </c>
      <c r="AC43" s="31" t="s">
        <v>28</v>
      </c>
      <c r="AD43" s="26">
        <f t="shared" si="31"/>
        <v>524</v>
      </c>
      <c r="AE43" s="25">
        <v>110</v>
      </c>
      <c r="AF43" s="25">
        <v>103</v>
      </c>
      <c r="AG43" s="25">
        <v>101</v>
      </c>
      <c r="AH43" s="25">
        <v>106</v>
      </c>
      <c r="AI43" s="25">
        <v>104</v>
      </c>
      <c r="AJ43" s="26">
        <v>512</v>
      </c>
      <c r="AK43" s="26">
        <v>393</v>
      </c>
      <c r="AL43" s="26">
        <v>373</v>
      </c>
      <c r="AM43" s="26">
        <v>288</v>
      </c>
      <c r="AN43" s="31" t="s">
        <v>28</v>
      </c>
      <c r="AO43" s="26">
        <v>279</v>
      </c>
      <c r="AP43" s="26">
        <v>211</v>
      </c>
      <c r="AQ43" s="26">
        <v>185</v>
      </c>
      <c r="AR43" s="26">
        <v>181</v>
      </c>
      <c r="AS43" s="26">
        <v>129</v>
      </c>
      <c r="AT43" s="26">
        <v>108</v>
      </c>
      <c r="AU43" s="26">
        <v>97</v>
      </c>
      <c r="AV43" s="26">
        <v>96</v>
      </c>
      <c r="AW43" s="15"/>
    </row>
    <row r="44" spans="2:49" ht="24" customHeight="1">
      <c r="B44" s="31" t="s">
        <v>29</v>
      </c>
      <c r="C44" s="24">
        <f t="shared" si="27"/>
        <v>4291</v>
      </c>
      <c r="D44" s="26">
        <f t="shared" si="28"/>
        <v>457</v>
      </c>
      <c r="E44" s="25">
        <v>100</v>
      </c>
      <c r="F44" s="25">
        <v>83</v>
      </c>
      <c r="G44" s="25">
        <v>104</v>
      </c>
      <c r="H44" s="25">
        <v>87</v>
      </c>
      <c r="I44" s="25">
        <v>83</v>
      </c>
      <c r="J44" s="26">
        <f t="shared" si="32"/>
        <v>422</v>
      </c>
      <c r="K44" s="25">
        <v>92</v>
      </c>
      <c r="L44" s="25">
        <v>82</v>
      </c>
      <c r="M44" s="25">
        <v>86</v>
      </c>
      <c r="N44" s="25">
        <v>100</v>
      </c>
      <c r="O44" s="25">
        <v>62</v>
      </c>
      <c r="P44" s="31" t="s">
        <v>29</v>
      </c>
      <c r="Q44" s="26">
        <f t="shared" si="29"/>
        <v>369</v>
      </c>
      <c r="R44" s="25">
        <v>87</v>
      </c>
      <c r="S44" s="25">
        <v>71</v>
      </c>
      <c r="T44" s="25">
        <v>80</v>
      </c>
      <c r="U44" s="25">
        <v>70</v>
      </c>
      <c r="V44" s="25">
        <v>61</v>
      </c>
      <c r="W44" s="26">
        <f t="shared" si="30"/>
        <v>425</v>
      </c>
      <c r="X44" s="25">
        <v>91</v>
      </c>
      <c r="Y44" s="25">
        <v>82</v>
      </c>
      <c r="Z44" s="25">
        <v>78</v>
      </c>
      <c r="AA44" s="25">
        <v>86</v>
      </c>
      <c r="AB44" s="25">
        <v>88</v>
      </c>
      <c r="AC44" s="31" t="s">
        <v>29</v>
      </c>
      <c r="AD44" s="26">
        <f t="shared" si="31"/>
        <v>491</v>
      </c>
      <c r="AE44" s="25">
        <v>113</v>
      </c>
      <c r="AF44" s="25">
        <v>106</v>
      </c>
      <c r="AG44" s="25">
        <v>66</v>
      </c>
      <c r="AH44" s="25">
        <v>96</v>
      </c>
      <c r="AI44" s="25">
        <v>110</v>
      </c>
      <c r="AJ44" s="26">
        <v>353</v>
      </c>
      <c r="AK44" s="26">
        <v>277</v>
      </c>
      <c r="AL44" s="26">
        <v>250</v>
      </c>
      <c r="AM44" s="26">
        <v>207</v>
      </c>
      <c r="AN44" s="31" t="s">
        <v>29</v>
      </c>
      <c r="AO44" s="26">
        <v>212</v>
      </c>
      <c r="AP44" s="26">
        <v>203</v>
      </c>
      <c r="AQ44" s="26">
        <v>132</v>
      </c>
      <c r="AR44" s="26">
        <v>145</v>
      </c>
      <c r="AS44" s="26">
        <v>124</v>
      </c>
      <c r="AT44" s="26">
        <v>77</v>
      </c>
      <c r="AU44" s="26">
        <v>73</v>
      </c>
      <c r="AV44" s="26">
        <v>74</v>
      </c>
      <c r="AW44" s="15"/>
    </row>
    <row r="45" spans="2:49" ht="24" customHeight="1">
      <c r="B45" s="31" t="s">
        <v>30</v>
      </c>
      <c r="C45" s="24">
        <f t="shared" si="27"/>
        <v>17191</v>
      </c>
      <c r="D45" s="26">
        <f t="shared" si="28"/>
        <v>2114</v>
      </c>
      <c r="E45" s="25">
        <v>407</v>
      </c>
      <c r="F45" s="25">
        <v>424</v>
      </c>
      <c r="G45" s="25">
        <v>427</v>
      </c>
      <c r="H45" s="25">
        <v>433</v>
      </c>
      <c r="I45" s="25">
        <v>423</v>
      </c>
      <c r="J45" s="26">
        <f t="shared" si="32"/>
        <v>1873</v>
      </c>
      <c r="K45" s="25">
        <v>399</v>
      </c>
      <c r="L45" s="25">
        <v>369</v>
      </c>
      <c r="M45" s="25">
        <v>363</v>
      </c>
      <c r="N45" s="25">
        <v>367</v>
      </c>
      <c r="O45" s="25">
        <v>375</v>
      </c>
      <c r="P45" s="31" t="s">
        <v>30</v>
      </c>
      <c r="Q45" s="26">
        <f t="shared" si="29"/>
        <v>1756</v>
      </c>
      <c r="R45" s="25">
        <v>349</v>
      </c>
      <c r="S45" s="25">
        <v>340</v>
      </c>
      <c r="T45" s="25">
        <v>354</v>
      </c>
      <c r="U45" s="25">
        <v>363</v>
      </c>
      <c r="V45" s="25">
        <v>350</v>
      </c>
      <c r="W45" s="26">
        <f t="shared" si="30"/>
        <v>1874</v>
      </c>
      <c r="X45" s="25">
        <v>388</v>
      </c>
      <c r="Y45" s="25">
        <v>354</v>
      </c>
      <c r="Z45" s="25">
        <v>353</v>
      </c>
      <c r="AA45" s="25">
        <v>405</v>
      </c>
      <c r="AB45" s="25">
        <v>374</v>
      </c>
      <c r="AC45" s="31" t="s">
        <v>30</v>
      </c>
      <c r="AD45" s="26">
        <f t="shared" si="31"/>
        <v>1813</v>
      </c>
      <c r="AE45" s="25">
        <v>412</v>
      </c>
      <c r="AF45" s="25">
        <v>336</v>
      </c>
      <c r="AG45" s="25">
        <v>385</v>
      </c>
      <c r="AH45" s="25">
        <v>361</v>
      </c>
      <c r="AI45" s="25">
        <v>319</v>
      </c>
      <c r="AJ45" s="26">
        <v>1581</v>
      </c>
      <c r="AK45" s="26">
        <v>1199</v>
      </c>
      <c r="AL45" s="26">
        <v>997</v>
      </c>
      <c r="AM45" s="26">
        <v>831</v>
      </c>
      <c r="AN45" s="31" t="s">
        <v>30</v>
      </c>
      <c r="AO45" s="26">
        <v>737</v>
      </c>
      <c r="AP45" s="26">
        <v>644</v>
      </c>
      <c r="AQ45" s="26">
        <v>506</v>
      </c>
      <c r="AR45" s="26">
        <v>420</v>
      </c>
      <c r="AS45" s="26">
        <v>316</v>
      </c>
      <c r="AT45" s="26">
        <v>200</v>
      </c>
      <c r="AU45" s="26">
        <v>169</v>
      </c>
      <c r="AV45" s="26">
        <v>161</v>
      </c>
      <c r="AW45" s="15"/>
    </row>
    <row r="46" spans="2:49" ht="24" customHeight="1">
      <c r="B46" s="31" t="s">
        <v>31</v>
      </c>
      <c r="C46" s="24">
        <f>SUM(D46+J46+Q46+W46+AD46+AJ46+AK46+AL46+AM46+AO46+AP46+AQ46+AR46+AS46+AT46+AU46+AV46)</f>
        <v>6017</v>
      </c>
      <c r="D46" s="26">
        <f>SUM(I46+H46+G46+F46+E46)</f>
        <v>445</v>
      </c>
      <c r="E46" s="25">
        <v>95</v>
      </c>
      <c r="F46" s="25">
        <v>91</v>
      </c>
      <c r="G46" s="25">
        <v>91</v>
      </c>
      <c r="H46" s="25">
        <v>81</v>
      </c>
      <c r="I46" s="25">
        <v>87</v>
      </c>
      <c r="J46" s="26">
        <f>SUM(O46+N46+M46+L46+K46)</f>
        <v>483</v>
      </c>
      <c r="K46" s="25">
        <v>101</v>
      </c>
      <c r="L46" s="25">
        <v>94</v>
      </c>
      <c r="M46" s="25">
        <v>103</v>
      </c>
      <c r="N46" s="25">
        <v>92</v>
      </c>
      <c r="O46" s="25">
        <v>93</v>
      </c>
      <c r="P46" s="31" t="s">
        <v>31</v>
      </c>
      <c r="Q46" s="26">
        <f t="shared" si="29"/>
        <v>513</v>
      </c>
      <c r="R46" s="25">
        <v>97</v>
      </c>
      <c r="S46" s="25">
        <v>99</v>
      </c>
      <c r="T46" s="25">
        <v>111</v>
      </c>
      <c r="U46" s="25">
        <v>104</v>
      </c>
      <c r="V46" s="25">
        <v>102</v>
      </c>
      <c r="W46" s="26">
        <f t="shared" si="30"/>
        <v>574</v>
      </c>
      <c r="X46" s="25">
        <v>102</v>
      </c>
      <c r="Y46" s="25">
        <v>108</v>
      </c>
      <c r="Z46" s="25">
        <v>102</v>
      </c>
      <c r="AA46" s="25">
        <v>128</v>
      </c>
      <c r="AB46" s="25">
        <v>134</v>
      </c>
      <c r="AC46" s="31" t="s">
        <v>31</v>
      </c>
      <c r="AD46" s="26">
        <f t="shared" si="31"/>
        <v>621</v>
      </c>
      <c r="AE46" s="25">
        <v>141</v>
      </c>
      <c r="AF46" s="25">
        <v>120</v>
      </c>
      <c r="AG46" s="25">
        <v>138</v>
      </c>
      <c r="AH46" s="25">
        <v>123</v>
      </c>
      <c r="AI46" s="25">
        <v>99</v>
      </c>
      <c r="AJ46" s="26">
        <v>571</v>
      </c>
      <c r="AK46" s="26">
        <v>510</v>
      </c>
      <c r="AL46" s="26">
        <v>395</v>
      </c>
      <c r="AM46" s="26">
        <v>376</v>
      </c>
      <c r="AN46" s="31" t="s">
        <v>31</v>
      </c>
      <c r="AO46" s="26">
        <v>316</v>
      </c>
      <c r="AP46" s="26">
        <v>270</v>
      </c>
      <c r="AQ46" s="26">
        <v>249</v>
      </c>
      <c r="AR46" s="26">
        <v>190</v>
      </c>
      <c r="AS46" s="26">
        <v>167</v>
      </c>
      <c r="AT46" s="26">
        <v>108</v>
      </c>
      <c r="AU46" s="26">
        <v>93</v>
      </c>
      <c r="AV46" s="26">
        <v>136</v>
      </c>
      <c r="AW46" s="15"/>
    </row>
    <row r="47" spans="2:49" ht="15" customHeight="1">
      <c r="B47" s="13"/>
      <c r="C47" s="13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</row>
    <row r="48" spans="2:49" s="4" customFormat="1" ht="24.95" customHeight="1">
      <c r="B48" s="11"/>
      <c r="C48" s="11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</sheetData>
  <printOptions horizontalCentered="1"/>
  <pageMargins left="0.19685039370078741" right="0.35433070866141736" top="0.64" bottom="0.51181102362204722" header="0" footer="0.39370078740157483"/>
  <pageSetup scale="65" orientation="portrait" r:id="rId1"/>
  <headerFooter alignWithMargins="0"/>
  <ignoredErrors>
    <ignoredError sqref="Q4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B1:AY48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46" sqref="F46"/>
    </sheetView>
  </sheetViews>
  <sheetFormatPr baseColWidth="10" defaultColWidth="11.5703125" defaultRowHeight="12.75"/>
  <cols>
    <col min="1" max="1" width="1.42578125" style="3" customWidth="1"/>
    <col min="2" max="2" width="28.42578125" style="4" customWidth="1"/>
    <col min="3" max="3" width="8.7109375" style="4" customWidth="1"/>
    <col min="4" max="15" width="8.7109375" style="2" customWidth="1"/>
    <col min="16" max="16" width="28.7109375" style="2" customWidth="1"/>
    <col min="17" max="22" width="9.7109375" style="2" customWidth="1"/>
    <col min="23" max="28" width="9.7109375" style="3" customWidth="1"/>
    <col min="29" max="29" width="28.28515625" style="3" customWidth="1"/>
    <col min="30" max="30" width="9.7109375" style="3" customWidth="1"/>
    <col min="31" max="39" width="11.5703125" style="3"/>
    <col min="40" max="40" width="30.140625" style="3" customWidth="1"/>
    <col min="41" max="48" width="14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19</v>
      </c>
      <c r="C2" s="30" t="s">
        <v>39</v>
      </c>
      <c r="E2" s="9"/>
      <c r="F2" s="9"/>
      <c r="G2" s="9"/>
      <c r="H2" s="9"/>
      <c r="I2" s="8"/>
      <c r="P2" s="29" t="s">
        <v>19</v>
      </c>
      <c r="Q2" s="30" t="s">
        <v>39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19</v>
      </c>
      <c r="AD2" s="30" t="s">
        <v>39</v>
      </c>
      <c r="AE2"/>
      <c r="AF2" s="9"/>
      <c r="AG2" s="9"/>
      <c r="AH2" s="9"/>
      <c r="AI2" s="9"/>
      <c r="AJ2" s="2"/>
      <c r="AK2" s="2"/>
      <c r="AL2" s="2"/>
      <c r="AN2" s="29" t="s">
        <v>19</v>
      </c>
      <c r="AO2" s="30" t="s">
        <v>39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34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4" customHeight="1">
      <c r="B6" s="26" t="s">
        <v>0</v>
      </c>
      <c r="C6" s="26">
        <f>SUM(C7+C8+C9+C10+C11+C12+C13+C14+C15+C16+C17+C18)</f>
        <v>371685</v>
      </c>
      <c r="D6" s="26">
        <f t="shared" ref="D6:AV6" si="0">SUM(D7+D8+D9+D10+D11+D12+D13+D14+D15+D16+D17+D18)</f>
        <v>35354</v>
      </c>
      <c r="E6" s="26">
        <f t="shared" si="0"/>
        <v>7084</v>
      </c>
      <c r="F6" s="26">
        <f t="shared" si="0"/>
        <v>7072</v>
      </c>
      <c r="G6" s="26">
        <f t="shared" si="0"/>
        <v>7075</v>
      </c>
      <c r="H6" s="26">
        <f t="shared" si="0"/>
        <v>7069</v>
      </c>
      <c r="I6" s="26">
        <f t="shared" si="0"/>
        <v>7054</v>
      </c>
      <c r="J6" s="26">
        <f t="shared" si="0"/>
        <v>35011</v>
      </c>
      <c r="K6" s="26">
        <f t="shared" si="0"/>
        <v>7030</v>
      </c>
      <c r="L6" s="26">
        <f t="shared" si="0"/>
        <v>7011</v>
      </c>
      <c r="M6" s="26">
        <f t="shared" si="0"/>
        <v>6992</v>
      </c>
      <c r="N6" s="26">
        <f t="shared" si="0"/>
        <v>6988</v>
      </c>
      <c r="O6" s="26">
        <f t="shared" si="0"/>
        <v>6990</v>
      </c>
      <c r="P6" s="26" t="s">
        <v>0</v>
      </c>
      <c r="Q6" s="26">
        <f t="shared" si="0"/>
        <v>35373</v>
      </c>
      <c r="R6" s="26">
        <f t="shared" si="0"/>
        <v>7016</v>
      </c>
      <c r="S6" s="26">
        <f t="shared" si="0"/>
        <v>7055</v>
      </c>
      <c r="T6" s="26">
        <f t="shared" si="0"/>
        <v>7119</v>
      </c>
      <c r="U6" s="26">
        <f t="shared" si="0"/>
        <v>7195</v>
      </c>
      <c r="V6" s="26">
        <f t="shared" si="0"/>
        <v>6988</v>
      </c>
      <c r="W6" s="26">
        <f t="shared" si="0"/>
        <v>38977</v>
      </c>
      <c r="X6" s="26">
        <f t="shared" si="0"/>
        <v>7282</v>
      </c>
      <c r="Y6" s="26">
        <f t="shared" si="0"/>
        <v>7571</v>
      </c>
      <c r="Z6" s="26">
        <f t="shared" si="0"/>
        <v>7787</v>
      </c>
      <c r="AA6" s="26">
        <f t="shared" si="0"/>
        <v>8077</v>
      </c>
      <c r="AB6" s="26">
        <f t="shared" si="0"/>
        <v>8260</v>
      </c>
      <c r="AC6" s="26" t="s">
        <v>0</v>
      </c>
      <c r="AD6" s="26">
        <f t="shared" si="0"/>
        <v>41675</v>
      </c>
      <c r="AE6" s="26">
        <f t="shared" si="0"/>
        <v>8387</v>
      </c>
      <c r="AF6" s="26">
        <f t="shared" si="0"/>
        <v>8400</v>
      </c>
      <c r="AG6" s="26">
        <f t="shared" si="0"/>
        <v>8392</v>
      </c>
      <c r="AH6" s="26">
        <f t="shared" si="0"/>
        <v>8329</v>
      </c>
      <c r="AI6" s="26">
        <f t="shared" si="0"/>
        <v>8167</v>
      </c>
      <c r="AJ6" s="26">
        <f t="shared" si="0"/>
        <v>35896</v>
      </c>
      <c r="AK6" s="26">
        <f t="shared" si="0"/>
        <v>27301</v>
      </c>
      <c r="AL6" s="26">
        <f t="shared" si="0"/>
        <v>22186</v>
      </c>
      <c r="AM6" s="26">
        <f t="shared" si="0"/>
        <v>19382</v>
      </c>
      <c r="AN6" s="26" t="s">
        <v>33</v>
      </c>
      <c r="AO6" s="26">
        <f t="shared" si="0"/>
        <v>17355</v>
      </c>
      <c r="AP6" s="26">
        <f t="shared" si="0"/>
        <v>15007</v>
      </c>
      <c r="AQ6" s="26">
        <f t="shared" si="0"/>
        <v>12435</v>
      </c>
      <c r="AR6" s="26">
        <f t="shared" si="0"/>
        <v>10310</v>
      </c>
      <c r="AS6" s="26">
        <f t="shared" si="0"/>
        <v>8438</v>
      </c>
      <c r="AT6" s="26">
        <f t="shared" si="0"/>
        <v>6598</v>
      </c>
      <c r="AU6" s="26">
        <f t="shared" si="0"/>
        <v>4831</v>
      </c>
      <c r="AV6" s="26">
        <f t="shared" si="0"/>
        <v>5556</v>
      </c>
      <c r="AW6" s="14"/>
      <c r="AY6" s="14">
        <f>SUM(D6+J6+Q6+W6+AD6+AJ6+AK6+AL6+AM6+AO6+AP6+AQ6+AR6+AS6+AT6+AU6+AV6)</f>
        <v>371685</v>
      </c>
    </row>
    <row r="7" spans="2:51" ht="24" customHeight="1">
      <c r="B7" s="31" t="s">
        <v>20</v>
      </c>
      <c r="C7" s="24">
        <f>SUM(D7+J7+Q7+W7+AD7+AJ7+AK7+AL7+AM7+AO7+AP7+AQ7+AR7+AS7+AT7+AU7+AV7)</f>
        <v>133461</v>
      </c>
      <c r="D7" s="26">
        <f>SUM(I7+H7+G7+F7+E7)</f>
        <v>11857</v>
      </c>
      <c r="E7" s="25">
        <f>SUM(E21+E35)</f>
        <v>2428</v>
      </c>
      <c r="F7" s="25">
        <f t="shared" ref="F7:I7" si="1">SUM(F21+F35)</f>
        <v>2349</v>
      </c>
      <c r="G7" s="25">
        <f t="shared" si="1"/>
        <v>2380</v>
      </c>
      <c r="H7" s="25">
        <f t="shared" si="1"/>
        <v>2322</v>
      </c>
      <c r="I7" s="25">
        <f t="shared" si="1"/>
        <v>2378</v>
      </c>
      <c r="J7" s="26">
        <f>SUM(O7+N7+M7+L7+K7)</f>
        <v>11496</v>
      </c>
      <c r="K7" s="25">
        <f>+K21+K35</f>
        <v>2303</v>
      </c>
      <c r="L7" s="25">
        <f t="shared" ref="L7:O7" si="2">+L21+L35</f>
        <v>2272</v>
      </c>
      <c r="M7" s="25">
        <f t="shared" si="2"/>
        <v>2339</v>
      </c>
      <c r="N7" s="25">
        <f t="shared" si="2"/>
        <v>2264</v>
      </c>
      <c r="O7" s="25">
        <f t="shared" si="2"/>
        <v>2318</v>
      </c>
      <c r="P7" s="31" t="s">
        <v>20</v>
      </c>
      <c r="Q7" s="26">
        <f>SUM(V7+U7+T7+S7+R7)</f>
        <v>11717</v>
      </c>
      <c r="R7" s="25">
        <f>SUM(R21+R35)</f>
        <v>2287</v>
      </c>
      <c r="S7" s="25">
        <f t="shared" ref="S7:V7" si="3">SUM(S21+S35)</f>
        <v>2324</v>
      </c>
      <c r="T7" s="25">
        <f t="shared" si="3"/>
        <v>2346</v>
      </c>
      <c r="U7" s="25">
        <f t="shared" si="3"/>
        <v>2381</v>
      </c>
      <c r="V7" s="25">
        <f t="shared" si="3"/>
        <v>2379</v>
      </c>
      <c r="W7" s="26">
        <f>+X7+Y7+Z7+AA7+AB7</f>
        <v>13439</v>
      </c>
      <c r="X7" s="25">
        <f>+X21+X35</f>
        <v>2486</v>
      </c>
      <c r="Y7" s="25">
        <f t="shared" ref="Y7:AB7" si="4">+Y21+Y35</f>
        <v>2579</v>
      </c>
      <c r="Z7" s="25">
        <f t="shared" si="4"/>
        <v>2622</v>
      </c>
      <c r="AA7" s="25">
        <f t="shared" si="4"/>
        <v>2846</v>
      </c>
      <c r="AB7" s="25">
        <f t="shared" si="4"/>
        <v>2906</v>
      </c>
      <c r="AC7" s="31" t="s">
        <v>20</v>
      </c>
      <c r="AD7" s="26">
        <f>SUM(AI7+AH7+AG7+AF7+AE7)</f>
        <v>15365</v>
      </c>
      <c r="AE7" s="25">
        <f t="shared" ref="AE7:AV18" si="5">SUM(AE21+AE35)</f>
        <v>3099</v>
      </c>
      <c r="AF7" s="25">
        <f t="shared" si="5"/>
        <v>3099</v>
      </c>
      <c r="AG7" s="25">
        <f t="shared" si="5"/>
        <v>3089</v>
      </c>
      <c r="AH7" s="25">
        <f t="shared" si="5"/>
        <v>3125</v>
      </c>
      <c r="AI7" s="25">
        <f t="shared" si="5"/>
        <v>2953</v>
      </c>
      <c r="AJ7" s="26">
        <f t="shared" si="5"/>
        <v>13401</v>
      </c>
      <c r="AK7" s="26">
        <f t="shared" si="5"/>
        <v>10233</v>
      </c>
      <c r="AL7" s="26">
        <f t="shared" si="5"/>
        <v>8397</v>
      </c>
      <c r="AM7" s="26">
        <f t="shared" si="5"/>
        <v>7396</v>
      </c>
      <c r="AN7" s="31" t="s">
        <v>20</v>
      </c>
      <c r="AO7" s="26">
        <f t="shared" si="5"/>
        <v>6697</v>
      </c>
      <c r="AP7" s="26">
        <f t="shared" si="5"/>
        <v>5592</v>
      </c>
      <c r="AQ7" s="26">
        <f t="shared" si="5"/>
        <v>4747</v>
      </c>
      <c r="AR7" s="26">
        <f t="shared" si="5"/>
        <v>3702</v>
      </c>
      <c r="AS7" s="26">
        <f t="shared" si="5"/>
        <v>3070</v>
      </c>
      <c r="AT7" s="26">
        <f t="shared" si="5"/>
        <v>2412</v>
      </c>
      <c r="AU7" s="26">
        <f t="shared" si="5"/>
        <v>1799</v>
      </c>
      <c r="AV7" s="26">
        <f t="shared" si="5"/>
        <v>2141</v>
      </c>
      <c r="AW7" s="15"/>
    </row>
    <row r="8" spans="2:51" ht="24" customHeight="1">
      <c r="B8" s="31" t="s">
        <v>21</v>
      </c>
      <c r="C8" s="24">
        <f t="shared" ref="C8:C18" si="6">SUM(D8+J8+Q8+W8+AD8+AJ8+AK8+AL8+AM8+AO8+AP8+AQ8+AR8+AS8+AT8+AU8+AV8)</f>
        <v>8412</v>
      </c>
      <c r="D8" s="26">
        <f t="shared" ref="D8:D18" si="7">SUM(I8+H8+G8+F8+E8)</f>
        <v>681</v>
      </c>
      <c r="E8" s="25">
        <f t="shared" ref="E8:I18" si="8">SUM(E22+E36)</f>
        <v>153</v>
      </c>
      <c r="F8" s="25">
        <f t="shared" si="8"/>
        <v>123</v>
      </c>
      <c r="G8" s="25">
        <f t="shared" si="8"/>
        <v>126</v>
      </c>
      <c r="H8" s="25">
        <f t="shared" si="8"/>
        <v>129</v>
      </c>
      <c r="I8" s="25">
        <f t="shared" si="8"/>
        <v>150</v>
      </c>
      <c r="J8" s="26">
        <f t="shared" ref="J8:J18" si="9">SUM(O8+N8+M8+L8+K8)</f>
        <v>775</v>
      </c>
      <c r="K8" s="25">
        <f t="shared" ref="K8:O18" si="10">+K22+K36</f>
        <v>150</v>
      </c>
      <c r="L8" s="25">
        <f t="shared" si="10"/>
        <v>155</v>
      </c>
      <c r="M8" s="25">
        <f t="shared" si="10"/>
        <v>157</v>
      </c>
      <c r="N8" s="25">
        <f t="shared" si="10"/>
        <v>161</v>
      </c>
      <c r="O8" s="25">
        <f t="shared" si="10"/>
        <v>152</v>
      </c>
      <c r="P8" s="31" t="s">
        <v>21</v>
      </c>
      <c r="Q8" s="26">
        <f t="shared" ref="Q8:Q18" si="11">SUM(V8+U8+T8+S8+R8)</f>
        <v>759</v>
      </c>
      <c r="R8" s="25">
        <f t="shared" ref="R8:V18" si="12">SUM(R22+R36)</f>
        <v>148</v>
      </c>
      <c r="S8" s="25">
        <f t="shared" si="12"/>
        <v>152</v>
      </c>
      <c r="T8" s="25">
        <f t="shared" si="12"/>
        <v>161</v>
      </c>
      <c r="U8" s="25">
        <f t="shared" si="12"/>
        <v>150</v>
      </c>
      <c r="V8" s="25">
        <f t="shared" si="12"/>
        <v>148</v>
      </c>
      <c r="W8" s="26">
        <f t="shared" ref="W8:W18" si="13">+X8+Y8+Z8+AA8+AB8</f>
        <v>809</v>
      </c>
      <c r="X8" s="25">
        <f t="shared" ref="X8:AB18" si="14">+X22+X36</f>
        <v>151</v>
      </c>
      <c r="Y8" s="25">
        <f t="shared" si="14"/>
        <v>146</v>
      </c>
      <c r="Z8" s="25">
        <f t="shared" si="14"/>
        <v>168</v>
      </c>
      <c r="AA8" s="25">
        <f t="shared" si="14"/>
        <v>164</v>
      </c>
      <c r="AB8" s="25">
        <f t="shared" si="14"/>
        <v>180</v>
      </c>
      <c r="AC8" s="31" t="s">
        <v>21</v>
      </c>
      <c r="AD8" s="26">
        <f t="shared" ref="AD8:AD18" si="15">SUM(AI8+AH8+AG8+AF8+AE8)</f>
        <v>957</v>
      </c>
      <c r="AE8" s="25">
        <f t="shared" si="5"/>
        <v>169</v>
      </c>
      <c r="AF8" s="25">
        <f t="shared" si="5"/>
        <v>209</v>
      </c>
      <c r="AG8" s="25">
        <f t="shared" si="5"/>
        <v>208</v>
      </c>
      <c r="AH8" s="25">
        <f t="shared" si="5"/>
        <v>188</v>
      </c>
      <c r="AI8" s="25">
        <f t="shared" si="5"/>
        <v>183</v>
      </c>
      <c r="AJ8" s="26">
        <f t="shared" si="5"/>
        <v>874</v>
      </c>
      <c r="AK8" s="26">
        <f t="shared" si="5"/>
        <v>639</v>
      </c>
      <c r="AL8" s="26">
        <f t="shared" si="5"/>
        <v>544</v>
      </c>
      <c r="AM8" s="26">
        <f t="shared" si="5"/>
        <v>464</v>
      </c>
      <c r="AN8" s="31" t="s">
        <v>21</v>
      </c>
      <c r="AO8" s="26">
        <f t="shared" si="5"/>
        <v>381</v>
      </c>
      <c r="AP8" s="26">
        <f t="shared" si="5"/>
        <v>337</v>
      </c>
      <c r="AQ8" s="26">
        <f t="shared" si="5"/>
        <v>297</v>
      </c>
      <c r="AR8" s="26">
        <f t="shared" si="5"/>
        <v>261</v>
      </c>
      <c r="AS8" s="26">
        <f t="shared" si="5"/>
        <v>242</v>
      </c>
      <c r="AT8" s="26">
        <f t="shared" si="5"/>
        <v>137</v>
      </c>
      <c r="AU8" s="26">
        <f t="shared" si="5"/>
        <v>108</v>
      </c>
      <c r="AV8" s="26">
        <f t="shared" si="5"/>
        <v>147</v>
      </c>
      <c r="AW8" s="15"/>
    </row>
    <row r="9" spans="2:51" ht="24" customHeight="1">
      <c r="B9" s="31" t="s">
        <v>22</v>
      </c>
      <c r="C9" s="24">
        <f t="shared" si="6"/>
        <v>35547</v>
      </c>
      <c r="D9" s="26">
        <f t="shared" si="7"/>
        <v>2861</v>
      </c>
      <c r="E9" s="25">
        <f t="shared" si="8"/>
        <v>573</v>
      </c>
      <c r="F9" s="25">
        <f t="shared" si="8"/>
        <v>584</v>
      </c>
      <c r="G9" s="25">
        <f t="shared" si="8"/>
        <v>537</v>
      </c>
      <c r="H9" s="25">
        <f t="shared" si="8"/>
        <v>577</v>
      </c>
      <c r="I9" s="25">
        <f t="shared" si="8"/>
        <v>590</v>
      </c>
      <c r="J9" s="26">
        <f t="shared" si="9"/>
        <v>2879</v>
      </c>
      <c r="K9" s="25">
        <f t="shared" si="10"/>
        <v>572</v>
      </c>
      <c r="L9" s="25">
        <f t="shared" si="10"/>
        <v>593</v>
      </c>
      <c r="M9" s="25">
        <f t="shared" si="10"/>
        <v>573</v>
      </c>
      <c r="N9" s="25">
        <f t="shared" si="10"/>
        <v>552</v>
      </c>
      <c r="O9" s="25">
        <f t="shared" si="10"/>
        <v>589</v>
      </c>
      <c r="P9" s="31" t="s">
        <v>22</v>
      </c>
      <c r="Q9" s="26">
        <f t="shared" si="11"/>
        <v>2867</v>
      </c>
      <c r="R9" s="25">
        <f t="shared" si="12"/>
        <v>562</v>
      </c>
      <c r="S9" s="25">
        <f t="shared" si="12"/>
        <v>591</v>
      </c>
      <c r="T9" s="25">
        <f t="shared" si="12"/>
        <v>577</v>
      </c>
      <c r="U9" s="25">
        <f t="shared" si="12"/>
        <v>575</v>
      </c>
      <c r="V9" s="25">
        <f t="shared" si="12"/>
        <v>562</v>
      </c>
      <c r="W9" s="26">
        <f t="shared" si="13"/>
        <v>3386</v>
      </c>
      <c r="X9" s="25">
        <f t="shared" si="14"/>
        <v>602</v>
      </c>
      <c r="Y9" s="25">
        <f t="shared" si="14"/>
        <v>614</v>
      </c>
      <c r="Z9" s="25">
        <f t="shared" si="14"/>
        <v>668</v>
      </c>
      <c r="AA9" s="25">
        <f t="shared" si="14"/>
        <v>728</v>
      </c>
      <c r="AB9" s="25">
        <f t="shared" si="14"/>
        <v>774</v>
      </c>
      <c r="AC9" s="31" t="s">
        <v>22</v>
      </c>
      <c r="AD9" s="26">
        <f t="shared" si="15"/>
        <v>3903</v>
      </c>
      <c r="AE9" s="25">
        <f t="shared" si="5"/>
        <v>713</v>
      </c>
      <c r="AF9" s="25">
        <f t="shared" si="5"/>
        <v>813</v>
      </c>
      <c r="AG9" s="25">
        <f t="shared" si="5"/>
        <v>780</v>
      </c>
      <c r="AH9" s="25">
        <f t="shared" si="5"/>
        <v>782</v>
      </c>
      <c r="AI9" s="25">
        <f t="shared" si="5"/>
        <v>815</v>
      </c>
      <c r="AJ9" s="26">
        <f t="shared" si="5"/>
        <v>3755</v>
      </c>
      <c r="AK9" s="26">
        <f t="shared" si="5"/>
        <v>2790</v>
      </c>
      <c r="AL9" s="26">
        <f t="shared" si="5"/>
        <v>2302</v>
      </c>
      <c r="AM9" s="26">
        <f t="shared" si="5"/>
        <v>2026</v>
      </c>
      <c r="AN9" s="31" t="s">
        <v>22</v>
      </c>
      <c r="AO9" s="26">
        <f t="shared" si="5"/>
        <v>1827</v>
      </c>
      <c r="AP9" s="26">
        <f t="shared" si="5"/>
        <v>1596</v>
      </c>
      <c r="AQ9" s="26">
        <f t="shared" si="5"/>
        <v>1224</v>
      </c>
      <c r="AR9" s="26">
        <f t="shared" si="5"/>
        <v>1151</v>
      </c>
      <c r="AS9" s="26">
        <f t="shared" si="5"/>
        <v>940</v>
      </c>
      <c r="AT9" s="26">
        <f t="shared" si="5"/>
        <v>742</v>
      </c>
      <c r="AU9" s="26">
        <f t="shared" si="5"/>
        <v>554</v>
      </c>
      <c r="AV9" s="26">
        <f t="shared" si="5"/>
        <v>744</v>
      </c>
      <c r="AW9" s="15"/>
    </row>
    <row r="10" spans="2:51" ht="24" customHeight="1">
      <c r="B10" s="31" t="s">
        <v>23</v>
      </c>
      <c r="C10" s="24">
        <f t="shared" si="6"/>
        <v>12850</v>
      </c>
      <c r="D10" s="26">
        <f t="shared" si="7"/>
        <v>1228</v>
      </c>
      <c r="E10" s="25">
        <f t="shared" si="8"/>
        <v>268</v>
      </c>
      <c r="F10" s="25">
        <f t="shared" si="8"/>
        <v>250</v>
      </c>
      <c r="G10" s="25">
        <f t="shared" si="8"/>
        <v>233</v>
      </c>
      <c r="H10" s="25">
        <f t="shared" si="8"/>
        <v>241</v>
      </c>
      <c r="I10" s="25">
        <f t="shared" si="8"/>
        <v>236</v>
      </c>
      <c r="J10" s="26">
        <f t="shared" si="9"/>
        <v>1194</v>
      </c>
      <c r="K10" s="25">
        <f t="shared" si="10"/>
        <v>223</v>
      </c>
      <c r="L10" s="25">
        <f t="shared" si="10"/>
        <v>253</v>
      </c>
      <c r="M10" s="25">
        <f t="shared" si="10"/>
        <v>233</v>
      </c>
      <c r="N10" s="25">
        <f t="shared" si="10"/>
        <v>259</v>
      </c>
      <c r="O10" s="25">
        <f t="shared" si="10"/>
        <v>226</v>
      </c>
      <c r="P10" s="31" t="s">
        <v>23</v>
      </c>
      <c r="Q10" s="26">
        <f t="shared" si="11"/>
        <v>1226</v>
      </c>
      <c r="R10" s="25">
        <f t="shared" si="12"/>
        <v>251</v>
      </c>
      <c r="S10" s="25">
        <f t="shared" si="12"/>
        <v>229</v>
      </c>
      <c r="T10" s="25">
        <f t="shared" si="12"/>
        <v>260</v>
      </c>
      <c r="U10" s="25">
        <f t="shared" si="12"/>
        <v>247</v>
      </c>
      <c r="V10" s="25">
        <f t="shared" si="12"/>
        <v>239</v>
      </c>
      <c r="W10" s="26">
        <f t="shared" si="13"/>
        <v>1264</v>
      </c>
      <c r="X10" s="25">
        <f t="shared" si="14"/>
        <v>232</v>
      </c>
      <c r="Y10" s="25">
        <f t="shared" si="14"/>
        <v>238</v>
      </c>
      <c r="Z10" s="25">
        <f t="shared" si="14"/>
        <v>252</v>
      </c>
      <c r="AA10" s="25">
        <f t="shared" si="14"/>
        <v>295</v>
      </c>
      <c r="AB10" s="25">
        <f t="shared" si="14"/>
        <v>247</v>
      </c>
      <c r="AC10" s="31" t="s">
        <v>23</v>
      </c>
      <c r="AD10" s="26">
        <f t="shared" si="15"/>
        <v>1527</v>
      </c>
      <c r="AE10" s="25">
        <f t="shared" si="5"/>
        <v>286</v>
      </c>
      <c r="AF10" s="25">
        <f t="shared" si="5"/>
        <v>316</v>
      </c>
      <c r="AG10" s="25">
        <f t="shared" si="5"/>
        <v>303</v>
      </c>
      <c r="AH10" s="25">
        <f t="shared" si="5"/>
        <v>318</v>
      </c>
      <c r="AI10" s="25">
        <f t="shared" si="5"/>
        <v>304</v>
      </c>
      <c r="AJ10" s="26">
        <f t="shared" si="5"/>
        <v>1281</v>
      </c>
      <c r="AK10" s="26">
        <f t="shared" si="5"/>
        <v>959</v>
      </c>
      <c r="AL10" s="26">
        <f t="shared" si="5"/>
        <v>705</v>
      </c>
      <c r="AM10" s="26">
        <f t="shared" si="5"/>
        <v>680</v>
      </c>
      <c r="AN10" s="31" t="s">
        <v>23</v>
      </c>
      <c r="AO10" s="26">
        <f t="shared" si="5"/>
        <v>538</v>
      </c>
      <c r="AP10" s="26">
        <f t="shared" si="5"/>
        <v>505</v>
      </c>
      <c r="AQ10" s="26">
        <f t="shared" si="5"/>
        <v>435</v>
      </c>
      <c r="AR10" s="26">
        <f t="shared" si="5"/>
        <v>376</v>
      </c>
      <c r="AS10" s="26">
        <f t="shared" si="5"/>
        <v>295</v>
      </c>
      <c r="AT10" s="26">
        <f t="shared" si="5"/>
        <v>247</v>
      </c>
      <c r="AU10" s="26">
        <f t="shared" si="5"/>
        <v>178</v>
      </c>
      <c r="AV10" s="26">
        <f t="shared" si="5"/>
        <v>212</v>
      </c>
      <c r="AW10" s="15"/>
    </row>
    <row r="11" spans="2:51" ht="24" customHeight="1">
      <c r="B11" s="31" t="s">
        <v>24</v>
      </c>
      <c r="C11" s="24">
        <f t="shared" si="6"/>
        <v>12580</v>
      </c>
      <c r="D11" s="26">
        <f t="shared" si="7"/>
        <v>987</v>
      </c>
      <c r="E11" s="25">
        <f t="shared" si="8"/>
        <v>189</v>
      </c>
      <c r="F11" s="25">
        <f t="shared" si="8"/>
        <v>189</v>
      </c>
      <c r="G11" s="25">
        <f t="shared" si="8"/>
        <v>229</v>
      </c>
      <c r="H11" s="25">
        <f t="shared" si="8"/>
        <v>201</v>
      </c>
      <c r="I11" s="25">
        <f t="shared" si="8"/>
        <v>179</v>
      </c>
      <c r="J11" s="26">
        <f>SUM(O11+N11+M11+L11+K11)</f>
        <v>1060</v>
      </c>
      <c r="K11" s="25">
        <f t="shared" si="10"/>
        <v>188</v>
      </c>
      <c r="L11" s="25">
        <f t="shared" si="10"/>
        <v>199</v>
      </c>
      <c r="M11" s="25">
        <f t="shared" si="10"/>
        <v>232</v>
      </c>
      <c r="N11" s="25">
        <f t="shared" si="10"/>
        <v>204</v>
      </c>
      <c r="O11" s="25">
        <f t="shared" si="10"/>
        <v>237</v>
      </c>
      <c r="P11" s="31" t="s">
        <v>24</v>
      </c>
      <c r="Q11" s="26">
        <f t="shared" si="11"/>
        <v>1031</v>
      </c>
      <c r="R11" s="25">
        <f t="shared" si="12"/>
        <v>201</v>
      </c>
      <c r="S11" s="25">
        <f t="shared" si="12"/>
        <v>186</v>
      </c>
      <c r="T11" s="25">
        <f t="shared" si="12"/>
        <v>243</v>
      </c>
      <c r="U11" s="25">
        <f t="shared" si="12"/>
        <v>214</v>
      </c>
      <c r="V11" s="25">
        <f t="shared" si="12"/>
        <v>187</v>
      </c>
      <c r="W11" s="26">
        <f t="shared" si="13"/>
        <v>1214</v>
      </c>
      <c r="X11" s="25">
        <f t="shared" si="14"/>
        <v>229</v>
      </c>
      <c r="Y11" s="25">
        <f t="shared" si="14"/>
        <v>218</v>
      </c>
      <c r="Z11" s="25">
        <f t="shared" si="14"/>
        <v>224</v>
      </c>
      <c r="AA11" s="25">
        <f t="shared" si="14"/>
        <v>244</v>
      </c>
      <c r="AB11" s="25">
        <f t="shared" si="14"/>
        <v>299</v>
      </c>
      <c r="AC11" s="31" t="s">
        <v>24</v>
      </c>
      <c r="AD11" s="26">
        <f t="shared" si="15"/>
        <v>1364</v>
      </c>
      <c r="AE11" s="25">
        <f t="shared" si="5"/>
        <v>247</v>
      </c>
      <c r="AF11" s="25">
        <f t="shared" si="5"/>
        <v>259</v>
      </c>
      <c r="AG11" s="25">
        <f t="shared" si="5"/>
        <v>251</v>
      </c>
      <c r="AH11" s="25">
        <f t="shared" si="5"/>
        <v>293</v>
      </c>
      <c r="AI11" s="25">
        <f t="shared" si="5"/>
        <v>314</v>
      </c>
      <c r="AJ11" s="26">
        <f t="shared" si="5"/>
        <v>1324</v>
      </c>
      <c r="AK11" s="26">
        <f t="shared" si="5"/>
        <v>1021</v>
      </c>
      <c r="AL11" s="26">
        <f t="shared" si="5"/>
        <v>881</v>
      </c>
      <c r="AM11" s="26">
        <f t="shared" si="5"/>
        <v>788</v>
      </c>
      <c r="AN11" s="31" t="s">
        <v>24</v>
      </c>
      <c r="AO11" s="26">
        <f t="shared" si="5"/>
        <v>635</v>
      </c>
      <c r="AP11" s="26">
        <f t="shared" si="5"/>
        <v>571</v>
      </c>
      <c r="AQ11" s="26">
        <f t="shared" si="5"/>
        <v>456</v>
      </c>
      <c r="AR11" s="26">
        <f t="shared" si="5"/>
        <v>368</v>
      </c>
      <c r="AS11" s="26">
        <f t="shared" si="5"/>
        <v>292</v>
      </c>
      <c r="AT11" s="26">
        <f t="shared" si="5"/>
        <v>268</v>
      </c>
      <c r="AU11" s="26">
        <f t="shared" si="5"/>
        <v>150</v>
      </c>
      <c r="AV11" s="26">
        <f t="shared" si="5"/>
        <v>170</v>
      </c>
      <c r="AW11" s="15"/>
    </row>
    <row r="12" spans="2:51" s="4" customFormat="1" ht="24" customHeight="1">
      <c r="B12" s="31" t="s">
        <v>25</v>
      </c>
      <c r="C12" s="24">
        <f t="shared" si="6"/>
        <v>21423</v>
      </c>
      <c r="D12" s="26">
        <f t="shared" si="7"/>
        <v>2227</v>
      </c>
      <c r="E12" s="25">
        <f t="shared" si="8"/>
        <v>426</v>
      </c>
      <c r="F12" s="25">
        <f t="shared" si="8"/>
        <v>456</v>
      </c>
      <c r="G12" s="25">
        <f t="shared" si="8"/>
        <v>410</v>
      </c>
      <c r="H12" s="25">
        <f t="shared" si="8"/>
        <v>487</v>
      </c>
      <c r="I12" s="25">
        <f t="shared" si="8"/>
        <v>448</v>
      </c>
      <c r="J12" s="26">
        <f t="shared" si="9"/>
        <v>2210</v>
      </c>
      <c r="K12" s="25">
        <f t="shared" si="10"/>
        <v>464</v>
      </c>
      <c r="L12" s="25">
        <f t="shared" si="10"/>
        <v>433</v>
      </c>
      <c r="M12" s="25">
        <f t="shared" si="10"/>
        <v>433</v>
      </c>
      <c r="N12" s="25">
        <f t="shared" si="10"/>
        <v>442</v>
      </c>
      <c r="O12" s="25">
        <f t="shared" si="10"/>
        <v>438</v>
      </c>
      <c r="P12" s="31" t="s">
        <v>25</v>
      </c>
      <c r="Q12" s="26">
        <f t="shared" si="11"/>
        <v>2134</v>
      </c>
      <c r="R12" s="25">
        <f t="shared" si="12"/>
        <v>444</v>
      </c>
      <c r="S12" s="25">
        <f t="shared" si="12"/>
        <v>415</v>
      </c>
      <c r="T12" s="25">
        <f t="shared" si="12"/>
        <v>397</v>
      </c>
      <c r="U12" s="25">
        <f t="shared" si="12"/>
        <v>456</v>
      </c>
      <c r="V12" s="25">
        <f t="shared" si="12"/>
        <v>422</v>
      </c>
      <c r="W12" s="26">
        <f t="shared" si="13"/>
        <v>2489</v>
      </c>
      <c r="X12" s="25">
        <f t="shared" si="14"/>
        <v>456</v>
      </c>
      <c r="Y12" s="25">
        <f t="shared" si="14"/>
        <v>495</v>
      </c>
      <c r="Z12" s="25">
        <f t="shared" si="14"/>
        <v>503</v>
      </c>
      <c r="AA12" s="25">
        <f t="shared" si="14"/>
        <v>490</v>
      </c>
      <c r="AB12" s="25">
        <f t="shared" si="14"/>
        <v>545</v>
      </c>
      <c r="AC12" s="31" t="s">
        <v>25</v>
      </c>
      <c r="AD12" s="26">
        <f t="shared" si="15"/>
        <v>2380</v>
      </c>
      <c r="AE12" s="25">
        <f t="shared" si="5"/>
        <v>476</v>
      </c>
      <c r="AF12" s="25">
        <f t="shared" si="5"/>
        <v>493</v>
      </c>
      <c r="AG12" s="25">
        <f t="shared" si="5"/>
        <v>486</v>
      </c>
      <c r="AH12" s="25">
        <f t="shared" si="5"/>
        <v>443</v>
      </c>
      <c r="AI12" s="25">
        <f t="shared" si="5"/>
        <v>482</v>
      </c>
      <c r="AJ12" s="26">
        <f t="shared" si="5"/>
        <v>2079</v>
      </c>
      <c r="AK12" s="26">
        <f t="shared" si="5"/>
        <v>1479</v>
      </c>
      <c r="AL12" s="26">
        <f t="shared" si="5"/>
        <v>1195</v>
      </c>
      <c r="AM12" s="26">
        <f t="shared" si="5"/>
        <v>1056</v>
      </c>
      <c r="AN12" s="31" t="s">
        <v>25</v>
      </c>
      <c r="AO12" s="26">
        <f t="shared" si="5"/>
        <v>957</v>
      </c>
      <c r="AP12" s="26">
        <f t="shared" si="5"/>
        <v>823</v>
      </c>
      <c r="AQ12" s="26">
        <f t="shared" si="5"/>
        <v>671</v>
      </c>
      <c r="AR12" s="26">
        <f t="shared" si="5"/>
        <v>501</v>
      </c>
      <c r="AS12" s="26">
        <f t="shared" si="5"/>
        <v>455</v>
      </c>
      <c r="AT12" s="26">
        <f t="shared" si="5"/>
        <v>323</v>
      </c>
      <c r="AU12" s="26">
        <f t="shared" si="5"/>
        <v>229</v>
      </c>
      <c r="AV12" s="26">
        <f t="shared" si="5"/>
        <v>215</v>
      </c>
      <c r="AW12" s="15"/>
    </row>
    <row r="13" spans="2:51" s="5" customFormat="1" ht="24" customHeight="1">
      <c r="B13" s="31" t="s">
        <v>26</v>
      </c>
      <c r="C13" s="24">
        <f t="shared" si="6"/>
        <v>32090</v>
      </c>
      <c r="D13" s="26">
        <f t="shared" si="7"/>
        <v>3280</v>
      </c>
      <c r="E13" s="25">
        <f t="shared" si="8"/>
        <v>621</v>
      </c>
      <c r="F13" s="25">
        <f t="shared" si="8"/>
        <v>659</v>
      </c>
      <c r="G13" s="25">
        <f t="shared" si="8"/>
        <v>672</v>
      </c>
      <c r="H13" s="25">
        <f t="shared" si="8"/>
        <v>661</v>
      </c>
      <c r="I13" s="25">
        <f t="shared" si="8"/>
        <v>667</v>
      </c>
      <c r="J13" s="26">
        <f t="shared" si="9"/>
        <v>3435</v>
      </c>
      <c r="K13" s="25">
        <f t="shared" si="10"/>
        <v>677</v>
      </c>
      <c r="L13" s="25">
        <f t="shared" si="10"/>
        <v>695</v>
      </c>
      <c r="M13" s="25">
        <f t="shared" si="10"/>
        <v>670</v>
      </c>
      <c r="N13" s="25">
        <f t="shared" si="10"/>
        <v>702</v>
      </c>
      <c r="O13" s="25">
        <f t="shared" si="10"/>
        <v>691</v>
      </c>
      <c r="P13" s="31" t="s">
        <v>26</v>
      </c>
      <c r="Q13" s="26">
        <f t="shared" si="11"/>
        <v>3644</v>
      </c>
      <c r="R13" s="25">
        <f t="shared" si="12"/>
        <v>742</v>
      </c>
      <c r="S13" s="25">
        <f t="shared" si="12"/>
        <v>721</v>
      </c>
      <c r="T13" s="25">
        <f t="shared" si="12"/>
        <v>782</v>
      </c>
      <c r="U13" s="25">
        <f t="shared" si="12"/>
        <v>717</v>
      </c>
      <c r="V13" s="25">
        <f t="shared" si="12"/>
        <v>682</v>
      </c>
      <c r="W13" s="26">
        <f t="shared" si="13"/>
        <v>3763</v>
      </c>
      <c r="X13" s="25">
        <f t="shared" si="14"/>
        <v>708</v>
      </c>
      <c r="Y13" s="25">
        <f t="shared" si="14"/>
        <v>789</v>
      </c>
      <c r="Z13" s="25">
        <f t="shared" si="14"/>
        <v>809</v>
      </c>
      <c r="AA13" s="25">
        <f t="shared" si="14"/>
        <v>727</v>
      </c>
      <c r="AB13" s="25">
        <f t="shared" si="14"/>
        <v>730</v>
      </c>
      <c r="AC13" s="31" t="s">
        <v>26</v>
      </c>
      <c r="AD13" s="26">
        <f t="shared" si="15"/>
        <v>3508</v>
      </c>
      <c r="AE13" s="25">
        <f t="shared" si="5"/>
        <v>716</v>
      </c>
      <c r="AF13" s="25">
        <f t="shared" si="5"/>
        <v>712</v>
      </c>
      <c r="AG13" s="25">
        <f t="shared" si="5"/>
        <v>723</v>
      </c>
      <c r="AH13" s="25">
        <f t="shared" si="5"/>
        <v>664</v>
      </c>
      <c r="AI13" s="25">
        <f t="shared" si="5"/>
        <v>693</v>
      </c>
      <c r="AJ13" s="26">
        <f t="shared" si="5"/>
        <v>2707</v>
      </c>
      <c r="AK13" s="26">
        <f t="shared" si="5"/>
        <v>2097</v>
      </c>
      <c r="AL13" s="26">
        <f t="shared" si="5"/>
        <v>1693</v>
      </c>
      <c r="AM13" s="26">
        <f t="shared" si="5"/>
        <v>1533</v>
      </c>
      <c r="AN13" s="31" t="s">
        <v>26</v>
      </c>
      <c r="AO13" s="26">
        <f t="shared" si="5"/>
        <v>1352</v>
      </c>
      <c r="AP13" s="26">
        <f t="shared" si="5"/>
        <v>1176</v>
      </c>
      <c r="AQ13" s="26">
        <f t="shared" si="5"/>
        <v>1008</v>
      </c>
      <c r="AR13" s="26">
        <f t="shared" si="5"/>
        <v>860</v>
      </c>
      <c r="AS13" s="26">
        <f t="shared" si="5"/>
        <v>685</v>
      </c>
      <c r="AT13" s="26">
        <f t="shared" si="5"/>
        <v>556</v>
      </c>
      <c r="AU13" s="26">
        <f t="shared" si="5"/>
        <v>379</v>
      </c>
      <c r="AV13" s="26">
        <f t="shared" si="5"/>
        <v>414</v>
      </c>
      <c r="AW13" s="14"/>
    </row>
    <row r="14" spans="2:51" s="4" customFormat="1" ht="24" customHeight="1">
      <c r="B14" s="31" t="s">
        <v>27</v>
      </c>
      <c r="C14" s="24">
        <f t="shared" si="6"/>
        <v>49653</v>
      </c>
      <c r="D14" s="26">
        <f t="shared" si="7"/>
        <v>5129</v>
      </c>
      <c r="E14" s="25">
        <f t="shared" si="8"/>
        <v>995</v>
      </c>
      <c r="F14" s="25">
        <f t="shared" si="8"/>
        <v>1032</v>
      </c>
      <c r="G14" s="25">
        <f t="shared" si="8"/>
        <v>1020</v>
      </c>
      <c r="H14" s="25">
        <f t="shared" si="8"/>
        <v>1036</v>
      </c>
      <c r="I14" s="25">
        <f t="shared" si="8"/>
        <v>1046</v>
      </c>
      <c r="J14" s="26">
        <f t="shared" si="9"/>
        <v>5326</v>
      </c>
      <c r="K14" s="25">
        <f t="shared" si="10"/>
        <v>1061</v>
      </c>
      <c r="L14" s="25">
        <f t="shared" si="10"/>
        <v>1038</v>
      </c>
      <c r="M14" s="25">
        <f t="shared" si="10"/>
        <v>1062</v>
      </c>
      <c r="N14" s="25">
        <f t="shared" si="10"/>
        <v>1103</v>
      </c>
      <c r="O14" s="25">
        <f t="shared" si="10"/>
        <v>1062</v>
      </c>
      <c r="P14" s="31" t="s">
        <v>27</v>
      </c>
      <c r="Q14" s="26">
        <f t="shared" si="11"/>
        <v>5657</v>
      </c>
      <c r="R14" s="25">
        <f t="shared" si="12"/>
        <v>1117</v>
      </c>
      <c r="S14" s="25">
        <f t="shared" si="12"/>
        <v>1144</v>
      </c>
      <c r="T14" s="25">
        <f t="shared" si="12"/>
        <v>1105</v>
      </c>
      <c r="U14" s="25">
        <f t="shared" si="12"/>
        <v>1131</v>
      </c>
      <c r="V14" s="25">
        <f t="shared" si="12"/>
        <v>1160</v>
      </c>
      <c r="W14" s="26">
        <f t="shared" si="13"/>
        <v>5829</v>
      </c>
      <c r="X14" s="25">
        <f t="shared" si="14"/>
        <v>1134</v>
      </c>
      <c r="Y14" s="25">
        <f t="shared" si="14"/>
        <v>1174</v>
      </c>
      <c r="Z14" s="25">
        <f t="shared" si="14"/>
        <v>1225</v>
      </c>
      <c r="AA14" s="25">
        <f t="shared" si="14"/>
        <v>1143</v>
      </c>
      <c r="AB14" s="25">
        <f t="shared" si="14"/>
        <v>1153</v>
      </c>
      <c r="AC14" s="31" t="s">
        <v>27</v>
      </c>
      <c r="AD14" s="26">
        <f t="shared" si="15"/>
        <v>5350</v>
      </c>
      <c r="AE14" s="25">
        <f t="shared" si="5"/>
        <v>1139</v>
      </c>
      <c r="AF14" s="25">
        <f t="shared" si="5"/>
        <v>1063</v>
      </c>
      <c r="AG14" s="25">
        <f t="shared" si="5"/>
        <v>1085</v>
      </c>
      <c r="AH14" s="25">
        <f t="shared" si="5"/>
        <v>1042</v>
      </c>
      <c r="AI14" s="25">
        <f t="shared" si="5"/>
        <v>1021</v>
      </c>
      <c r="AJ14" s="26">
        <f t="shared" si="5"/>
        <v>4076</v>
      </c>
      <c r="AK14" s="26">
        <f t="shared" si="5"/>
        <v>3340</v>
      </c>
      <c r="AL14" s="26">
        <f t="shared" si="5"/>
        <v>2683</v>
      </c>
      <c r="AM14" s="26">
        <f t="shared" si="5"/>
        <v>2223</v>
      </c>
      <c r="AN14" s="31" t="s">
        <v>27</v>
      </c>
      <c r="AO14" s="26">
        <f t="shared" si="5"/>
        <v>2092</v>
      </c>
      <c r="AP14" s="26">
        <f t="shared" si="5"/>
        <v>1932</v>
      </c>
      <c r="AQ14" s="26">
        <f t="shared" si="5"/>
        <v>1555</v>
      </c>
      <c r="AR14" s="26">
        <f t="shared" si="5"/>
        <v>1280</v>
      </c>
      <c r="AS14" s="26">
        <f t="shared" si="5"/>
        <v>1058</v>
      </c>
      <c r="AT14" s="26">
        <f t="shared" si="5"/>
        <v>857</v>
      </c>
      <c r="AU14" s="26">
        <f t="shared" si="5"/>
        <v>630</v>
      </c>
      <c r="AV14" s="26">
        <f t="shared" si="5"/>
        <v>636</v>
      </c>
      <c r="AW14" s="15"/>
    </row>
    <row r="15" spans="2:51" ht="24" customHeight="1">
      <c r="B15" s="31" t="s">
        <v>28</v>
      </c>
      <c r="C15" s="24">
        <f t="shared" si="6"/>
        <v>10715</v>
      </c>
      <c r="D15" s="26">
        <f t="shared" si="7"/>
        <v>954</v>
      </c>
      <c r="E15" s="25">
        <f t="shared" si="8"/>
        <v>193</v>
      </c>
      <c r="F15" s="25">
        <f t="shared" si="8"/>
        <v>203</v>
      </c>
      <c r="G15" s="25">
        <f t="shared" si="8"/>
        <v>187</v>
      </c>
      <c r="H15" s="25">
        <f t="shared" si="8"/>
        <v>195</v>
      </c>
      <c r="I15" s="25">
        <f t="shared" si="8"/>
        <v>176</v>
      </c>
      <c r="J15" s="26">
        <f t="shared" si="9"/>
        <v>936</v>
      </c>
      <c r="K15" s="25">
        <f t="shared" si="10"/>
        <v>185</v>
      </c>
      <c r="L15" s="25">
        <f t="shared" si="10"/>
        <v>195</v>
      </c>
      <c r="M15" s="25">
        <f t="shared" si="10"/>
        <v>197</v>
      </c>
      <c r="N15" s="25">
        <f t="shared" si="10"/>
        <v>172</v>
      </c>
      <c r="O15" s="25">
        <f t="shared" si="10"/>
        <v>187</v>
      </c>
      <c r="P15" s="31" t="s">
        <v>28</v>
      </c>
      <c r="Q15" s="26">
        <f t="shared" si="11"/>
        <v>925</v>
      </c>
      <c r="R15" s="25">
        <f t="shared" si="12"/>
        <v>164</v>
      </c>
      <c r="S15" s="25">
        <f t="shared" si="12"/>
        <v>203</v>
      </c>
      <c r="T15" s="25">
        <f t="shared" si="12"/>
        <v>180</v>
      </c>
      <c r="U15" s="25">
        <f t="shared" si="12"/>
        <v>206</v>
      </c>
      <c r="V15" s="25">
        <f t="shared" si="12"/>
        <v>172</v>
      </c>
      <c r="W15" s="26">
        <f t="shared" si="13"/>
        <v>1047</v>
      </c>
      <c r="X15" s="25">
        <f t="shared" si="14"/>
        <v>204</v>
      </c>
      <c r="Y15" s="25">
        <f t="shared" si="14"/>
        <v>203</v>
      </c>
      <c r="Z15" s="25">
        <f t="shared" si="14"/>
        <v>226</v>
      </c>
      <c r="AA15" s="25">
        <f t="shared" si="14"/>
        <v>200</v>
      </c>
      <c r="AB15" s="25">
        <f t="shared" si="14"/>
        <v>214</v>
      </c>
      <c r="AC15" s="31" t="s">
        <v>28</v>
      </c>
      <c r="AD15" s="26">
        <f t="shared" si="15"/>
        <v>1152</v>
      </c>
      <c r="AE15" s="25">
        <f t="shared" si="5"/>
        <v>222</v>
      </c>
      <c r="AF15" s="25">
        <f t="shared" si="5"/>
        <v>238</v>
      </c>
      <c r="AG15" s="25">
        <f t="shared" si="5"/>
        <v>244</v>
      </c>
      <c r="AH15" s="25">
        <f t="shared" si="5"/>
        <v>233</v>
      </c>
      <c r="AI15" s="25">
        <f t="shared" si="5"/>
        <v>215</v>
      </c>
      <c r="AJ15" s="26">
        <f t="shared" si="5"/>
        <v>1052</v>
      </c>
      <c r="AK15" s="26">
        <f t="shared" si="5"/>
        <v>805</v>
      </c>
      <c r="AL15" s="26">
        <f t="shared" si="5"/>
        <v>708</v>
      </c>
      <c r="AM15" s="26">
        <f t="shared" si="5"/>
        <v>592</v>
      </c>
      <c r="AN15" s="31" t="s">
        <v>28</v>
      </c>
      <c r="AO15" s="26">
        <f t="shared" si="5"/>
        <v>537</v>
      </c>
      <c r="AP15" s="26">
        <f t="shared" si="5"/>
        <v>441</v>
      </c>
      <c r="AQ15" s="26">
        <f t="shared" si="5"/>
        <v>385</v>
      </c>
      <c r="AR15" s="26">
        <f t="shared" si="5"/>
        <v>349</v>
      </c>
      <c r="AS15" s="26">
        <f t="shared" si="5"/>
        <v>271</v>
      </c>
      <c r="AT15" s="26">
        <f t="shared" si="5"/>
        <v>218</v>
      </c>
      <c r="AU15" s="26">
        <f t="shared" si="5"/>
        <v>153</v>
      </c>
      <c r="AV15" s="26">
        <f t="shared" si="5"/>
        <v>190</v>
      </c>
      <c r="AW15" s="15"/>
    </row>
    <row r="16" spans="2:51" ht="24" customHeight="1">
      <c r="B16" s="31" t="s">
        <v>29</v>
      </c>
      <c r="C16" s="24">
        <f t="shared" si="6"/>
        <v>8613</v>
      </c>
      <c r="D16" s="26">
        <f t="shared" si="7"/>
        <v>913</v>
      </c>
      <c r="E16" s="25">
        <f t="shared" si="8"/>
        <v>181</v>
      </c>
      <c r="F16" s="25">
        <f t="shared" si="8"/>
        <v>184</v>
      </c>
      <c r="G16" s="25">
        <f t="shared" si="8"/>
        <v>207</v>
      </c>
      <c r="H16" s="25">
        <f t="shared" si="8"/>
        <v>172</v>
      </c>
      <c r="I16" s="25">
        <f t="shared" si="8"/>
        <v>169</v>
      </c>
      <c r="J16" s="26">
        <f t="shared" si="9"/>
        <v>875</v>
      </c>
      <c r="K16" s="25">
        <f t="shared" si="10"/>
        <v>175</v>
      </c>
      <c r="L16" s="25">
        <f t="shared" si="10"/>
        <v>186</v>
      </c>
      <c r="M16" s="25">
        <f t="shared" si="10"/>
        <v>169</v>
      </c>
      <c r="N16" s="25">
        <f t="shared" si="10"/>
        <v>191</v>
      </c>
      <c r="O16" s="25">
        <f t="shared" si="10"/>
        <v>154</v>
      </c>
      <c r="P16" s="31" t="s">
        <v>29</v>
      </c>
      <c r="Q16" s="26">
        <f t="shared" si="11"/>
        <v>773</v>
      </c>
      <c r="R16" s="25">
        <f t="shared" si="12"/>
        <v>170</v>
      </c>
      <c r="S16" s="25">
        <f t="shared" si="12"/>
        <v>151</v>
      </c>
      <c r="T16" s="25">
        <f t="shared" si="12"/>
        <v>156</v>
      </c>
      <c r="U16" s="25">
        <f t="shared" si="12"/>
        <v>157</v>
      </c>
      <c r="V16" s="25">
        <f t="shared" si="12"/>
        <v>139</v>
      </c>
      <c r="W16" s="26">
        <f t="shared" si="13"/>
        <v>876</v>
      </c>
      <c r="X16" s="25">
        <f t="shared" si="14"/>
        <v>164</v>
      </c>
      <c r="Y16" s="25">
        <f t="shared" si="14"/>
        <v>164</v>
      </c>
      <c r="Z16" s="25">
        <f t="shared" si="14"/>
        <v>163</v>
      </c>
      <c r="AA16" s="25">
        <f t="shared" si="14"/>
        <v>183</v>
      </c>
      <c r="AB16" s="25">
        <f t="shared" si="14"/>
        <v>202</v>
      </c>
      <c r="AC16" s="31" t="s">
        <v>29</v>
      </c>
      <c r="AD16" s="26">
        <f t="shared" si="15"/>
        <v>1047</v>
      </c>
      <c r="AE16" s="25">
        <f t="shared" si="5"/>
        <v>228</v>
      </c>
      <c r="AF16" s="25">
        <f t="shared" si="5"/>
        <v>200</v>
      </c>
      <c r="AG16" s="25">
        <f t="shared" si="5"/>
        <v>181</v>
      </c>
      <c r="AH16" s="25">
        <f t="shared" si="5"/>
        <v>230</v>
      </c>
      <c r="AI16" s="25">
        <f t="shared" si="5"/>
        <v>208</v>
      </c>
      <c r="AJ16" s="26">
        <f t="shared" si="5"/>
        <v>791</v>
      </c>
      <c r="AK16" s="26">
        <f t="shared" si="5"/>
        <v>559</v>
      </c>
      <c r="AL16" s="26">
        <f t="shared" si="5"/>
        <v>458</v>
      </c>
      <c r="AM16" s="26">
        <f t="shared" si="5"/>
        <v>380</v>
      </c>
      <c r="AN16" s="31" t="s">
        <v>29</v>
      </c>
      <c r="AO16" s="26">
        <f t="shared" si="5"/>
        <v>370</v>
      </c>
      <c r="AP16" s="26">
        <f t="shared" si="5"/>
        <v>363</v>
      </c>
      <c r="AQ16" s="26">
        <f t="shared" si="5"/>
        <v>279</v>
      </c>
      <c r="AR16" s="26">
        <f t="shared" si="5"/>
        <v>264</v>
      </c>
      <c r="AS16" s="26">
        <f t="shared" si="5"/>
        <v>213</v>
      </c>
      <c r="AT16" s="26">
        <f t="shared" si="5"/>
        <v>173</v>
      </c>
      <c r="AU16" s="26">
        <f t="shared" si="5"/>
        <v>127</v>
      </c>
      <c r="AV16" s="26">
        <f t="shared" si="5"/>
        <v>152</v>
      </c>
      <c r="AW16" s="15"/>
    </row>
    <row r="17" spans="2:49" ht="24" customHeight="1">
      <c r="B17" s="31" t="s">
        <v>30</v>
      </c>
      <c r="C17" s="24">
        <f t="shared" si="6"/>
        <v>34740</v>
      </c>
      <c r="D17" s="26">
        <f t="shared" si="7"/>
        <v>4287</v>
      </c>
      <c r="E17" s="25">
        <f t="shared" si="8"/>
        <v>866</v>
      </c>
      <c r="F17" s="25">
        <f t="shared" si="8"/>
        <v>865</v>
      </c>
      <c r="G17" s="25">
        <f t="shared" si="8"/>
        <v>902</v>
      </c>
      <c r="H17" s="25">
        <f t="shared" si="8"/>
        <v>849</v>
      </c>
      <c r="I17" s="25">
        <f t="shared" si="8"/>
        <v>805</v>
      </c>
      <c r="J17" s="26">
        <f t="shared" si="9"/>
        <v>3871</v>
      </c>
      <c r="K17" s="25">
        <f t="shared" si="10"/>
        <v>829</v>
      </c>
      <c r="L17" s="25">
        <f t="shared" si="10"/>
        <v>798</v>
      </c>
      <c r="M17" s="25">
        <f t="shared" si="10"/>
        <v>727</v>
      </c>
      <c r="N17" s="25">
        <f t="shared" si="10"/>
        <v>760</v>
      </c>
      <c r="O17" s="25">
        <f t="shared" si="10"/>
        <v>757</v>
      </c>
      <c r="P17" s="31" t="s">
        <v>30</v>
      </c>
      <c r="Q17" s="26">
        <f t="shared" si="11"/>
        <v>3609</v>
      </c>
      <c r="R17" s="25">
        <f t="shared" si="12"/>
        <v>744</v>
      </c>
      <c r="S17" s="25">
        <f t="shared" si="12"/>
        <v>725</v>
      </c>
      <c r="T17" s="25">
        <f t="shared" si="12"/>
        <v>696</v>
      </c>
      <c r="U17" s="25">
        <f t="shared" si="12"/>
        <v>760</v>
      </c>
      <c r="V17" s="25">
        <f t="shared" si="12"/>
        <v>684</v>
      </c>
      <c r="W17" s="26">
        <f t="shared" si="13"/>
        <v>3760</v>
      </c>
      <c r="X17" s="25">
        <f t="shared" si="14"/>
        <v>721</v>
      </c>
      <c r="Y17" s="25">
        <f t="shared" si="14"/>
        <v>744</v>
      </c>
      <c r="Z17" s="25">
        <f t="shared" si="14"/>
        <v>719</v>
      </c>
      <c r="AA17" s="25">
        <f t="shared" si="14"/>
        <v>807</v>
      </c>
      <c r="AB17" s="25">
        <f t="shared" si="14"/>
        <v>769</v>
      </c>
      <c r="AC17" s="31" t="s">
        <v>30</v>
      </c>
      <c r="AD17" s="26">
        <f t="shared" si="15"/>
        <v>3818</v>
      </c>
      <c r="AE17" s="25">
        <f t="shared" si="5"/>
        <v>809</v>
      </c>
      <c r="AF17" s="25">
        <f t="shared" si="5"/>
        <v>735</v>
      </c>
      <c r="AG17" s="25">
        <f t="shared" si="5"/>
        <v>769</v>
      </c>
      <c r="AH17" s="25">
        <f t="shared" si="5"/>
        <v>759</v>
      </c>
      <c r="AI17" s="25">
        <f t="shared" si="5"/>
        <v>746</v>
      </c>
      <c r="AJ17" s="26">
        <f t="shared" si="5"/>
        <v>3347</v>
      </c>
      <c r="AK17" s="26">
        <f t="shared" si="5"/>
        <v>2386</v>
      </c>
      <c r="AL17" s="26">
        <f t="shared" si="5"/>
        <v>1906</v>
      </c>
      <c r="AM17" s="26">
        <f t="shared" si="5"/>
        <v>1572</v>
      </c>
      <c r="AN17" s="31" t="s">
        <v>30</v>
      </c>
      <c r="AO17" s="26">
        <f t="shared" si="5"/>
        <v>1417</v>
      </c>
      <c r="AP17" s="26">
        <f t="shared" si="5"/>
        <v>1198</v>
      </c>
      <c r="AQ17" s="26">
        <f t="shared" si="5"/>
        <v>950</v>
      </c>
      <c r="AR17" s="26">
        <f t="shared" si="5"/>
        <v>820</v>
      </c>
      <c r="AS17" s="26">
        <f t="shared" si="5"/>
        <v>653</v>
      </c>
      <c r="AT17" s="26">
        <f t="shared" si="5"/>
        <v>469</v>
      </c>
      <c r="AU17" s="26">
        <f t="shared" si="5"/>
        <v>363</v>
      </c>
      <c r="AV17" s="26">
        <f t="shared" si="5"/>
        <v>314</v>
      </c>
      <c r="AW17" s="15"/>
    </row>
    <row r="18" spans="2:49" ht="24" customHeight="1">
      <c r="B18" s="31" t="s">
        <v>31</v>
      </c>
      <c r="C18" s="24">
        <f t="shared" si="6"/>
        <v>11601</v>
      </c>
      <c r="D18" s="26">
        <f t="shared" si="7"/>
        <v>950</v>
      </c>
      <c r="E18" s="25">
        <f t="shared" si="8"/>
        <v>191</v>
      </c>
      <c r="F18" s="25">
        <f t="shared" si="8"/>
        <v>178</v>
      </c>
      <c r="G18" s="25">
        <f t="shared" si="8"/>
        <v>172</v>
      </c>
      <c r="H18" s="25">
        <f t="shared" si="8"/>
        <v>199</v>
      </c>
      <c r="I18" s="25">
        <f t="shared" si="8"/>
        <v>210</v>
      </c>
      <c r="J18" s="26">
        <f t="shared" si="9"/>
        <v>954</v>
      </c>
      <c r="K18" s="25">
        <f t="shared" si="10"/>
        <v>203</v>
      </c>
      <c r="L18" s="25">
        <f t="shared" si="10"/>
        <v>194</v>
      </c>
      <c r="M18" s="25">
        <f t="shared" si="10"/>
        <v>200</v>
      </c>
      <c r="N18" s="25">
        <f t="shared" si="10"/>
        <v>178</v>
      </c>
      <c r="O18" s="25">
        <f t="shared" si="10"/>
        <v>179</v>
      </c>
      <c r="P18" s="31" t="s">
        <v>31</v>
      </c>
      <c r="Q18" s="26">
        <f t="shared" si="11"/>
        <v>1031</v>
      </c>
      <c r="R18" s="25">
        <f t="shared" si="12"/>
        <v>186</v>
      </c>
      <c r="S18" s="25">
        <f t="shared" si="12"/>
        <v>214</v>
      </c>
      <c r="T18" s="25">
        <f t="shared" si="12"/>
        <v>216</v>
      </c>
      <c r="U18" s="25">
        <f t="shared" si="12"/>
        <v>201</v>
      </c>
      <c r="V18" s="25">
        <f t="shared" si="12"/>
        <v>214</v>
      </c>
      <c r="W18" s="26">
        <f t="shared" si="13"/>
        <v>1101</v>
      </c>
      <c r="X18" s="25">
        <f t="shared" si="14"/>
        <v>195</v>
      </c>
      <c r="Y18" s="25">
        <f t="shared" si="14"/>
        <v>207</v>
      </c>
      <c r="Z18" s="25">
        <f t="shared" si="14"/>
        <v>208</v>
      </c>
      <c r="AA18" s="25">
        <f t="shared" si="14"/>
        <v>250</v>
      </c>
      <c r="AB18" s="25">
        <f t="shared" si="14"/>
        <v>241</v>
      </c>
      <c r="AC18" s="31" t="s">
        <v>31</v>
      </c>
      <c r="AD18" s="26">
        <f t="shared" si="15"/>
        <v>1304</v>
      </c>
      <c r="AE18" s="25">
        <f t="shared" si="5"/>
        <v>283</v>
      </c>
      <c r="AF18" s="25">
        <f t="shared" si="5"/>
        <v>263</v>
      </c>
      <c r="AG18" s="25">
        <f t="shared" si="5"/>
        <v>273</v>
      </c>
      <c r="AH18" s="25">
        <f t="shared" si="5"/>
        <v>252</v>
      </c>
      <c r="AI18" s="25">
        <f t="shared" si="5"/>
        <v>233</v>
      </c>
      <c r="AJ18" s="26">
        <f t="shared" si="5"/>
        <v>1209</v>
      </c>
      <c r="AK18" s="26">
        <f t="shared" si="5"/>
        <v>993</v>
      </c>
      <c r="AL18" s="26">
        <f t="shared" si="5"/>
        <v>714</v>
      </c>
      <c r="AM18" s="26">
        <f t="shared" si="5"/>
        <v>672</v>
      </c>
      <c r="AN18" s="31" t="s">
        <v>31</v>
      </c>
      <c r="AO18" s="26">
        <f t="shared" si="5"/>
        <v>552</v>
      </c>
      <c r="AP18" s="26">
        <f t="shared" si="5"/>
        <v>473</v>
      </c>
      <c r="AQ18" s="26">
        <f t="shared" si="5"/>
        <v>428</v>
      </c>
      <c r="AR18" s="26">
        <f t="shared" si="5"/>
        <v>378</v>
      </c>
      <c r="AS18" s="26">
        <f t="shared" si="5"/>
        <v>264</v>
      </c>
      <c r="AT18" s="26">
        <f t="shared" si="5"/>
        <v>196</v>
      </c>
      <c r="AU18" s="26">
        <f t="shared" si="5"/>
        <v>161</v>
      </c>
      <c r="AV18" s="26">
        <f t="shared" si="5"/>
        <v>221</v>
      </c>
      <c r="AW18" s="15"/>
    </row>
    <row r="19" spans="2:49" ht="21.95" customHeight="1">
      <c r="B19" s="23"/>
      <c r="C19" s="15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23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23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22"/>
      <c r="AO19" s="15"/>
      <c r="AP19" s="15"/>
      <c r="AQ19" s="15"/>
      <c r="AR19" s="15"/>
      <c r="AS19" s="15"/>
      <c r="AT19" s="15"/>
      <c r="AU19" s="15"/>
      <c r="AV19" s="15"/>
      <c r="AW19" s="15"/>
    </row>
    <row r="20" spans="2:49" s="5" customFormat="1" ht="24" customHeight="1">
      <c r="B20" s="26" t="s">
        <v>17</v>
      </c>
      <c r="C20" s="26">
        <f>SUM(C21+C22+C23+C24+C25+C26+C27+C28+C29+C30+C31+C32)</f>
        <v>180203</v>
      </c>
      <c r="D20" s="26">
        <f t="shared" ref="D20:AV20" si="16">SUM(D21+D22+D23+D24+D25+D26+D27+D28+D29+D30+D31+D32)</f>
        <v>18078</v>
      </c>
      <c r="E20" s="26">
        <f t="shared" si="16"/>
        <v>3626</v>
      </c>
      <c r="F20" s="26">
        <f t="shared" si="16"/>
        <v>3616</v>
      </c>
      <c r="G20" s="26">
        <f t="shared" si="16"/>
        <v>3616</v>
      </c>
      <c r="H20" s="26">
        <f t="shared" si="16"/>
        <v>3613</v>
      </c>
      <c r="I20" s="26">
        <f t="shared" si="16"/>
        <v>3607</v>
      </c>
      <c r="J20" s="26">
        <f t="shared" si="16"/>
        <v>17899</v>
      </c>
      <c r="K20" s="26">
        <f t="shared" si="16"/>
        <v>3594</v>
      </c>
      <c r="L20" s="26">
        <f t="shared" si="16"/>
        <v>3585</v>
      </c>
      <c r="M20" s="26">
        <f t="shared" si="16"/>
        <v>3575</v>
      </c>
      <c r="N20" s="26">
        <f t="shared" si="16"/>
        <v>3572</v>
      </c>
      <c r="O20" s="26">
        <f t="shared" si="16"/>
        <v>3573</v>
      </c>
      <c r="P20" s="26" t="s">
        <v>17</v>
      </c>
      <c r="Q20" s="26">
        <f t="shared" si="16"/>
        <v>18114</v>
      </c>
      <c r="R20" s="26">
        <f t="shared" si="16"/>
        <v>3586</v>
      </c>
      <c r="S20" s="26">
        <f t="shared" si="16"/>
        <v>3607</v>
      </c>
      <c r="T20" s="26">
        <f t="shared" si="16"/>
        <v>3640</v>
      </c>
      <c r="U20" s="26">
        <f t="shared" si="16"/>
        <v>3679</v>
      </c>
      <c r="V20" s="26">
        <f t="shared" si="16"/>
        <v>3602</v>
      </c>
      <c r="W20" s="26">
        <f t="shared" si="16"/>
        <v>20001</v>
      </c>
      <c r="X20" s="26">
        <f t="shared" si="16"/>
        <v>3740</v>
      </c>
      <c r="Y20" s="26">
        <f t="shared" si="16"/>
        <v>3885</v>
      </c>
      <c r="Z20" s="26">
        <f t="shared" si="16"/>
        <v>3997</v>
      </c>
      <c r="AA20" s="26">
        <f t="shared" si="16"/>
        <v>4144</v>
      </c>
      <c r="AB20" s="26">
        <f t="shared" si="16"/>
        <v>4235</v>
      </c>
      <c r="AC20" s="26" t="s">
        <v>17</v>
      </c>
      <c r="AD20" s="26">
        <f t="shared" si="16"/>
        <v>21307</v>
      </c>
      <c r="AE20" s="26">
        <f t="shared" si="16"/>
        <v>4301</v>
      </c>
      <c r="AF20" s="26">
        <f t="shared" si="16"/>
        <v>4303</v>
      </c>
      <c r="AG20" s="26">
        <f t="shared" si="16"/>
        <v>4294</v>
      </c>
      <c r="AH20" s="26">
        <f t="shared" si="16"/>
        <v>4252</v>
      </c>
      <c r="AI20" s="26">
        <f t="shared" si="16"/>
        <v>4157</v>
      </c>
      <c r="AJ20" s="26">
        <f t="shared" si="16"/>
        <v>17987</v>
      </c>
      <c r="AK20" s="26">
        <f t="shared" si="16"/>
        <v>12950</v>
      </c>
      <c r="AL20" s="26">
        <f t="shared" si="16"/>
        <v>9857</v>
      </c>
      <c r="AM20" s="26">
        <f t="shared" si="16"/>
        <v>8397</v>
      </c>
      <c r="AN20" s="26" t="s">
        <v>17</v>
      </c>
      <c r="AO20" s="26">
        <f t="shared" si="16"/>
        <v>7604</v>
      </c>
      <c r="AP20" s="26">
        <f t="shared" si="16"/>
        <v>6618</v>
      </c>
      <c r="AQ20" s="26">
        <f t="shared" si="16"/>
        <v>5502</v>
      </c>
      <c r="AR20" s="26">
        <f t="shared" si="16"/>
        <v>4612</v>
      </c>
      <c r="AS20" s="26">
        <f t="shared" si="16"/>
        <v>3778</v>
      </c>
      <c r="AT20" s="26">
        <f t="shared" si="16"/>
        <v>2968</v>
      </c>
      <c r="AU20" s="26">
        <f t="shared" si="16"/>
        <v>2145</v>
      </c>
      <c r="AV20" s="26">
        <f t="shared" si="16"/>
        <v>2386</v>
      </c>
      <c r="AW20" s="14"/>
    </row>
    <row r="21" spans="2:49" ht="24" customHeight="1">
      <c r="B21" s="31" t="s">
        <v>20</v>
      </c>
      <c r="C21" s="24">
        <f>SUM(D21+J21+Q21+W21+AD21+AJ21+AK21+AL21+AM21+AO21+AP21+AQ21+AR21+AS21+AT21+AU21+AV21)</f>
        <v>63598</v>
      </c>
      <c r="D21" s="26">
        <f>SUM(I21+H21+G21+F21+E21)</f>
        <v>6021</v>
      </c>
      <c r="E21" s="25">
        <v>1266</v>
      </c>
      <c r="F21" s="25">
        <v>1161</v>
      </c>
      <c r="G21" s="25">
        <v>1220</v>
      </c>
      <c r="H21" s="25">
        <v>1170</v>
      </c>
      <c r="I21" s="25">
        <v>1204</v>
      </c>
      <c r="J21" s="26">
        <f>SUM(O21+N21+M21+L21+K21)</f>
        <v>5910</v>
      </c>
      <c r="K21" s="25">
        <v>1160</v>
      </c>
      <c r="L21" s="25">
        <v>1157</v>
      </c>
      <c r="M21" s="25">
        <v>1207</v>
      </c>
      <c r="N21" s="25">
        <v>1189</v>
      </c>
      <c r="O21" s="25">
        <v>1197</v>
      </c>
      <c r="P21" s="31" t="s">
        <v>20</v>
      </c>
      <c r="Q21" s="26">
        <f>SUM(V21+U21+T21+S21+R21)</f>
        <v>5962</v>
      </c>
      <c r="R21" s="25">
        <v>1152</v>
      </c>
      <c r="S21" s="25">
        <v>1160</v>
      </c>
      <c r="T21" s="25">
        <v>1224</v>
      </c>
      <c r="U21" s="25">
        <v>1206</v>
      </c>
      <c r="V21" s="25">
        <v>1220</v>
      </c>
      <c r="W21" s="26">
        <f>SUM(AB21+AA21+Z21+Y21+X21)</f>
        <v>6779</v>
      </c>
      <c r="X21" s="25">
        <v>1226</v>
      </c>
      <c r="Y21" s="25">
        <v>1318</v>
      </c>
      <c r="Z21" s="25">
        <v>1317</v>
      </c>
      <c r="AA21" s="25">
        <v>1464</v>
      </c>
      <c r="AB21" s="25">
        <v>1454</v>
      </c>
      <c r="AC21" s="31" t="s">
        <v>20</v>
      </c>
      <c r="AD21" s="26">
        <f>SUM(AI21+AH21+AG21+AF21+AE21)</f>
        <v>7707</v>
      </c>
      <c r="AE21" s="25">
        <v>1580</v>
      </c>
      <c r="AF21" s="25">
        <v>1527</v>
      </c>
      <c r="AG21" s="25">
        <v>1569</v>
      </c>
      <c r="AH21" s="25">
        <v>1590</v>
      </c>
      <c r="AI21" s="25">
        <v>1441</v>
      </c>
      <c r="AJ21" s="26">
        <v>6617</v>
      </c>
      <c r="AK21" s="26">
        <v>4791</v>
      </c>
      <c r="AL21" s="26">
        <v>3732</v>
      </c>
      <c r="AM21" s="26">
        <v>3128</v>
      </c>
      <c r="AN21" s="31" t="s">
        <v>20</v>
      </c>
      <c r="AO21" s="26">
        <v>2892</v>
      </c>
      <c r="AP21" s="26">
        <v>2427</v>
      </c>
      <c r="AQ21" s="26">
        <v>2037</v>
      </c>
      <c r="AR21" s="26">
        <v>1615</v>
      </c>
      <c r="AS21" s="26">
        <v>1347</v>
      </c>
      <c r="AT21" s="26">
        <v>1005</v>
      </c>
      <c r="AU21" s="26">
        <v>770</v>
      </c>
      <c r="AV21" s="26">
        <v>858</v>
      </c>
      <c r="AW21" s="15"/>
    </row>
    <row r="22" spans="2:49" ht="24" customHeight="1">
      <c r="B22" s="31" t="s">
        <v>21</v>
      </c>
      <c r="C22" s="24">
        <f t="shared" ref="C22:C32" si="17">SUM(D22+J22+Q22+W22+AD22+AJ22+AK22+AL22+AM22+AO22+AP22+AQ22+AR22+AS22+AT22+AU22+AV22)</f>
        <v>4121</v>
      </c>
      <c r="D22" s="26">
        <f t="shared" ref="D22:D32" si="18">SUM(I22+H22+G22+F22+E22)</f>
        <v>354</v>
      </c>
      <c r="E22" s="25">
        <v>76</v>
      </c>
      <c r="F22" s="25">
        <v>62</v>
      </c>
      <c r="G22" s="25">
        <v>72</v>
      </c>
      <c r="H22" s="25">
        <v>66</v>
      </c>
      <c r="I22" s="25">
        <v>78</v>
      </c>
      <c r="J22" s="26">
        <f t="shared" ref="J22:J32" si="19">SUM(O22+N22+M22+L22+K22)</f>
        <v>365</v>
      </c>
      <c r="K22" s="25">
        <v>76</v>
      </c>
      <c r="L22" s="25">
        <v>77</v>
      </c>
      <c r="M22" s="25">
        <v>78</v>
      </c>
      <c r="N22" s="25">
        <v>78</v>
      </c>
      <c r="O22" s="25">
        <v>56</v>
      </c>
      <c r="P22" s="31" t="s">
        <v>21</v>
      </c>
      <c r="Q22" s="26">
        <f t="shared" ref="Q22:Q32" si="20">SUM(V22+U22+T22+S22+R22)</f>
        <v>402</v>
      </c>
      <c r="R22" s="25">
        <v>76</v>
      </c>
      <c r="S22" s="25">
        <v>79</v>
      </c>
      <c r="T22" s="25">
        <v>85</v>
      </c>
      <c r="U22" s="25">
        <v>85</v>
      </c>
      <c r="V22" s="25">
        <v>77</v>
      </c>
      <c r="W22" s="26">
        <f t="shared" ref="W22:W32" si="21">SUM(AB22+AA22+Z22+Y22+X22)</f>
        <v>414</v>
      </c>
      <c r="X22" s="25">
        <v>75</v>
      </c>
      <c r="Y22" s="25">
        <v>74</v>
      </c>
      <c r="Z22" s="25">
        <v>90</v>
      </c>
      <c r="AA22" s="25">
        <v>89</v>
      </c>
      <c r="AB22" s="25">
        <v>86</v>
      </c>
      <c r="AC22" s="31" t="s">
        <v>21</v>
      </c>
      <c r="AD22" s="26">
        <f t="shared" ref="AD22:AD32" si="22">SUM(AI22+AH22+AG22+AF22+AE22)</f>
        <v>522</v>
      </c>
      <c r="AE22" s="25">
        <v>96</v>
      </c>
      <c r="AF22" s="25">
        <v>117</v>
      </c>
      <c r="AG22" s="25">
        <v>109</v>
      </c>
      <c r="AH22" s="25">
        <v>104</v>
      </c>
      <c r="AI22" s="25">
        <v>96</v>
      </c>
      <c r="AJ22" s="26">
        <v>483</v>
      </c>
      <c r="AK22" s="26">
        <v>314</v>
      </c>
      <c r="AL22" s="26">
        <v>227</v>
      </c>
      <c r="AM22" s="26">
        <v>195</v>
      </c>
      <c r="AN22" s="31" t="s">
        <v>21</v>
      </c>
      <c r="AO22" s="26">
        <v>190</v>
      </c>
      <c r="AP22" s="26">
        <v>142</v>
      </c>
      <c r="AQ22" s="26">
        <v>128</v>
      </c>
      <c r="AR22" s="26">
        <v>121</v>
      </c>
      <c r="AS22" s="26">
        <v>111</v>
      </c>
      <c r="AT22" s="26">
        <v>56</v>
      </c>
      <c r="AU22" s="26">
        <v>39</v>
      </c>
      <c r="AV22" s="26">
        <v>58</v>
      </c>
      <c r="AW22" s="15"/>
    </row>
    <row r="23" spans="2:49" ht="24" customHeight="1">
      <c r="B23" s="31" t="s">
        <v>22</v>
      </c>
      <c r="C23" s="24">
        <f t="shared" si="17"/>
        <v>17307</v>
      </c>
      <c r="D23" s="26">
        <f t="shared" si="18"/>
        <v>1469</v>
      </c>
      <c r="E23" s="25">
        <v>279</v>
      </c>
      <c r="F23" s="25">
        <v>311</v>
      </c>
      <c r="G23" s="25">
        <v>267</v>
      </c>
      <c r="H23" s="25">
        <v>297</v>
      </c>
      <c r="I23" s="25">
        <v>315</v>
      </c>
      <c r="J23" s="26">
        <f t="shared" si="19"/>
        <v>1492</v>
      </c>
      <c r="K23" s="25">
        <v>295</v>
      </c>
      <c r="L23" s="25">
        <v>299</v>
      </c>
      <c r="M23" s="25">
        <v>299</v>
      </c>
      <c r="N23" s="25">
        <v>283</v>
      </c>
      <c r="O23" s="25">
        <v>316</v>
      </c>
      <c r="P23" s="31" t="s">
        <v>22</v>
      </c>
      <c r="Q23" s="26">
        <f t="shared" si="20"/>
        <v>1486</v>
      </c>
      <c r="R23" s="25">
        <v>291</v>
      </c>
      <c r="S23" s="25">
        <v>318</v>
      </c>
      <c r="T23" s="25">
        <v>285</v>
      </c>
      <c r="U23" s="25">
        <v>300</v>
      </c>
      <c r="V23" s="25">
        <v>292</v>
      </c>
      <c r="W23" s="26">
        <f t="shared" si="21"/>
        <v>1802</v>
      </c>
      <c r="X23" s="25">
        <v>335</v>
      </c>
      <c r="Y23" s="25">
        <v>324</v>
      </c>
      <c r="Z23" s="25">
        <v>343</v>
      </c>
      <c r="AA23" s="25">
        <v>382</v>
      </c>
      <c r="AB23" s="25">
        <v>418</v>
      </c>
      <c r="AC23" s="31" t="s">
        <v>22</v>
      </c>
      <c r="AD23" s="26">
        <f t="shared" si="22"/>
        <v>2030</v>
      </c>
      <c r="AE23" s="25">
        <v>380</v>
      </c>
      <c r="AF23" s="25">
        <v>460</v>
      </c>
      <c r="AG23" s="25">
        <v>405</v>
      </c>
      <c r="AH23" s="25">
        <v>369</v>
      </c>
      <c r="AI23" s="25">
        <v>416</v>
      </c>
      <c r="AJ23" s="26">
        <v>1922</v>
      </c>
      <c r="AK23" s="26">
        <v>1365</v>
      </c>
      <c r="AL23" s="26">
        <v>1037</v>
      </c>
      <c r="AM23" s="26">
        <v>904</v>
      </c>
      <c r="AN23" s="31" t="s">
        <v>22</v>
      </c>
      <c r="AO23" s="26">
        <v>774</v>
      </c>
      <c r="AP23" s="26">
        <v>722</v>
      </c>
      <c r="AQ23" s="26">
        <v>534</v>
      </c>
      <c r="AR23" s="26">
        <v>499</v>
      </c>
      <c r="AS23" s="26">
        <v>408</v>
      </c>
      <c r="AT23" s="26">
        <v>329</v>
      </c>
      <c r="AU23" s="26">
        <v>241</v>
      </c>
      <c r="AV23" s="26">
        <v>293</v>
      </c>
      <c r="AW23" s="15"/>
    </row>
    <row r="24" spans="2:49" ht="24" customHeight="1">
      <c r="B24" s="31" t="s">
        <v>23</v>
      </c>
      <c r="C24" s="24">
        <f t="shared" si="17"/>
        <v>6348</v>
      </c>
      <c r="D24" s="26">
        <f t="shared" si="18"/>
        <v>653</v>
      </c>
      <c r="E24" s="25">
        <v>142</v>
      </c>
      <c r="F24" s="25">
        <v>132</v>
      </c>
      <c r="G24" s="25">
        <v>120</v>
      </c>
      <c r="H24" s="25">
        <v>137</v>
      </c>
      <c r="I24" s="25">
        <v>122</v>
      </c>
      <c r="J24" s="26">
        <f t="shared" si="19"/>
        <v>620</v>
      </c>
      <c r="K24" s="25">
        <v>125</v>
      </c>
      <c r="L24" s="25">
        <v>130</v>
      </c>
      <c r="M24" s="25">
        <v>124</v>
      </c>
      <c r="N24" s="25">
        <v>130</v>
      </c>
      <c r="O24" s="25">
        <v>111</v>
      </c>
      <c r="P24" s="31" t="s">
        <v>23</v>
      </c>
      <c r="Q24" s="26">
        <f t="shared" si="20"/>
        <v>593</v>
      </c>
      <c r="R24" s="25">
        <v>125</v>
      </c>
      <c r="S24" s="25">
        <v>115</v>
      </c>
      <c r="T24" s="25">
        <v>126</v>
      </c>
      <c r="U24" s="25">
        <v>122</v>
      </c>
      <c r="V24" s="25">
        <v>105</v>
      </c>
      <c r="W24" s="26">
        <f t="shared" si="21"/>
        <v>667</v>
      </c>
      <c r="X24" s="25">
        <v>122</v>
      </c>
      <c r="Y24" s="25">
        <v>116</v>
      </c>
      <c r="Z24" s="25">
        <v>138</v>
      </c>
      <c r="AA24" s="25">
        <v>160</v>
      </c>
      <c r="AB24" s="25">
        <v>131</v>
      </c>
      <c r="AC24" s="31" t="s">
        <v>23</v>
      </c>
      <c r="AD24" s="26">
        <f t="shared" si="22"/>
        <v>812</v>
      </c>
      <c r="AE24" s="25">
        <v>160</v>
      </c>
      <c r="AF24" s="25">
        <v>159</v>
      </c>
      <c r="AG24" s="25">
        <v>158</v>
      </c>
      <c r="AH24" s="25">
        <v>170</v>
      </c>
      <c r="AI24" s="25">
        <v>165</v>
      </c>
      <c r="AJ24" s="26">
        <v>700</v>
      </c>
      <c r="AK24" s="26">
        <v>465</v>
      </c>
      <c r="AL24" s="26">
        <v>342</v>
      </c>
      <c r="AM24" s="26">
        <v>290</v>
      </c>
      <c r="AN24" s="31" t="s">
        <v>23</v>
      </c>
      <c r="AO24" s="26">
        <v>239</v>
      </c>
      <c r="AP24" s="26">
        <v>212</v>
      </c>
      <c r="AQ24" s="26">
        <v>186</v>
      </c>
      <c r="AR24" s="26">
        <v>165</v>
      </c>
      <c r="AS24" s="26">
        <v>129</v>
      </c>
      <c r="AT24" s="26">
        <v>113</v>
      </c>
      <c r="AU24" s="26">
        <v>77</v>
      </c>
      <c r="AV24" s="26">
        <v>85</v>
      </c>
      <c r="AW24" s="15"/>
    </row>
    <row r="25" spans="2:49" ht="24" customHeight="1">
      <c r="B25" s="31" t="s">
        <v>24</v>
      </c>
      <c r="C25" s="24">
        <f t="shared" si="17"/>
        <v>6064</v>
      </c>
      <c r="D25" s="26">
        <f t="shared" si="18"/>
        <v>509</v>
      </c>
      <c r="E25" s="25">
        <v>102</v>
      </c>
      <c r="F25" s="25">
        <v>94</v>
      </c>
      <c r="G25" s="25">
        <v>130</v>
      </c>
      <c r="H25" s="25">
        <v>98</v>
      </c>
      <c r="I25" s="25">
        <v>85</v>
      </c>
      <c r="J25" s="26">
        <f t="shared" si="19"/>
        <v>542</v>
      </c>
      <c r="K25" s="25">
        <v>98</v>
      </c>
      <c r="L25" s="25">
        <v>98</v>
      </c>
      <c r="M25" s="25">
        <v>123</v>
      </c>
      <c r="N25" s="25">
        <v>105</v>
      </c>
      <c r="O25" s="25">
        <v>118</v>
      </c>
      <c r="P25" s="31" t="s">
        <v>24</v>
      </c>
      <c r="Q25" s="26">
        <f t="shared" si="20"/>
        <v>526</v>
      </c>
      <c r="R25" s="25">
        <v>107</v>
      </c>
      <c r="S25" s="25">
        <v>94</v>
      </c>
      <c r="T25" s="25">
        <v>138</v>
      </c>
      <c r="U25" s="25">
        <v>97</v>
      </c>
      <c r="V25" s="25">
        <v>90</v>
      </c>
      <c r="W25" s="26">
        <f t="shared" si="21"/>
        <v>623</v>
      </c>
      <c r="X25" s="25">
        <v>125</v>
      </c>
      <c r="Y25" s="25">
        <v>115</v>
      </c>
      <c r="Z25" s="25">
        <v>115</v>
      </c>
      <c r="AA25" s="25">
        <v>128</v>
      </c>
      <c r="AB25" s="25">
        <v>140</v>
      </c>
      <c r="AC25" s="31" t="s">
        <v>24</v>
      </c>
      <c r="AD25" s="26">
        <f t="shared" si="22"/>
        <v>734</v>
      </c>
      <c r="AE25" s="25">
        <v>133</v>
      </c>
      <c r="AF25" s="25">
        <v>134</v>
      </c>
      <c r="AG25" s="25">
        <v>151</v>
      </c>
      <c r="AH25" s="25">
        <v>157</v>
      </c>
      <c r="AI25" s="25">
        <v>159</v>
      </c>
      <c r="AJ25" s="26">
        <v>624</v>
      </c>
      <c r="AK25" s="26">
        <v>505</v>
      </c>
      <c r="AL25" s="26">
        <v>375</v>
      </c>
      <c r="AM25" s="26">
        <v>346</v>
      </c>
      <c r="AN25" s="31" t="s">
        <v>24</v>
      </c>
      <c r="AO25" s="26">
        <v>264</v>
      </c>
      <c r="AP25" s="26">
        <v>251</v>
      </c>
      <c r="AQ25" s="26">
        <v>196</v>
      </c>
      <c r="AR25" s="26">
        <v>176</v>
      </c>
      <c r="AS25" s="26">
        <v>124</v>
      </c>
      <c r="AT25" s="26">
        <v>110</v>
      </c>
      <c r="AU25" s="26">
        <v>77</v>
      </c>
      <c r="AV25" s="26">
        <v>82</v>
      </c>
      <c r="AW25" s="15"/>
    </row>
    <row r="26" spans="2:49" s="4" customFormat="1" ht="24" customHeight="1">
      <c r="B26" s="31" t="s">
        <v>25</v>
      </c>
      <c r="C26" s="24">
        <f t="shared" si="17"/>
        <v>10719</v>
      </c>
      <c r="D26" s="26">
        <f t="shared" si="18"/>
        <v>1126</v>
      </c>
      <c r="E26" s="25">
        <v>217</v>
      </c>
      <c r="F26" s="25">
        <v>229</v>
      </c>
      <c r="G26" s="25">
        <v>215</v>
      </c>
      <c r="H26" s="25">
        <v>242</v>
      </c>
      <c r="I26" s="25">
        <v>223</v>
      </c>
      <c r="J26" s="26">
        <f t="shared" si="19"/>
        <v>1109</v>
      </c>
      <c r="K26" s="25">
        <v>226</v>
      </c>
      <c r="L26" s="25">
        <v>211</v>
      </c>
      <c r="M26" s="25">
        <v>218</v>
      </c>
      <c r="N26" s="25">
        <v>236</v>
      </c>
      <c r="O26" s="25">
        <v>218</v>
      </c>
      <c r="P26" s="31" t="s">
        <v>25</v>
      </c>
      <c r="Q26" s="26">
        <f t="shared" si="20"/>
        <v>1104</v>
      </c>
      <c r="R26" s="25">
        <v>229</v>
      </c>
      <c r="S26" s="25">
        <v>208</v>
      </c>
      <c r="T26" s="25">
        <v>198</v>
      </c>
      <c r="U26" s="25">
        <v>231</v>
      </c>
      <c r="V26" s="25">
        <v>238</v>
      </c>
      <c r="W26" s="26">
        <f t="shared" si="21"/>
        <v>1297</v>
      </c>
      <c r="X26" s="25">
        <v>234</v>
      </c>
      <c r="Y26" s="25">
        <v>239</v>
      </c>
      <c r="Z26" s="25">
        <v>275</v>
      </c>
      <c r="AA26" s="25">
        <v>235</v>
      </c>
      <c r="AB26" s="25">
        <v>314</v>
      </c>
      <c r="AC26" s="31" t="s">
        <v>25</v>
      </c>
      <c r="AD26" s="26">
        <f t="shared" si="22"/>
        <v>1253</v>
      </c>
      <c r="AE26" s="25">
        <v>242</v>
      </c>
      <c r="AF26" s="25">
        <v>258</v>
      </c>
      <c r="AG26" s="25">
        <v>240</v>
      </c>
      <c r="AH26" s="25">
        <v>247</v>
      </c>
      <c r="AI26" s="25">
        <v>266</v>
      </c>
      <c r="AJ26" s="26">
        <v>1081</v>
      </c>
      <c r="AK26" s="26">
        <v>738</v>
      </c>
      <c r="AL26" s="26">
        <v>571</v>
      </c>
      <c r="AM26" s="26">
        <v>466</v>
      </c>
      <c r="AN26" s="31" t="s">
        <v>25</v>
      </c>
      <c r="AO26" s="26">
        <v>430</v>
      </c>
      <c r="AP26" s="26">
        <v>400</v>
      </c>
      <c r="AQ26" s="26">
        <v>326</v>
      </c>
      <c r="AR26" s="26">
        <v>240</v>
      </c>
      <c r="AS26" s="26">
        <v>206</v>
      </c>
      <c r="AT26" s="26">
        <v>156</v>
      </c>
      <c r="AU26" s="26">
        <v>120</v>
      </c>
      <c r="AV26" s="26">
        <v>96</v>
      </c>
      <c r="AW26" s="15"/>
    </row>
    <row r="27" spans="2:49" s="5" customFormat="1" ht="24" customHeight="1">
      <c r="B27" s="31" t="s">
        <v>26</v>
      </c>
      <c r="C27" s="24">
        <f t="shared" si="17"/>
        <v>15535</v>
      </c>
      <c r="D27" s="26">
        <f t="shared" si="18"/>
        <v>1688</v>
      </c>
      <c r="E27" s="25">
        <v>311</v>
      </c>
      <c r="F27" s="25">
        <v>350</v>
      </c>
      <c r="G27" s="25">
        <v>341</v>
      </c>
      <c r="H27" s="25">
        <v>335</v>
      </c>
      <c r="I27" s="25">
        <v>351</v>
      </c>
      <c r="J27" s="26">
        <f t="shared" si="19"/>
        <v>1710</v>
      </c>
      <c r="K27" s="25">
        <v>339</v>
      </c>
      <c r="L27" s="25">
        <v>352</v>
      </c>
      <c r="M27" s="25">
        <v>327</v>
      </c>
      <c r="N27" s="25">
        <v>341</v>
      </c>
      <c r="O27" s="25">
        <v>351</v>
      </c>
      <c r="P27" s="31" t="s">
        <v>26</v>
      </c>
      <c r="Q27" s="26">
        <f t="shared" si="20"/>
        <v>1830</v>
      </c>
      <c r="R27" s="25">
        <v>380</v>
      </c>
      <c r="S27" s="25">
        <v>355</v>
      </c>
      <c r="T27" s="25">
        <v>385</v>
      </c>
      <c r="U27" s="25">
        <v>367</v>
      </c>
      <c r="V27" s="25">
        <v>343</v>
      </c>
      <c r="W27" s="26">
        <f t="shared" si="21"/>
        <v>1929</v>
      </c>
      <c r="X27" s="25">
        <v>375</v>
      </c>
      <c r="Y27" s="25">
        <v>416</v>
      </c>
      <c r="Z27" s="25">
        <v>411</v>
      </c>
      <c r="AA27" s="25">
        <v>352</v>
      </c>
      <c r="AB27" s="25">
        <v>375</v>
      </c>
      <c r="AC27" s="31" t="s">
        <v>26</v>
      </c>
      <c r="AD27" s="26">
        <f t="shared" si="22"/>
        <v>1799</v>
      </c>
      <c r="AE27" s="25">
        <v>390</v>
      </c>
      <c r="AF27" s="25">
        <v>349</v>
      </c>
      <c r="AG27" s="25">
        <v>376</v>
      </c>
      <c r="AH27" s="25">
        <v>341</v>
      </c>
      <c r="AI27" s="25">
        <v>343</v>
      </c>
      <c r="AJ27" s="26">
        <v>1339</v>
      </c>
      <c r="AK27" s="26">
        <v>981</v>
      </c>
      <c r="AL27" s="26">
        <v>717</v>
      </c>
      <c r="AM27" s="26">
        <v>649</v>
      </c>
      <c r="AN27" s="31" t="s">
        <v>26</v>
      </c>
      <c r="AO27" s="26">
        <v>585</v>
      </c>
      <c r="AP27" s="26">
        <v>511</v>
      </c>
      <c r="AQ27" s="26">
        <v>447</v>
      </c>
      <c r="AR27" s="26">
        <v>391</v>
      </c>
      <c r="AS27" s="26">
        <v>315</v>
      </c>
      <c r="AT27" s="26">
        <v>258</v>
      </c>
      <c r="AU27" s="26">
        <v>176</v>
      </c>
      <c r="AV27" s="26">
        <v>210</v>
      </c>
      <c r="AW27" s="14"/>
    </row>
    <row r="28" spans="2:49" s="4" customFormat="1" ht="24" customHeight="1">
      <c r="B28" s="31" t="s">
        <v>27</v>
      </c>
      <c r="C28" s="24">
        <f t="shared" si="17"/>
        <v>23935</v>
      </c>
      <c r="D28" s="26">
        <f t="shared" si="18"/>
        <v>2633</v>
      </c>
      <c r="E28" s="25">
        <v>503</v>
      </c>
      <c r="F28" s="25">
        <v>531</v>
      </c>
      <c r="G28" s="25">
        <v>502</v>
      </c>
      <c r="H28" s="25">
        <v>545</v>
      </c>
      <c r="I28" s="25">
        <v>552</v>
      </c>
      <c r="J28" s="26">
        <f t="shared" si="19"/>
        <v>2741</v>
      </c>
      <c r="K28" s="25">
        <v>564</v>
      </c>
      <c r="L28" s="25">
        <v>519</v>
      </c>
      <c r="M28" s="25">
        <v>554</v>
      </c>
      <c r="N28" s="25">
        <v>553</v>
      </c>
      <c r="O28" s="25">
        <v>551</v>
      </c>
      <c r="P28" s="31" t="s">
        <v>27</v>
      </c>
      <c r="Q28" s="26">
        <f t="shared" si="20"/>
        <v>2933</v>
      </c>
      <c r="R28" s="25">
        <v>574</v>
      </c>
      <c r="S28" s="25">
        <v>594</v>
      </c>
      <c r="T28" s="25">
        <v>572</v>
      </c>
      <c r="U28" s="25">
        <v>600</v>
      </c>
      <c r="V28" s="25">
        <v>593</v>
      </c>
      <c r="W28" s="26">
        <f t="shared" si="21"/>
        <v>2968</v>
      </c>
      <c r="X28" s="25">
        <v>595</v>
      </c>
      <c r="Y28" s="25">
        <v>592</v>
      </c>
      <c r="Z28" s="25">
        <v>613</v>
      </c>
      <c r="AA28" s="25">
        <v>598</v>
      </c>
      <c r="AB28" s="25">
        <v>570</v>
      </c>
      <c r="AC28" s="31" t="s">
        <v>27</v>
      </c>
      <c r="AD28" s="26">
        <f t="shared" si="22"/>
        <v>2594</v>
      </c>
      <c r="AE28" s="25">
        <v>549</v>
      </c>
      <c r="AF28" s="25">
        <v>524</v>
      </c>
      <c r="AG28" s="25">
        <v>510</v>
      </c>
      <c r="AH28" s="25">
        <v>495</v>
      </c>
      <c r="AI28" s="25">
        <v>516</v>
      </c>
      <c r="AJ28" s="26">
        <v>1967</v>
      </c>
      <c r="AK28" s="26">
        <v>1506</v>
      </c>
      <c r="AL28" s="26">
        <v>1125</v>
      </c>
      <c r="AM28" s="26">
        <v>945</v>
      </c>
      <c r="AN28" s="31" t="s">
        <v>27</v>
      </c>
      <c r="AO28" s="26">
        <v>928</v>
      </c>
      <c r="AP28" s="26">
        <v>847</v>
      </c>
      <c r="AQ28" s="26">
        <v>710</v>
      </c>
      <c r="AR28" s="26">
        <v>560</v>
      </c>
      <c r="AS28" s="26">
        <v>485</v>
      </c>
      <c r="AT28" s="26">
        <v>399</v>
      </c>
      <c r="AU28" s="26">
        <v>277</v>
      </c>
      <c r="AV28" s="26">
        <v>317</v>
      </c>
      <c r="AW28" s="15"/>
    </row>
    <row r="29" spans="2:49" ht="24" customHeight="1">
      <c r="B29" s="31" t="s">
        <v>28</v>
      </c>
      <c r="C29" s="24">
        <f t="shared" si="17"/>
        <v>5441</v>
      </c>
      <c r="D29" s="26">
        <f t="shared" si="18"/>
        <v>496</v>
      </c>
      <c r="E29" s="25">
        <v>94</v>
      </c>
      <c r="F29" s="25">
        <v>118</v>
      </c>
      <c r="G29" s="25">
        <v>90</v>
      </c>
      <c r="H29" s="25">
        <v>106</v>
      </c>
      <c r="I29" s="25">
        <v>88</v>
      </c>
      <c r="J29" s="26">
        <f t="shared" si="19"/>
        <v>491</v>
      </c>
      <c r="K29" s="25">
        <v>98</v>
      </c>
      <c r="L29" s="25">
        <v>110</v>
      </c>
      <c r="M29" s="25">
        <v>102</v>
      </c>
      <c r="N29" s="25">
        <v>88</v>
      </c>
      <c r="O29" s="25">
        <v>93</v>
      </c>
      <c r="P29" s="31" t="s">
        <v>28</v>
      </c>
      <c r="Q29" s="26">
        <f t="shared" si="20"/>
        <v>488</v>
      </c>
      <c r="R29" s="25">
        <v>83</v>
      </c>
      <c r="S29" s="25">
        <v>100</v>
      </c>
      <c r="T29" s="25">
        <v>98</v>
      </c>
      <c r="U29" s="25">
        <v>110</v>
      </c>
      <c r="V29" s="25">
        <v>97</v>
      </c>
      <c r="W29" s="26">
        <f t="shared" si="21"/>
        <v>567</v>
      </c>
      <c r="X29" s="25">
        <v>130</v>
      </c>
      <c r="Y29" s="25">
        <v>103</v>
      </c>
      <c r="Z29" s="25">
        <v>116</v>
      </c>
      <c r="AA29" s="25">
        <v>98</v>
      </c>
      <c r="AB29" s="25">
        <v>120</v>
      </c>
      <c r="AC29" s="31" t="s">
        <v>28</v>
      </c>
      <c r="AD29" s="26">
        <f t="shared" si="22"/>
        <v>627</v>
      </c>
      <c r="AE29" s="25">
        <v>113</v>
      </c>
      <c r="AF29" s="25">
        <v>136</v>
      </c>
      <c r="AG29" s="25">
        <v>143</v>
      </c>
      <c r="AH29" s="25">
        <v>126</v>
      </c>
      <c r="AI29" s="25">
        <v>109</v>
      </c>
      <c r="AJ29" s="26">
        <v>520</v>
      </c>
      <c r="AK29" s="26">
        <v>400</v>
      </c>
      <c r="AL29" s="26">
        <v>329</v>
      </c>
      <c r="AM29" s="26">
        <v>298</v>
      </c>
      <c r="AN29" s="31" t="s">
        <v>28</v>
      </c>
      <c r="AO29" s="26">
        <v>253</v>
      </c>
      <c r="AP29" s="26">
        <v>224</v>
      </c>
      <c r="AQ29" s="26">
        <v>195</v>
      </c>
      <c r="AR29" s="26">
        <v>163</v>
      </c>
      <c r="AS29" s="26">
        <v>140</v>
      </c>
      <c r="AT29" s="26">
        <v>106</v>
      </c>
      <c r="AU29" s="26">
        <v>54</v>
      </c>
      <c r="AV29" s="26">
        <v>90</v>
      </c>
      <c r="AW29" s="15"/>
    </row>
    <row r="30" spans="2:49" ht="24" customHeight="1">
      <c r="B30" s="31" t="s">
        <v>29</v>
      </c>
      <c r="C30" s="24">
        <f t="shared" si="17"/>
        <v>4293</v>
      </c>
      <c r="D30" s="26">
        <f t="shared" si="18"/>
        <v>457</v>
      </c>
      <c r="E30" s="25">
        <v>82</v>
      </c>
      <c r="F30" s="25">
        <v>101</v>
      </c>
      <c r="G30" s="25">
        <v>103</v>
      </c>
      <c r="H30" s="25">
        <v>85</v>
      </c>
      <c r="I30" s="25">
        <v>86</v>
      </c>
      <c r="J30" s="26">
        <f t="shared" si="19"/>
        <v>455</v>
      </c>
      <c r="K30" s="25">
        <v>83</v>
      </c>
      <c r="L30" s="25">
        <v>105</v>
      </c>
      <c r="M30" s="25">
        <v>83</v>
      </c>
      <c r="N30" s="25">
        <v>91</v>
      </c>
      <c r="O30" s="25">
        <v>93</v>
      </c>
      <c r="P30" s="31" t="s">
        <v>29</v>
      </c>
      <c r="Q30" s="26">
        <f t="shared" si="20"/>
        <v>408</v>
      </c>
      <c r="R30" s="25">
        <v>84</v>
      </c>
      <c r="S30" s="25">
        <v>81</v>
      </c>
      <c r="T30" s="25">
        <v>77</v>
      </c>
      <c r="U30" s="25">
        <v>85</v>
      </c>
      <c r="V30" s="25">
        <v>81</v>
      </c>
      <c r="W30" s="26">
        <f t="shared" si="21"/>
        <v>467</v>
      </c>
      <c r="X30" s="25">
        <v>77</v>
      </c>
      <c r="Y30" s="25">
        <v>85</v>
      </c>
      <c r="Z30" s="25">
        <v>89</v>
      </c>
      <c r="AA30" s="25">
        <v>100</v>
      </c>
      <c r="AB30" s="25">
        <v>116</v>
      </c>
      <c r="AC30" s="31" t="s">
        <v>29</v>
      </c>
      <c r="AD30" s="26">
        <f t="shared" si="22"/>
        <v>555</v>
      </c>
      <c r="AE30" s="25">
        <v>116</v>
      </c>
      <c r="AF30" s="25">
        <v>95</v>
      </c>
      <c r="AG30" s="25">
        <v>115</v>
      </c>
      <c r="AH30" s="25">
        <v>133</v>
      </c>
      <c r="AI30" s="25">
        <v>96</v>
      </c>
      <c r="AJ30" s="26">
        <v>425</v>
      </c>
      <c r="AK30" s="26">
        <v>274</v>
      </c>
      <c r="AL30" s="26">
        <v>204</v>
      </c>
      <c r="AM30" s="26">
        <v>169</v>
      </c>
      <c r="AN30" s="31" t="s">
        <v>29</v>
      </c>
      <c r="AO30" s="26">
        <v>155</v>
      </c>
      <c r="AP30" s="26">
        <v>155</v>
      </c>
      <c r="AQ30" s="26">
        <v>144</v>
      </c>
      <c r="AR30" s="26">
        <v>115</v>
      </c>
      <c r="AS30" s="26">
        <v>88</v>
      </c>
      <c r="AT30" s="26">
        <v>93</v>
      </c>
      <c r="AU30" s="26">
        <v>54</v>
      </c>
      <c r="AV30" s="26">
        <v>75</v>
      </c>
      <c r="AW30" s="15"/>
    </row>
    <row r="31" spans="2:49" ht="24" customHeight="1">
      <c r="B31" s="31" t="s">
        <v>30</v>
      </c>
      <c r="C31" s="24">
        <f t="shared" si="17"/>
        <v>17379</v>
      </c>
      <c r="D31" s="26">
        <f t="shared" si="18"/>
        <v>2172</v>
      </c>
      <c r="E31" s="25">
        <v>459</v>
      </c>
      <c r="F31" s="25">
        <v>441</v>
      </c>
      <c r="G31" s="25">
        <v>476</v>
      </c>
      <c r="H31" s="25">
        <v>415</v>
      </c>
      <c r="I31" s="25">
        <v>381</v>
      </c>
      <c r="J31" s="26">
        <f t="shared" si="19"/>
        <v>1997</v>
      </c>
      <c r="K31" s="25">
        <v>429</v>
      </c>
      <c r="L31" s="25">
        <v>428</v>
      </c>
      <c r="M31" s="25">
        <v>364</v>
      </c>
      <c r="N31" s="25">
        <v>393</v>
      </c>
      <c r="O31" s="25">
        <v>383</v>
      </c>
      <c r="P31" s="31" t="s">
        <v>30</v>
      </c>
      <c r="Q31" s="26">
        <f t="shared" si="20"/>
        <v>1865</v>
      </c>
      <c r="R31" s="25">
        <v>397</v>
      </c>
      <c r="S31" s="25">
        <v>388</v>
      </c>
      <c r="T31" s="25">
        <v>346</v>
      </c>
      <c r="U31" s="25">
        <v>384</v>
      </c>
      <c r="V31" s="25">
        <v>350</v>
      </c>
      <c r="W31" s="26">
        <f t="shared" si="21"/>
        <v>1945</v>
      </c>
      <c r="X31" s="25">
        <v>349</v>
      </c>
      <c r="Y31" s="25">
        <v>401</v>
      </c>
      <c r="Z31" s="25">
        <v>380</v>
      </c>
      <c r="AA31" s="25">
        <v>413</v>
      </c>
      <c r="AB31" s="25">
        <v>402</v>
      </c>
      <c r="AC31" s="31" t="s">
        <v>30</v>
      </c>
      <c r="AD31" s="26">
        <f t="shared" si="22"/>
        <v>1997</v>
      </c>
      <c r="AE31" s="25">
        <v>400</v>
      </c>
      <c r="AF31" s="25">
        <v>401</v>
      </c>
      <c r="AG31" s="25">
        <v>384</v>
      </c>
      <c r="AH31" s="25">
        <v>393</v>
      </c>
      <c r="AI31" s="25">
        <v>419</v>
      </c>
      <c r="AJ31" s="26">
        <v>1699</v>
      </c>
      <c r="AK31" s="26">
        <v>1148</v>
      </c>
      <c r="AL31" s="26">
        <v>889</v>
      </c>
      <c r="AM31" s="26">
        <v>722</v>
      </c>
      <c r="AN31" s="31" t="s">
        <v>30</v>
      </c>
      <c r="AO31" s="26">
        <v>666</v>
      </c>
      <c r="AP31" s="26">
        <v>534</v>
      </c>
      <c r="AQ31" s="26">
        <v>429</v>
      </c>
      <c r="AR31" s="26">
        <v>386</v>
      </c>
      <c r="AS31" s="26">
        <v>332</v>
      </c>
      <c r="AT31" s="26">
        <v>260</v>
      </c>
      <c r="AU31" s="26">
        <v>193</v>
      </c>
      <c r="AV31" s="26">
        <v>145</v>
      </c>
      <c r="AW31" s="15"/>
    </row>
    <row r="32" spans="2:49" ht="24" customHeight="1">
      <c r="B32" s="31" t="s">
        <v>31</v>
      </c>
      <c r="C32" s="24">
        <f t="shared" si="17"/>
        <v>5463</v>
      </c>
      <c r="D32" s="26">
        <f t="shared" si="18"/>
        <v>500</v>
      </c>
      <c r="E32" s="25">
        <v>95</v>
      </c>
      <c r="F32" s="25">
        <v>86</v>
      </c>
      <c r="G32" s="25">
        <v>80</v>
      </c>
      <c r="H32" s="25">
        <v>117</v>
      </c>
      <c r="I32" s="25">
        <v>122</v>
      </c>
      <c r="J32" s="26">
        <f t="shared" si="19"/>
        <v>467</v>
      </c>
      <c r="K32" s="25">
        <v>101</v>
      </c>
      <c r="L32" s="25">
        <v>99</v>
      </c>
      <c r="M32" s="25">
        <v>96</v>
      </c>
      <c r="N32" s="25">
        <v>85</v>
      </c>
      <c r="O32" s="25">
        <v>86</v>
      </c>
      <c r="P32" s="31" t="s">
        <v>31</v>
      </c>
      <c r="Q32" s="26">
        <f t="shared" si="20"/>
        <v>517</v>
      </c>
      <c r="R32" s="25">
        <v>88</v>
      </c>
      <c r="S32" s="25">
        <v>115</v>
      </c>
      <c r="T32" s="25">
        <v>106</v>
      </c>
      <c r="U32" s="25">
        <v>92</v>
      </c>
      <c r="V32" s="25">
        <v>116</v>
      </c>
      <c r="W32" s="26">
        <f t="shared" si="21"/>
        <v>543</v>
      </c>
      <c r="X32" s="25">
        <v>97</v>
      </c>
      <c r="Y32" s="25">
        <v>102</v>
      </c>
      <c r="Z32" s="25">
        <v>110</v>
      </c>
      <c r="AA32" s="25">
        <v>125</v>
      </c>
      <c r="AB32" s="25">
        <v>109</v>
      </c>
      <c r="AC32" s="31" t="s">
        <v>31</v>
      </c>
      <c r="AD32" s="26">
        <f t="shared" si="22"/>
        <v>677</v>
      </c>
      <c r="AE32" s="25">
        <v>142</v>
      </c>
      <c r="AF32" s="25">
        <v>143</v>
      </c>
      <c r="AG32" s="25">
        <v>134</v>
      </c>
      <c r="AH32" s="25">
        <v>127</v>
      </c>
      <c r="AI32" s="25">
        <v>131</v>
      </c>
      <c r="AJ32" s="26">
        <v>610</v>
      </c>
      <c r="AK32" s="26">
        <v>463</v>
      </c>
      <c r="AL32" s="26">
        <v>309</v>
      </c>
      <c r="AM32" s="26">
        <v>285</v>
      </c>
      <c r="AN32" s="31" t="s">
        <v>31</v>
      </c>
      <c r="AO32" s="26">
        <v>228</v>
      </c>
      <c r="AP32" s="26">
        <v>193</v>
      </c>
      <c r="AQ32" s="26">
        <v>170</v>
      </c>
      <c r="AR32" s="26">
        <v>181</v>
      </c>
      <c r="AS32" s="26">
        <v>93</v>
      </c>
      <c r="AT32" s="26">
        <v>83</v>
      </c>
      <c r="AU32" s="26">
        <v>67</v>
      </c>
      <c r="AV32" s="26">
        <v>77</v>
      </c>
      <c r="AW32" s="15"/>
    </row>
    <row r="33" spans="2:49" s="4" customFormat="1" ht="21.95" customHeight="1">
      <c r="B33" s="25"/>
      <c r="C33" s="11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2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23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27"/>
      <c r="AO33" s="15"/>
      <c r="AP33" s="15"/>
      <c r="AQ33" s="15"/>
      <c r="AR33" s="15"/>
      <c r="AS33" s="15"/>
      <c r="AT33" s="15"/>
      <c r="AU33" s="15"/>
      <c r="AV33" s="15"/>
      <c r="AW33" s="15"/>
    </row>
    <row r="34" spans="2:49" s="5" customFormat="1" ht="24" customHeight="1">
      <c r="B34" s="26" t="s">
        <v>32</v>
      </c>
      <c r="C34" s="26">
        <f>SUM(C35+C36+C37+C38+C39+C40+C41+C42+C43+C44+C45+C46)</f>
        <v>191482</v>
      </c>
      <c r="D34" s="26">
        <f t="shared" ref="D34:O34" si="23">SUM(D35+D36+D37+D38+D39+D40+D41+D42+D43+D44+D45+D46)</f>
        <v>17276</v>
      </c>
      <c r="E34" s="26">
        <f t="shared" si="23"/>
        <v>3458</v>
      </c>
      <c r="F34" s="26">
        <f t="shared" si="23"/>
        <v>3456</v>
      </c>
      <c r="G34" s="26">
        <f t="shared" si="23"/>
        <v>3459</v>
      </c>
      <c r="H34" s="26">
        <f t="shared" si="23"/>
        <v>3456</v>
      </c>
      <c r="I34" s="26">
        <f t="shared" si="23"/>
        <v>3447</v>
      </c>
      <c r="J34" s="26">
        <f t="shared" si="23"/>
        <v>17112</v>
      </c>
      <c r="K34" s="26">
        <f t="shared" si="23"/>
        <v>3436</v>
      </c>
      <c r="L34" s="26">
        <f t="shared" si="23"/>
        <v>3426</v>
      </c>
      <c r="M34" s="26">
        <f t="shared" si="23"/>
        <v>3417</v>
      </c>
      <c r="N34" s="26">
        <f t="shared" si="23"/>
        <v>3416</v>
      </c>
      <c r="O34" s="26">
        <f t="shared" si="23"/>
        <v>3417</v>
      </c>
      <c r="P34" s="26" t="s">
        <v>32</v>
      </c>
      <c r="Q34" s="26">
        <f t="shared" ref="Q34:AB34" si="24">SUM(Q35+Q36+Q37+Q38+Q39+Q40+Q41+Q42+Q43+Q44+Q45+Q46)</f>
        <v>17259</v>
      </c>
      <c r="R34" s="26">
        <f t="shared" si="24"/>
        <v>3430</v>
      </c>
      <c r="S34" s="26">
        <f t="shared" si="24"/>
        <v>3448</v>
      </c>
      <c r="T34" s="26">
        <f t="shared" si="24"/>
        <v>3479</v>
      </c>
      <c r="U34" s="26">
        <f t="shared" si="24"/>
        <v>3516</v>
      </c>
      <c r="V34" s="26">
        <f t="shared" si="24"/>
        <v>3386</v>
      </c>
      <c r="W34" s="26">
        <f t="shared" si="24"/>
        <v>18976</v>
      </c>
      <c r="X34" s="26">
        <f t="shared" si="24"/>
        <v>3542</v>
      </c>
      <c r="Y34" s="26">
        <f t="shared" si="24"/>
        <v>3686</v>
      </c>
      <c r="Z34" s="26">
        <f t="shared" si="24"/>
        <v>3790</v>
      </c>
      <c r="AA34" s="26">
        <f t="shared" si="24"/>
        <v>3933</v>
      </c>
      <c r="AB34" s="26">
        <f t="shared" si="24"/>
        <v>4025</v>
      </c>
      <c r="AC34" s="26" t="s">
        <v>32</v>
      </c>
      <c r="AD34" s="26">
        <f t="shared" ref="AD34:AM34" si="25">SUM(AD35+AD36+AD37+AD38+AD39+AD40+AD41+AD42+AD43+AD44+AD45+AD46)</f>
        <v>20368</v>
      </c>
      <c r="AE34" s="26">
        <f t="shared" si="25"/>
        <v>4086</v>
      </c>
      <c r="AF34" s="26">
        <f t="shared" si="25"/>
        <v>4097</v>
      </c>
      <c r="AG34" s="26">
        <f t="shared" si="25"/>
        <v>4098</v>
      </c>
      <c r="AH34" s="26">
        <f t="shared" si="25"/>
        <v>4077</v>
      </c>
      <c r="AI34" s="26">
        <f t="shared" si="25"/>
        <v>4010</v>
      </c>
      <c r="AJ34" s="26">
        <f t="shared" si="25"/>
        <v>17909</v>
      </c>
      <c r="AK34" s="26">
        <f t="shared" si="25"/>
        <v>14351</v>
      </c>
      <c r="AL34" s="26">
        <f t="shared" si="25"/>
        <v>12329</v>
      </c>
      <c r="AM34" s="26">
        <f t="shared" si="25"/>
        <v>10985</v>
      </c>
      <c r="AN34" s="26" t="s">
        <v>32</v>
      </c>
      <c r="AO34" s="26">
        <f t="shared" ref="AO34:AV34" si="26">SUM(AO35+AO36+AO37+AO38+AO39+AO40+AO41+AO42+AO43+AO44+AO45+AO46)</f>
        <v>9751</v>
      </c>
      <c r="AP34" s="26">
        <f t="shared" si="26"/>
        <v>8389</v>
      </c>
      <c r="AQ34" s="26">
        <f t="shared" si="26"/>
        <v>6933</v>
      </c>
      <c r="AR34" s="26">
        <f t="shared" si="26"/>
        <v>5698</v>
      </c>
      <c r="AS34" s="26">
        <f t="shared" si="26"/>
        <v>4660</v>
      </c>
      <c r="AT34" s="26">
        <f t="shared" si="26"/>
        <v>3630</v>
      </c>
      <c r="AU34" s="26">
        <f t="shared" si="26"/>
        <v>2686</v>
      </c>
      <c r="AV34" s="26">
        <f t="shared" si="26"/>
        <v>3170</v>
      </c>
      <c r="AW34" s="14"/>
    </row>
    <row r="35" spans="2:49" ht="24" customHeight="1">
      <c r="B35" s="31" t="s">
        <v>20</v>
      </c>
      <c r="C35" s="24">
        <f t="shared" ref="C35:C45" si="27">SUM(D35+J35+Q35+W35+AD35+AJ35+AK35+AL35+AM35+AO35+AP35+AQ35+AR35+AS35+AT35+AU35+AV35)</f>
        <v>69863</v>
      </c>
      <c r="D35" s="26">
        <f t="shared" ref="D35:D45" si="28">SUM(I35+H35+G35+F35+E35)</f>
        <v>5836</v>
      </c>
      <c r="E35" s="25">
        <v>1162</v>
      </c>
      <c r="F35" s="25">
        <v>1188</v>
      </c>
      <c r="G35" s="25">
        <v>1160</v>
      </c>
      <c r="H35" s="25">
        <v>1152</v>
      </c>
      <c r="I35" s="25">
        <v>1174</v>
      </c>
      <c r="J35" s="26">
        <f>SUM(O35+N35+M35+L35+K35)</f>
        <v>5586</v>
      </c>
      <c r="K35" s="25">
        <v>1143</v>
      </c>
      <c r="L35" s="25">
        <v>1115</v>
      </c>
      <c r="M35" s="25">
        <v>1132</v>
      </c>
      <c r="N35" s="25">
        <v>1075</v>
      </c>
      <c r="O35" s="25">
        <v>1121</v>
      </c>
      <c r="P35" s="31" t="s">
        <v>20</v>
      </c>
      <c r="Q35" s="26">
        <f t="shared" ref="Q35:Q46" si="29">SUM(V35+U35+T35+S35+R35)</f>
        <v>5755</v>
      </c>
      <c r="R35" s="25">
        <v>1135</v>
      </c>
      <c r="S35" s="25">
        <v>1164</v>
      </c>
      <c r="T35" s="25">
        <v>1122</v>
      </c>
      <c r="U35" s="25">
        <v>1175</v>
      </c>
      <c r="V35" s="25">
        <v>1159</v>
      </c>
      <c r="W35" s="26">
        <f t="shared" ref="W35:W46" si="30">SUM(AB35+AA35+Z35+Y35+X35)</f>
        <v>6660</v>
      </c>
      <c r="X35" s="25">
        <v>1260</v>
      </c>
      <c r="Y35" s="25">
        <v>1261</v>
      </c>
      <c r="Z35" s="25">
        <v>1305</v>
      </c>
      <c r="AA35" s="25">
        <v>1382</v>
      </c>
      <c r="AB35" s="25">
        <v>1452</v>
      </c>
      <c r="AC35" s="31" t="s">
        <v>20</v>
      </c>
      <c r="AD35" s="26">
        <f t="shared" ref="AD35:AD46" si="31">SUM(AI35+AH35+AG35+AF35+AE35)</f>
        <v>7658</v>
      </c>
      <c r="AE35" s="25">
        <v>1519</v>
      </c>
      <c r="AF35" s="25">
        <v>1572</v>
      </c>
      <c r="AG35" s="25">
        <v>1520</v>
      </c>
      <c r="AH35" s="25">
        <v>1535</v>
      </c>
      <c r="AI35" s="25">
        <v>1512</v>
      </c>
      <c r="AJ35" s="26">
        <v>6784</v>
      </c>
      <c r="AK35" s="26">
        <v>5442</v>
      </c>
      <c r="AL35" s="26">
        <v>4665</v>
      </c>
      <c r="AM35" s="26">
        <v>4268</v>
      </c>
      <c r="AN35" s="31" t="s">
        <v>20</v>
      </c>
      <c r="AO35" s="26">
        <v>3805</v>
      </c>
      <c r="AP35" s="26">
        <v>3165</v>
      </c>
      <c r="AQ35" s="26">
        <v>2710</v>
      </c>
      <c r="AR35" s="26">
        <v>2087</v>
      </c>
      <c r="AS35" s="26">
        <v>1723</v>
      </c>
      <c r="AT35" s="26">
        <v>1407</v>
      </c>
      <c r="AU35" s="26">
        <v>1029</v>
      </c>
      <c r="AV35" s="26">
        <v>1283</v>
      </c>
      <c r="AW35" s="15"/>
    </row>
    <row r="36" spans="2:49" ht="24" customHeight="1">
      <c r="B36" s="31" t="s">
        <v>21</v>
      </c>
      <c r="C36" s="24">
        <f t="shared" si="27"/>
        <v>4291</v>
      </c>
      <c r="D36" s="26">
        <f t="shared" si="28"/>
        <v>327</v>
      </c>
      <c r="E36" s="25">
        <v>77</v>
      </c>
      <c r="F36" s="25">
        <v>61</v>
      </c>
      <c r="G36" s="25">
        <v>54</v>
      </c>
      <c r="H36" s="25">
        <v>63</v>
      </c>
      <c r="I36" s="25">
        <v>72</v>
      </c>
      <c r="J36" s="26">
        <f t="shared" ref="J36:J45" si="32">SUM(O36+N36+M36+L36+K36)</f>
        <v>410</v>
      </c>
      <c r="K36" s="25">
        <v>74</v>
      </c>
      <c r="L36" s="25">
        <v>78</v>
      </c>
      <c r="M36" s="25">
        <v>79</v>
      </c>
      <c r="N36" s="25">
        <v>83</v>
      </c>
      <c r="O36" s="25">
        <v>96</v>
      </c>
      <c r="P36" s="31" t="s">
        <v>21</v>
      </c>
      <c r="Q36" s="26">
        <f t="shared" si="29"/>
        <v>357</v>
      </c>
      <c r="R36" s="25">
        <v>72</v>
      </c>
      <c r="S36" s="25">
        <v>73</v>
      </c>
      <c r="T36" s="25">
        <v>76</v>
      </c>
      <c r="U36" s="25">
        <v>65</v>
      </c>
      <c r="V36" s="25">
        <v>71</v>
      </c>
      <c r="W36" s="26">
        <f t="shared" si="30"/>
        <v>395</v>
      </c>
      <c r="X36" s="25">
        <v>76</v>
      </c>
      <c r="Y36" s="25">
        <v>72</v>
      </c>
      <c r="Z36" s="25">
        <v>78</v>
      </c>
      <c r="AA36" s="25">
        <v>75</v>
      </c>
      <c r="AB36" s="25">
        <v>94</v>
      </c>
      <c r="AC36" s="31" t="s">
        <v>21</v>
      </c>
      <c r="AD36" s="26">
        <f t="shared" si="31"/>
        <v>435</v>
      </c>
      <c r="AE36" s="25">
        <v>73</v>
      </c>
      <c r="AF36" s="25">
        <v>92</v>
      </c>
      <c r="AG36" s="25">
        <v>99</v>
      </c>
      <c r="AH36" s="25">
        <v>84</v>
      </c>
      <c r="AI36" s="25">
        <v>87</v>
      </c>
      <c r="AJ36" s="26">
        <v>391</v>
      </c>
      <c r="AK36" s="26">
        <v>325</v>
      </c>
      <c r="AL36" s="26">
        <v>317</v>
      </c>
      <c r="AM36" s="26">
        <v>269</v>
      </c>
      <c r="AN36" s="31" t="s">
        <v>21</v>
      </c>
      <c r="AO36" s="26">
        <v>191</v>
      </c>
      <c r="AP36" s="26">
        <v>195</v>
      </c>
      <c r="AQ36" s="26">
        <v>169</v>
      </c>
      <c r="AR36" s="26">
        <v>140</v>
      </c>
      <c r="AS36" s="26">
        <v>131</v>
      </c>
      <c r="AT36" s="26">
        <v>81</v>
      </c>
      <c r="AU36" s="26">
        <v>69</v>
      </c>
      <c r="AV36" s="26">
        <v>89</v>
      </c>
      <c r="AW36" s="15"/>
    </row>
    <row r="37" spans="2:49" ht="24" customHeight="1">
      <c r="B37" s="31" t="s">
        <v>22</v>
      </c>
      <c r="C37" s="24">
        <f t="shared" si="27"/>
        <v>18240</v>
      </c>
      <c r="D37" s="26">
        <f t="shared" si="28"/>
        <v>1392</v>
      </c>
      <c r="E37" s="25">
        <v>294</v>
      </c>
      <c r="F37" s="25">
        <v>273</v>
      </c>
      <c r="G37" s="25">
        <v>270</v>
      </c>
      <c r="H37" s="25">
        <v>280</v>
      </c>
      <c r="I37" s="25">
        <v>275</v>
      </c>
      <c r="J37" s="26">
        <f t="shared" si="32"/>
        <v>1387</v>
      </c>
      <c r="K37" s="25">
        <v>277</v>
      </c>
      <c r="L37" s="25">
        <v>294</v>
      </c>
      <c r="M37" s="25">
        <v>274</v>
      </c>
      <c r="N37" s="25">
        <v>269</v>
      </c>
      <c r="O37" s="25">
        <v>273</v>
      </c>
      <c r="P37" s="31" t="s">
        <v>22</v>
      </c>
      <c r="Q37" s="26">
        <f t="shared" si="29"/>
        <v>1381</v>
      </c>
      <c r="R37" s="25">
        <v>271</v>
      </c>
      <c r="S37" s="25">
        <v>273</v>
      </c>
      <c r="T37" s="25">
        <v>292</v>
      </c>
      <c r="U37" s="25">
        <v>275</v>
      </c>
      <c r="V37" s="25">
        <v>270</v>
      </c>
      <c r="W37" s="26">
        <f t="shared" si="30"/>
        <v>1584</v>
      </c>
      <c r="X37" s="25">
        <v>267</v>
      </c>
      <c r="Y37" s="25">
        <v>290</v>
      </c>
      <c r="Z37" s="25">
        <v>325</v>
      </c>
      <c r="AA37" s="25">
        <v>346</v>
      </c>
      <c r="AB37" s="25">
        <v>356</v>
      </c>
      <c r="AC37" s="31" t="s">
        <v>22</v>
      </c>
      <c r="AD37" s="26">
        <f t="shared" si="31"/>
        <v>1873</v>
      </c>
      <c r="AE37" s="25">
        <v>333</v>
      </c>
      <c r="AF37" s="25">
        <v>353</v>
      </c>
      <c r="AG37" s="25">
        <v>375</v>
      </c>
      <c r="AH37" s="25">
        <v>413</v>
      </c>
      <c r="AI37" s="25">
        <v>399</v>
      </c>
      <c r="AJ37" s="26">
        <v>1833</v>
      </c>
      <c r="AK37" s="26">
        <v>1425</v>
      </c>
      <c r="AL37" s="26">
        <v>1265</v>
      </c>
      <c r="AM37" s="26">
        <v>1122</v>
      </c>
      <c r="AN37" s="31" t="s">
        <v>22</v>
      </c>
      <c r="AO37" s="26">
        <v>1053</v>
      </c>
      <c r="AP37" s="26">
        <v>874</v>
      </c>
      <c r="AQ37" s="26">
        <v>690</v>
      </c>
      <c r="AR37" s="26">
        <v>652</v>
      </c>
      <c r="AS37" s="26">
        <v>532</v>
      </c>
      <c r="AT37" s="26">
        <v>413</v>
      </c>
      <c r="AU37" s="26">
        <v>313</v>
      </c>
      <c r="AV37" s="26">
        <v>451</v>
      </c>
      <c r="AW37" s="15"/>
    </row>
    <row r="38" spans="2:49" ht="24" customHeight="1">
      <c r="B38" s="31" t="s">
        <v>23</v>
      </c>
      <c r="C38" s="24">
        <f t="shared" si="27"/>
        <v>6502</v>
      </c>
      <c r="D38" s="26">
        <f t="shared" si="28"/>
        <v>575</v>
      </c>
      <c r="E38" s="25">
        <v>126</v>
      </c>
      <c r="F38" s="25">
        <v>118</v>
      </c>
      <c r="G38" s="25">
        <v>113</v>
      </c>
      <c r="H38" s="25">
        <v>104</v>
      </c>
      <c r="I38" s="25">
        <v>114</v>
      </c>
      <c r="J38" s="26">
        <f t="shared" si="32"/>
        <v>574</v>
      </c>
      <c r="K38" s="25">
        <v>98</v>
      </c>
      <c r="L38" s="25">
        <v>123</v>
      </c>
      <c r="M38" s="25">
        <v>109</v>
      </c>
      <c r="N38" s="25">
        <v>129</v>
      </c>
      <c r="O38" s="25">
        <v>115</v>
      </c>
      <c r="P38" s="31" t="s">
        <v>23</v>
      </c>
      <c r="Q38" s="26">
        <f t="shared" si="29"/>
        <v>633</v>
      </c>
      <c r="R38" s="25">
        <v>126</v>
      </c>
      <c r="S38" s="25">
        <v>114</v>
      </c>
      <c r="T38" s="25">
        <v>134</v>
      </c>
      <c r="U38" s="25">
        <v>125</v>
      </c>
      <c r="V38" s="25">
        <v>134</v>
      </c>
      <c r="W38" s="26">
        <f t="shared" si="30"/>
        <v>597</v>
      </c>
      <c r="X38" s="25">
        <v>110</v>
      </c>
      <c r="Y38" s="25">
        <v>122</v>
      </c>
      <c r="Z38" s="25">
        <v>114</v>
      </c>
      <c r="AA38" s="25">
        <v>135</v>
      </c>
      <c r="AB38" s="25">
        <v>116</v>
      </c>
      <c r="AC38" s="31" t="s">
        <v>23</v>
      </c>
      <c r="AD38" s="26">
        <f t="shared" si="31"/>
        <v>715</v>
      </c>
      <c r="AE38" s="25">
        <v>126</v>
      </c>
      <c r="AF38" s="25">
        <v>157</v>
      </c>
      <c r="AG38" s="25">
        <v>145</v>
      </c>
      <c r="AH38" s="25">
        <v>148</v>
      </c>
      <c r="AI38" s="25">
        <v>139</v>
      </c>
      <c r="AJ38" s="26">
        <v>581</v>
      </c>
      <c r="AK38" s="26">
        <v>494</v>
      </c>
      <c r="AL38" s="26">
        <v>363</v>
      </c>
      <c r="AM38" s="26">
        <v>390</v>
      </c>
      <c r="AN38" s="31" t="s">
        <v>23</v>
      </c>
      <c r="AO38" s="26">
        <v>299</v>
      </c>
      <c r="AP38" s="26">
        <v>293</v>
      </c>
      <c r="AQ38" s="26">
        <v>249</v>
      </c>
      <c r="AR38" s="26">
        <v>211</v>
      </c>
      <c r="AS38" s="26">
        <v>166</v>
      </c>
      <c r="AT38" s="26">
        <v>134</v>
      </c>
      <c r="AU38" s="26">
        <v>101</v>
      </c>
      <c r="AV38" s="26">
        <v>127</v>
      </c>
      <c r="AW38" s="15"/>
    </row>
    <row r="39" spans="2:49" ht="24" customHeight="1">
      <c r="B39" s="31" t="s">
        <v>24</v>
      </c>
      <c r="C39" s="24">
        <f t="shared" si="27"/>
        <v>6516</v>
      </c>
      <c r="D39" s="26">
        <f t="shared" si="28"/>
        <v>478</v>
      </c>
      <c r="E39" s="25">
        <v>87</v>
      </c>
      <c r="F39" s="25">
        <v>95</v>
      </c>
      <c r="G39" s="25">
        <v>99</v>
      </c>
      <c r="H39" s="25">
        <v>103</v>
      </c>
      <c r="I39" s="25">
        <v>94</v>
      </c>
      <c r="J39" s="26">
        <f t="shared" si="32"/>
        <v>518</v>
      </c>
      <c r="K39" s="25">
        <v>90</v>
      </c>
      <c r="L39" s="25">
        <v>101</v>
      </c>
      <c r="M39" s="25">
        <v>109</v>
      </c>
      <c r="N39" s="25">
        <v>99</v>
      </c>
      <c r="O39" s="25">
        <v>119</v>
      </c>
      <c r="P39" s="31" t="s">
        <v>24</v>
      </c>
      <c r="Q39" s="26">
        <f t="shared" si="29"/>
        <v>505</v>
      </c>
      <c r="R39" s="25">
        <v>94</v>
      </c>
      <c r="S39" s="25">
        <v>92</v>
      </c>
      <c r="T39" s="25">
        <v>105</v>
      </c>
      <c r="U39" s="25">
        <v>117</v>
      </c>
      <c r="V39" s="25">
        <v>97</v>
      </c>
      <c r="W39" s="26">
        <f t="shared" si="30"/>
        <v>591</v>
      </c>
      <c r="X39" s="25">
        <v>104</v>
      </c>
      <c r="Y39" s="25">
        <v>103</v>
      </c>
      <c r="Z39" s="25">
        <v>109</v>
      </c>
      <c r="AA39" s="25">
        <v>116</v>
      </c>
      <c r="AB39" s="25">
        <v>159</v>
      </c>
      <c r="AC39" s="31" t="s">
        <v>24</v>
      </c>
      <c r="AD39" s="26">
        <f t="shared" si="31"/>
        <v>630</v>
      </c>
      <c r="AE39" s="25">
        <v>114</v>
      </c>
      <c r="AF39" s="25">
        <v>125</v>
      </c>
      <c r="AG39" s="25">
        <v>100</v>
      </c>
      <c r="AH39" s="25">
        <v>136</v>
      </c>
      <c r="AI39" s="25">
        <v>155</v>
      </c>
      <c r="AJ39" s="26">
        <v>700</v>
      </c>
      <c r="AK39" s="26">
        <v>516</v>
      </c>
      <c r="AL39" s="26">
        <v>506</v>
      </c>
      <c r="AM39" s="26">
        <v>442</v>
      </c>
      <c r="AN39" s="31" t="s">
        <v>24</v>
      </c>
      <c r="AO39" s="26">
        <v>371</v>
      </c>
      <c r="AP39" s="26">
        <v>320</v>
      </c>
      <c r="AQ39" s="26">
        <v>260</v>
      </c>
      <c r="AR39" s="26">
        <v>192</v>
      </c>
      <c r="AS39" s="26">
        <v>168</v>
      </c>
      <c r="AT39" s="26">
        <v>158</v>
      </c>
      <c r="AU39" s="26">
        <v>73</v>
      </c>
      <c r="AV39" s="26">
        <v>88</v>
      </c>
      <c r="AW39" s="15"/>
    </row>
    <row r="40" spans="2:49" s="4" customFormat="1" ht="24" customHeight="1">
      <c r="B40" s="31" t="s">
        <v>25</v>
      </c>
      <c r="C40" s="24">
        <f t="shared" si="27"/>
        <v>10704</v>
      </c>
      <c r="D40" s="26">
        <f t="shared" si="28"/>
        <v>1101</v>
      </c>
      <c r="E40" s="25">
        <v>209</v>
      </c>
      <c r="F40" s="25">
        <v>227</v>
      </c>
      <c r="G40" s="25">
        <v>195</v>
      </c>
      <c r="H40" s="25">
        <v>245</v>
      </c>
      <c r="I40" s="25">
        <v>225</v>
      </c>
      <c r="J40" s="26">
        <f t="shared" si="32"/>
        <v>1101</v>
      </c>
      <c r="K40" s="25">
        <v>238</v>
      </c>
      <c r="L40" s="25">
        <v>222</v>
      </c>
      <c r="M40" s="25">
        <v>215</v>
      </c>
      <c r="N40" s="25">
        <v>206</v>
      </c>
      <c r="O40" s="25">
        <v>220</v>
      </c>
      <c r="P40" s="31" t="s">
        <v>25</v>
      </c>
      <c r="Q40" s="26">
        <f t="shared" si="29"/>
        <v>1030</v>
      </c>
      <c r="R40" s="25">
        <v>215</v>
      </c>
      <c r="S40" s="25">
        <v>207</v>
      </c>
      <c r="T40" s="25">
        <v>199</v>
      </c>
      <c r="U40" s="25">
        <v>225</v>
      </c>
      <c r="V40" s="25">
        <v>184</v>
      </c>
      <c r="W40" s="26">
        <f t="shared" si="30"/>
        <v>1192</v>
      </c>
      <c r="X40" s="25">
        <v>222</v>
      </c>
      <c r="Y40" s="25">
        <v>256</v>
      </c>
      <c r="Z40" s="25">
        <v>228</v>
      </c>
      <c r="AA40" s="25">
        <v>255</v>
      </c>
      <c r="AB40" s="25">
        <v>231</v>
      </c>
      <c r="AC40" s="31" t="s">
        <v>25</v>
      </c>
      <c r="AD40" s="26">
        <f t="shared" si="31"/>
        <v>1127</v>
      </c>
      <c r="AE40" s="25">
        <v>234</v>
      </c>
      <c r="AF40" s="25">
        <v>235</v>
      </c>
      <c r="AG40" s="25">
        <v>246</v>
      </c>
      <c r="AH40" s="25">
        <v>196</v>
      </c>
      <c r="AI40" s="25">
        <v>216</v>
      </c>
      <c r="AJ40" s="26">
        <v>998</v>
      </c>
      <c r="AK40" s="26">
        <v>741</v>
      </c>
      <c r="AL40" s="26">
        <v>624</v>
      </c>
      <c r="AM40" s="26">
        <v>590</v>
      </c>
      <c r="AN40" s="31" t="s">
        <v>25</v>
      </c>
      <c r="AO40" s="26">
        <v>527</v>
      </c>
      <c r="AP40" s="26">
        <v>423</v>
      </c>
      <c r="AQ40" s="26">
        <v>345</v>
      </c>
      <c r="AR40" s="26">
        <v>261</v>
      </c>
      <c r="AS40" s="26">
        <v>249</v>
      </c>
      <c r="AT40" s="26">
        <v>167</v>
      </c>
      <c r="AU40" s="26">
        <v>109</v>
      </c>
      <c r="AV40" s="26">
        <v>119</v>
      </c>
      <c r="AW40" s="15"/>
    </row>
    <row r="41" spans="2:49" s="5" customFormat="1" ht="24" customHeight="1">
      <c r="B41" s="31" t="s">
        <v>26</v>
      </c>
      <c r="C41" s="24">
        <f t="shared" si="27"/>
        <v>16555</v>
      </c>
      <c r="D41" s="26">
        <f t="shared" si="28"/>
        <v>1592</v>
      </c>
      <c r="E41" s="25">
        <v>310</v>
      </c>
      <c r="F41" s="25">
        <v>309</v>
      </c>
      <c r="G41" s="25">
        <v>331</v>
      </c>
      <c r="H41" s="25">
        <v>326</v>
      </c>
      <c r="I41" s="25">
        <v>316</v>
      </c>
      <c r="J41" s="26">
        <f t="shared" si="32"/>
        <v>1725</v>
      </c>
      <c r="K41" s="25">
        <v>338</v>
      </c>
      <c r="L41" s="25">
        <v>343</v>
      </c>
      <c r="M41" s="25">
        <v>343</v>
      </c>
      <c r="N41" s="25">
        <v>361</v>
      </c>
      <c r="O41" s="25">
        <v>340</v>
      </c>
      <c r="P41" s="31" t="s">
        <v>26</v>
      </c>
      <c r="Q41" s="26">
        <f t="shared" si="29"/>
        <v>1814</v>
      </c>
      <c r="R41" s="25">
        <v>362</v>
      </c>
      <c r="S41" s="25">
        <v>366</v>
      </c>
      <c r="T41" s="25">
        <v>397</v>
      </c>
      <c r="U41" s="25">
        <v>350</v>
      </c>
      <c r="V41" s="25">
        <v>339</v>
      </c>
      <c r="W41" s="26">
        <f t="shared" si="30"/>
        <v>1834</v>
      </c>
      <c r="X41" s="25">
        <v>333</v>
      </c>
      <c r="Y41" s="25">
        <v>373</v>
      </c>
      <c r="Z41" s="25">
        <v>398</v>
      </c>
      <c r="AA41" s="25">
        <v>375</v>
      </c>
      <c r="AB41" s="25">
        <v>355</v>
      </c>
      <c r="AC41" s="31" t="s">
        <v>26</v>
      </c>
      <c r="AD41" s="26">
        <f t="shared" si="31"/>
        <v>1709</v>
      </c>
      <c r="AE41" s="25">
        <v>326</v>
      </c>
      <c r="AF41" s="25">
        <v>363</v>
      </c>
      <c r="AG41" s="25">
        <v>347</v>
      </c>
      <c r="AH41" s="25">
        <v>323</v>
      </c>
      <c r="AI41" s="25">
        <v>350</v>
      </c>
      <c r="AJ41" s="26">
        <v>1368</v>
      </c>
      <c r="AK41" s="26">
        <v>1116</v>
      </c>
      <c r="AL41" s="26">
        <v>976</v>
      </c>
      <c r="AM41" s="26">
        <v>884</v>
      </c>
      <c r="AN41" s="31" t="s">
        <v>26</v>
      </c>
      <c r="AO41" s="26">
        <v>767</v>
      </c>
      <c r="AP41" s="26">
        <v>665</v>
      </c>
      <c r="AQ41" s="26">
        <v>561</v>
      </c>
      <c r="AR41" s="26">
        <v>469</v>
      </c>
      <c r="AS41" s="26">
        <v>370</v>
      </c>
      <c r="AT41" s="26">
        <v>298</v>
      </c>
      <c r="AU41" s="26">
        <v>203</v>
      </c>
      <c r="AV41" s="26">
        <v>204</v>
      </c>
      <c r="AW41" s="14"/>
    </row>
    <row r="42" spans="2:49" s="4" customFormat="1" ht="24" customHeight="1">
      <c r="B42" s="31" t="s">
        <v>27</v>
      </c>
      <c r="C42" s="24">
        <f t="shared" si="27"/>
        <v>25718</v>
      </c>
      <c r="D42" s="26">
        <f t="shared" si="28"/>
        <v>2496</v>
      </c>
      <c r="E42" s="25">
        <v>492</v>
      </c>
      <c r="F42" s="25">
        <v>501</v>
      </c>
      <c r="G42" s="25">
        <v>518</v>
      </c>
      <c r="H42" s="25">
        <v>491</v>
      </c>
      <c r="I42" s="25">
        <v>494</v>
      </c>
      <c r="J42" s="26">
        <f t="shared" si="32"/>
        <v>2585</v>
      </c>
      <c r="K42" s="25">
        <v>497</v>
      </c>
      <c r="L42" s="25">
        <v>519</v>
      </c>
      <c r="M42" s="25">
        <v>508</v>
      </c>
      <c r="N42" s="25">
        <v>550</v>
      </c>
      <c r="O42" s="25">
        <v>511</v>
      </c>
      <c r="P42" s="31" t="s">
        <v>27</v>
      </c>
      <c r="Q42" s="26">
        <f t="shared" si="29"/>
        <v>2724</v>
      </c>
      <c r="R42" s="25">
        <v>543</v>
      </c>
      <c r="S42" s="25">
        <v>550</v>
      </c>
      <c r="T42" s="25">
        <v>533</v>
      </c>
      <c r="U42" s="25">
        <v>531</v>
      </c>
      <c r="V42" s="25">
        <v>567</v>
      </c>
      <c r="W42" s="26">
        <f t="shared" si="30"/>
        <v>2861</v>
      </c>
      <c r="X42" s="25">
        <v>539</v>
      </c>
      <c r="Y42" s="25">
        <v>582</v>
      </c>
      <c r="Z42" s="25">
        <v>612</v>
      </c>
      <c r="AA42" s="25">
        <v>545</v>
      </c>
      <c r="AB42" s="25">
        <v>583</v>
      </c>
      <c r="AC42" s="31" t="s">
        <v>27</v>
      </c>
      <c r="AD42" s="26">
        <f t="shared" si="31"/>
        <v>2756</v>
      </c>
      <c r="AE42" s="25">
        <v>590</v>
      </c>
      <c r="AF42" s="25">
        <v>539</v>
      </c>
      <c r="AG42" s="25">
        <v>575</v>
      </c>
      <c r="AH42" s="25">
        <v>547</v>
      </c>
      <c r="AI42" s="25">
        <v>505</v>
      </c>
      <c r="AJ42" s="26">
        <v>2109</v>
      </c>
      <c r="AK42" s="26">
        <v>1834</v>
      </c>
      <c r="AL42" s="26">
        <v>1558</v>
      </c>
      <c r="AM42" s="26">
        <v>1278</v>
      </c>
      <c r="AN42" s="31" t="s">
        <v>27</v>
      </c>
      <c r="AO42" s="26">
        <v>1164</v>
      </c>
      <c r="AP42" s="26">
        <v>1085</v>
      </c>
      <c r="AQ42" s="26">
        <v>845</v>
      </c>
      <c r="AR42" s="26">
        <v>720</v>
      </c>
      <c r="AS42" s="26">
        <v>573</v>
      </c>
      <c r="AT42" s="26">
        <v>458</v>
      </c>
      <c r="AU42" s="26">
        <v>353</v>
      </c>
      <c r="AV42" s="26">
        <v>319</v>
      </c>
      <c r="AW42" s="15"/>
    </row>
    <row r="43" spans="2:49" ht="24" customHeight="1">
      <c r="B43" s="31" t="s">
        <v>28</v>
      </c>
      <c r="C43" s="24">
        <f t="shared" si="27"/>
        <v>5274</v>
      </c>
      <c r="D43" s="26">
        <f t="shared" si="28"/>
        <v>458</v>
      </c>
      <c r="E43" s="25">
        <v>99</v>
      </c>
      <c r="F43" s="25">
        <v>85</v>
      </c>
      <c r="G43" s="25">
        <v>97</v>
      </c>
      <c r="H43" s="25">
        <v>89</v>
      </c>
      <c r="I43" s="25">
        <v>88</v>
      </c>
      <c r="J43" s="26">
        <f t="shared" si="32"/>
        <v>445</v>
      </c>
      <c r="K43" s="25">
        <v>87</v>
      </c>
      <c r="L43" s="25">
        <v>85</v>
      </c>
      <c r="M43" s="25">
        <v>95</v>
      </c>
      <c r="N43" s="25">
        <v>84</v>
      </c>
      <c r="O43" s="25">
        <v>94</v>
      </c>
      <c r="P43" s="31" t="s">
        <v>28</v>
      </c>
      <c r="Q43" s="26">
        <f t="shared" si="29"/>
        <v>437</v>
      </c>
      <c r="R43" s="25">
        <v>81</v>
      </c>
      <c r="S43" s="25">
        <v>103</v>
      </c>
      <c r="T43" s="25">
        <v>82</v>
      </c>
      <c r="U43" s="25">
        <v>96</v>
      </c>
      <c r="V43" s="25">
        <v>75</v>
      </c>
      <c r="W43" s="26">
        <f t="shared" si="30"/>
        <v>480</v>
      </c>
      <c r="X43" s="25">
        <v>74</v>
      </c>
      <c r="Y43" s="25">
        <v>100</v>
      </c>
      <c r="Z43" s="25">
        <v>110</v>
      </c>
      <c r="AA43" s="25">
        <v>102</v>
      </c>
      <c r="AB43" s="25">
        <v>94</v>
      </c>
      <c r="AC43" s="31" t="s">
        <v>28</v>
      </c>
      <c r="AD43" s="26">
        <f t="shared" si="31"/>
        <v>525</v>
      </c>
      <c r="AE43" s="25">
        <v>109</v>
      </c>
      <c r="AF43" s="25">
        <v>102</v>
      </c>
      <c r="AG43" s="25">
        <v>101</v>
      </c>
      <c r="AH43" s="25">
        <v>107</v>
      </c>
      <c r="AI43" s="25">
        <v>106</v>
      </c>
      <c r="AJ43" s="26">
        <v>532</v>
      </c>
      <c r="AK43" s="26">
        <v>405</v>
      </c>
      <c r="AL43" s="26">
        <v>379</v>
      </c>
      <c r="AM43" s="26">
        <v>294</v>
      </c>
      <c r="AN43" s="31" t="s">
        <v>28</v>
      </c>
      <c r="AO43" s="26">
        <v>284</v>
      </c>
      <c r="AP43" s="26">
        <v>217</v>
      </c>
      <c r="AQ43" s="26">
        <v>190</v>
      </c>
      <c r="AR43" s="26">
        <v>186</v>
      </c>
      <c r="AS43" s="26">
        <v>131</v>
      </c>
      <c r="AT43" s="26">
        <v>112</v>
      </c>
      <c r="AU43" s="26">
        <v>99</v>
      </c>
      <c r="AV43" s="26">
        <v>100</v>
      </c>
      <c r="AW43" s="15"/>
    </row>
    <row r="44" spans="2:49" ht="24" customHeight="1">
      <c r="B44" s="31" t="s">
        <v>29</v>
      </c>
      <c r="C44" s="24">
        <f t="shared" si="27"/>
        <v>4320</v>
      </c>
      <c r="D44" s="26">
        <f t="shared" si="28"/>
        <v>456</v>
      </c>
      <c r="E44" s="25">
        <v>99</v>
      </c>
      <c r="F44" s="25">
        <v>83</v>
      </c>
      <c r="G44" s="25">
        <v>104</v>
      </c>
      <c r="H44" s="25">
        <v>87</v>
      </c>
      <c r="I44" s="25">
        <v>83</v>
      </c>
      <c r="J44" s="26">
        <f t="shared" si="32"/>
        <v>420</v>
      </c>
      <c r="K44" s="25">
        <v>92</v>
      </c>
      <c r="L44" s="25">
        <v>81</v>
      </c>
      <c r="M44" s="25">
        <v>86</v>
      </c>
      <c r="N44" s="25">
        <v>100</v>
      </c>
      <c r="O44" s="25">
        <v>61</v>
      </c>
      <c r="P44" s="31" t="s">
        <v>29</v>
      </c>
      <c r="Q44" s="26">
        <f t="shared" si="29"/>
        <v>365</v>
      </c>
      <c r="R44" s="25">
        <v>86</v>
      </c>
      <c r="S44" s="25">
        <v>70</v>
      </c>
      <c r="T44" s="25">
        <v>79</v>
      </c>
      <c r="U44" s="25">
        <v>72</v>
      </c>
      <c r="V44" s="25">
        <v>58</v>
      </c>
      <c r="W44" s="26">
        <f t="shared" si="30"/>
        <v>409</v>
      </c>
      <c r="X44" s="25">
        <v>87</v>
      </c>
      <c r="Y44" s="25">
        <v>79</v>
      </c>
      <c r="Z44" s="25">
        <v>74</v>
      </c>
      <c r="AA44" s="25">
        <v>83</v>
      </c>
      <c r="AB44" s="25">
        <v>86</v>
      </c>
      <c r="AC44" s="31" t="s">
        <v>29</v>
      </c>
      <c r="AD44" s="26">
        <f t="shared" si="31"/>
        <v>492</v>
      </c>
      <c r="AE44" s="25">
        <v>112</v>
      </c>
      <c r="AF44" s="25">
        <v>105</v>
      </c>
      <c r="AG44" s="25">
        <v>66</v>
      </c>
      <c r="AH44" s="25">
        <v>97</v>
      </c>
      <c r="AI44" s="25">
        <v>112</v>
      </c>
      <c r="AJ44" s="26">
        <v>366</v>
      </c>
      <c r="AK44" s="26">
        <v>285</v>
      </c>
      <c r="AL44" s="26">
        <v>254</v>
      </c>
      <c r="AM44" s="26">
        <v>211</v>
      </c>
      <c r="AN44" s="31" t="s">
        <v>29</v>
      </c>
      <c r="AO44" s="26">
        <v>215</v>
      </c>
      <c r="AP44" s="26">
        <v>208</v>
      </c>
      <c r="AQ44" s="26">
        <v>135</v>
      </c>
      <c r="AR44" s="26">
        <v>149</v>
      </c>
      <c r="AS44" s="26">
        <v>125</v>
      </c>
      <c r="AT44" s="26">
        <v>80</v>
      </c>
      <c r="AU44" s="26">
        <v>73</v>
      </c>
      <c r="AV44" s="26">
        <v>77</v>
      </c>
      <c r="AW44" s="15"/>
    </row>
    <row r="45" spans="2:49" ht="24" customHeight="1">
      <c r="B45" s="31" t="s">
        <v>30</v>
      </c>
      <c r="C45" s="24">
        <f t="shared" si="27"/>
        <v>17361</v>
      </c>
      <c r="D45" s="26">
        <f t="shared" si="28"/>
        <v>2115</v>
      </c>
      <c r="E45" s="25">
        <v>407</v>
      </c>
      <c r="F45" s="25">
        <v>424</v>
      </c>
      <c r="G45" s="25">
        <v>426</v>
      </c>
      <c r="H45" s="25">
        <v>434</v>
      </c>
      <c r="I45" s="25">
        <v>424</v>
      </c>
      <c r="J45" s="26">
        <f t="shared" si="32"/>
        <v>1874</v>
      </c>
      <c r="K45" s="25">
        <v>400</v>
      </c>
      <c r="L45" s="25">
        <v>370</v>
      </c>
      <c r="M45" s="25">
        <v>363</v>
      </c>
      <c r="N45" s="25">
        <v>367</v>
      </c>
      <c r="O45" s="25">
        <v>374</v>
      </c>
      <c r="P45" s="31" t="s">
        <v>30</v>
      </c>
      <c r="Q45" s="26">
        <f t="shared" si="29"/>
        <v>1744</v>
      </c>
      <c r="R45" s="25">
        <v>347</v>
      </c>
      <c r="S45" s="25">
        <v>337</v>
      </c>
      <c r="T45" s="25">
        <v>350</v>
      </c>
      <c r="U45" s="25">
        <v>376</v>
      </c>
      <c r="V45" s="25">
        <v>334</v>
      </c>
      <c r="W45" s="26">
        <f t="shared" si="30"/>
        <v>1815</v>
      </c>
      <c r="X45" s="25">
        <v>372</v>
      </c>
      <c r="Y45" s="25">
        <v>343</v>
      </c>
      <c r="Z45" s="25">
        <v>339</v>
      </c>
      <c r="AA45" s="25">
        <v>394</v>
      </c>
      <c r="AB45" s="25">
        <v>367</v>
      </c>
      <c r="AC45" s="31" t="s">
        <v>30</v>
      </c>
      <c r="AD45" s="26">
        <f t="shared" si="31"/>
        <v>1821</v>
      </c>
      <c r="AE45" s="25">
        <v>409</v>
      </c>
      <c r="AF45" s="25">
        <v>334</v>
      </c>
      <c r="AG45" s="25">
        <v>385</v>
      </c>
      <c r="AH45" s="25">
        <v>366</v>
      </c>
      <c r="AI45" s="25">
        <v>327</v>
      </c>
      <c r="AJ45" s="26">
        <v>1648</v>
      </c>
      <c r="AK45" s="26">
        <v>1238</v>
      </c>
      <c r="AL45" s="26">
        <v>1017</v>
      </c>
      <c r="AM45" s="26">
        <v>850</v>
      </c>
      <c r="AN45" s="31" t="s">
        <v>30</v>
      </c>
      <c r="AO45" s="26">
        <v>751</v>
      </c>
      <c r="AP45" s="26">
        <v>664</v>
      </c>
      <c r="AQ45" s="26">
        <v>521</v>
      </c>
      <c r="AR45" s="26">
        <v>434</v>
      </c>
      <c r="AS45" s="26">
        <v>321</v>
      </c>
      <c r="AT45" s="26">
        <v>209</v>
      </c>
      <c r="AU45" s="26">
        <v>170</v>
      </c>
      <c r="AV45" s="26">
        <v>169</v>
      </c>
      <c r="AW45" s="15"/>
    </row>
    <row r="46" spans="2:49" ht="24" customHeight="1">
      <c r="B46" s="31" t="s">
        <v>31</v>
      </c>
      <c r="C46" s="24">
        <f>SUM(D46+J46+Q46+W46+AD46+AJ46+AK46+AL46+AM46+AO46+AP46+AQ46+AR46+AS46+AT46+AU46+AV46)</f>
        <v>6138</v>
      </c>
      <c r="D46" s="26">
        <f>SUM(I46+H46+G46+F46+E46)</f>
        <v>450</v>
      </c>
      <c r="E46" s="25">
        <v>96</v>
      </c>
      <c r="F46" s="25">
        <v>92</v>
      </c>
      <c r="G46" s="25">
        <v>92</v>
      </c>
      <c r="H46" s="25">
        <v>82</v>
      </c>
      <c r="I46" s="25">
        <v>88</v>
      </c>
      <c r="J46" s="26">
        <f>SUM(O46+N46+M46+L46+K46)</f>
        <v>487</v>
      </c>
      <c r="K46" s="25">
        <v>102</v>
      </c>
      <c r="L46" s="25">
        <v>95</v>
      </c>
      <c r="M46" s="25">
        <v>104</v>
      </c>
      <c r="N46" s="25">
        <v>93</v>
      </c>
      <c r="O46" s="25">
        <v>93</v>
      </c>
      <c r="P46" s="31" t="s">
        <v>31</v>
      </c>
      <c r="Q46" s="26">
        <f t="shared" si="29"/>
        <v>514</v>
      </c>
      <c r="R46" s="25">
        <v>98</v>
      </c>
      <c r="S46" s="25">
        <v>99</v>
      </c>
      <c r="T46" s="25">
        <v>110</v>
      </c>
      <c r="U46" s="25">
        <v>109</v>
      </c>
      <c r="V46" s="25">
        <v>98</v>
      </c>
      <c r="W46" s="26">
        <f t="shared" si="30"/>
        <v>558</v>
      </c>
      <c r="X46" s="25">
        <v>98</v>
      </c>
      <c r="Y46" s="25">
        <v>105</v>
      </c>
      <c r="Z46" s="25">
        <v>98</v>
      </c>
      <c r="AA46" s="25">
        <v>125</v>
      </c>
      <c r="AB46" s="25">
        <v>132</v>
      </c>
      <c r="AC46" s="31" t="s">
        <v>31</v>
      </c>
      <c r="AD46" s="26">
        <f t="shared" si="31"/>
        <v>627</v>
      </c>
      <c r="AE46" s="25">
        <v>141</v>
      </c>
      <c r="AF46" s="25">
        <v>120</v>
      </c>
      <c r="AG46" s="25">
        <v>139</v>
      </c>
      <c r="AH46" s="25">
        <v>125</v>
      </c>
      <c r="AI46" s="25">
        <v>102</v>
      </c>
      <c r="AJ46" s="26">
        <v>599</v>
      </c>
      <c r="AK46" s="26">
        <v>530</v>
      </c>
      <c r="AL46" s="26">
        <v>405</v>
      </c>
      <c r="AM46" s="26">
        <v>387</v>
      </c>
      <c r="AN46" s="31" t="s">
        <v>31</v>
      </c>
      <c r="AO46" s="26">
        <v>324</v>
      </c>
      <c r="AP46" s="26">
        <v>280</v>
      </c>
      <c r="AQ46" s="26">
        <v>258</v>
      </c>
      <c r="AR46" s="26">
        <v>197</v>
      </c>
      <c r="AS46" s="26">
        <v>171</v>
      </c>
      <c r="AT46" s="26">
        <v>113</v>
      </c>
      <c r="AU46" s="26">
        <v>94</v>
      </c>
      <c r="AV46" s="26">
        <v>144</v>
      </c>
      <c r="AW46" s="15"/>
    </row>
    <row r="47" spans="2:49" ht="15" customHeight="1">
      <c r="B47" s="13"/>
      <c r="C47" s="13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</row>
    <row r="48" spans="2:49" s="4" customFormat="1" ht="24.95" customHeight="1">
      <c r="B48" s="11"/>
      <c r="C48" s="11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</sheetData>
  <printOptions horizontalCentered="1"/>
  <pageMargins left="0.19685039370078741" right="0.35433070866141736" top="0.64" bottom="0.51181102362204722" header="0" footer="0.39370078740157483"/>
  <pageSetup scale="65" orientation="portrait" r:id="rId1"/>
  <headerFooter alignWithMargins="0"/>
  <ignoredErrors>
    <ignoredError sqref="Q4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B1:AY48"/>
  <sheetViews>
    <sheetView showGridLines="0" zoomScale="90" zoomScaleNormal="90" zoomScaleSheetLayoutView="5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N2" sqref="AN2:AV47"/>
    </sheetView>
  </sheetViews>
  <sheetFormatPr baseColWidth="10" defaultColWidth="11.5703125" defaultRowHeight="12.75"/>
  <cols>
    <col min="1" max="1" width="1.42578125" style="3" customWidth="1"/>
    <col min="2" max="2" width="28.42578125" style="4" customWidth="1"/>
    <col min="3" max="3" width="11" style="4" customWidth="1"/>
    <col min="4" max="15" width="9.7109375" style="2" customWidth="1"/>
    <col min="16" max="16" width="29.28515625" style="2" customWidth="1"/>
    <col min="17" max="22" width="9.7109375" style="2" customWidth="1"/>
    <col min="23" max="28" width="9.7109375" style="3" customWidth="1"/>
    <col min="29" max="29" width="28.28515625" style="3" customWidth="1"/>
    <col min="30" max="30" width="9.7109375" style="3" customWidth="1"/>
    <col min="31" max="39" width="11.5703125" style="3"/>
    <col min="40" max="40" width="30.140625" style="3" customWidth="1"/>
    <col min="41" max="48" width="14.7109375" style="3" customWidth="1"/>
    <col min="49" max="49" width="4.140625" style="3" customWidth="1"/>
    <col min="50" max="50" width="1.5703125" style="3" customWidth="1"/>
    <col min="51" max="16384" width="11.5703125" style="3"/>
  </cols>
  <sheetData>
    <row r="1" spans="2:51" ht="7.9" customHeight="1">
      <c r="B1" s="1"/>
      <c r="C1" s="1"/>
      <c r="L1" s="1"/>
      <c r="M1" s="1"/>
      <c r="N1" s="1"/>
      <c r="Q1"/>
      <c r="R1"/>
      <c r="S1"/>
      <c r="T1"/>
      <c r="U1"/>
      <c r="V1"/>
      <c r="W1"/>
    </row>
    <row r="2" spans="2:51" ht="16.5" customHeight="1">
      <c r="B2" s="29" t="s">
        <v>19</v>
      </c>
      <c r="C2" s="30" t="s">
        <v>40</v>
      </c>
      <c r="E2" s="9"/>
      <c r="F2" s="9"/>
      <c r="G2" s="9"/>
      <c r="H2" s="9"/>
      <c r="I2" s="8"/>
      <c r="P2" s="29" t="s">
        <v>19</v>
      </c>
      <c r="Q2" s="30" t="s">
        <v>40</v>
      </c>
      <c r="R2"/>
      <c r="S2"/>
      <c r="T2"/>
      <c r="U2"/>
      <c r="V2"/>
      <c r="W2"/>
      <c r="X2" s="2"/>
      <c r="Y2" s="2"/>
      <c r="Z2" s="2"/>
      <c r="AA2" s="2"/>
      <c r="AB2" s="2"/>
      <c r="AC2" s="29" t="s">
        <v>19</v>
      </c>
      <c r="AD2" s="30" t="s">
        <v>40</v>
      </c>
      <c r="AE2"/>
      <c r="AF2" s="9"/>
      <c r="AG2" s="9"/>
      <c r="AH2" s="9"/>
      <c r="AI2" s="9"/>
      <c r="AJ2" s="2"/>
      <c r="AK2" s="2"/>
      <c r="AL2" s="2"/>
      <c r="AN2" s="29" t="s">
        <v>19</v>
      </c>
      <c r="AO2" s="30" t="s">
        <v>40</v>
      </c>
      <c r="AP2"/>
      <c r="AQ2"/>
      <c r="AR2"/>
      <c r="AS2"/>
      <c r="AT2"/>
      <c r="AU2" s="9"/>
      <c r="AV2" s="2"/>
    </row>
    <row r="3" spans="2:51" ht="12" customHeight="1">
      <c r="B3" s="9"/>
      <c r="C3" s="10"/>
      <c r="E3" s="9"/>
      <c r="F3" s="9"/>
      <c r="G3" s="9"/>
      <c r="H3" s="9"/>
      <c r="I3" s="8"/>
      <c r="Q3"/>
      <c r="R3"/>
      <c r="S3"/>
      <c r="T3"/>
      <c r="U3"/>
      <c r="V3"/>
      <c r="W3"/>
      <c r="X3" s="2"/>
      <c r="Y3" s="2"/>
      <c r="Z3" s="2"/>
      <c r="AA3" s="2"/>
      <c r="AB3" s="2"/>
      <c r="AC3" s="2"/>
      <c r="AE3"/>
      <c r="AF3" s="9"/>
      <c r="AG3" s="9"/>
      <c r="AH3" s="9"/>
      <c r="AI3" s="9"/>
      <c r="AJ3" s="2"/>
      <c r="AK3" s="2"/>
      <c r="AL3" s="2"/>
      <c r="AN3"/>
      <c r="AO3"/>
      <c r="AP3"/>
      <c r="AQ3"/>
      <c r="AR3"/>
      <c r="AS3"/>
      <c r="AT3"/>
      <c r="AU3" s="9"/>
      <c r="AV3" s="2"/>
    </row>
    <row r="4" spans="2:51" ht="24.75" customHeight="1">
      <c r="B4" s="18" t="s">
        <v>18</v>
      </c>
      <c r="C4" s="18" t="s">
        <v>0</v>
      </c>
      <c r="D4" s="20" t="s">
        <v>1</v>
      </c>
      <c r="E4" s="19">
        <v>0</v>
      </c>
      <c r="F4" s="19">
        <v>1</v>
      </c>
      <c r="G4" s="19">
        <v>2</v>
      </c>
      <c r="H4" s="19">
        <v>3</v>
      </c>
      <c r="I4" s="19">
        <v>4</v>
      </c>
      <c r="J4" s="19" t="s">
        <v>2</v>
      </c>
      <c r="K4" s="19">
        <v>5</v>
      </c>
      <c r="L4" s="19">
        <v>6</v>
      </c>
      <c r="M4" s="19">
        <v>7</v>
      </c>
      <c r="N4" s="19">
        <v>8</v>
      </c>
      <c r="O4" s="19">
        <v>9</v>
      </c>
      <c r="P4" s="18" t="s">
        <v>18</v>
      </c>
      <c r="Q4" s="19" t="s">
        <v>3</v>
      </c>
      <c r="R4" s="21">
        <v>10</v>
      </c>
      <c r="S4" s="21">
        <v>11</v>
      </c>
      <c r="T4" s="21">
        <v>12</v>
      </c>
      <c r="U4" s="21">
        <v>13</v>
      </c>
      <c r="V4" s="21">
        <v>14</v>
      </c>
      <c r="W4" s="19" t="s">
        <v>4</v>
      </c>
      <c r="X4" s="21">
        <v>15</v>
      </c>
      <c r="Y4" s="21">
        <v>16</v>
      </c>
      <c r="Z4" s="21">
        <v>17</v>
      </c>
      <c r="AA4" s="21">
        <v>18</v>
      </c>
      <c r="AB4" s="21">
        <v>19</v>
      </c>
      <c r="AC4" s="18" t="s">
        <v>18</v>
      </c>
      <c r="AD4" s="19" t="s">
        <v>5</v>
      </c>
      <c r="AE4" s="21">
        <v>20</v>
      </c>
      <c r="AF4" s="21">
        <v>21</v>
      </c>
      <c r="AG4" s="21">
        <v>22</v>
      </c>
      <c r="AH4" s="21">
        <v>23</v>
      </c>
      <c r="AI4" s="21">
        <v>24</v>
      </c>
      <c r="AJ4" s="19" t="s">
        <v>6</v>
      </c>
      <c r="AK4" s="19" t="s">
        <v>7</v>
      </c>
      <c r="AL4" s="19" t="s">
        <v>34</v>
      </c>
      <c r="AM4" s="19" t="s">
        <v>8</v>
      </c>
      <c r="AN4" s="18" t="s">
        <v>18</v>
      </c>
      <c r="AO4" s="19" t="s">
        <v>9</v>
      </c>
      <c r="AP4" s="19" t="s">
        <v>10</v>
      </c>
      <c r="AQ4" s="19" t="s">
        <v>11</v>
      </c>
      <c r="AR4" s="19" t="s">
        <v>12</v>
      </c>
      <c r="AS4" s="19" t="s">
        <v>13</v>
      </c>
      <c r="AT4" s="19" t="s">
        <v>14</v>
      </c>
      <c r="AU4" s="19" t="s">
        <v>15</v>
      </c>
      <c r="AV4" s="19" t="s">
        <v>16</v>
      </c>
      <c r="AW4" s="17"/>
    </row>
    <row r="5" spans="2:51" ht="3.95" customHeight="1">
      <c r="B5" s="22"/>
      <c r="C5" s="7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12"/>
      <c r="X5" s="12"/>
      <c r="Y5" s="12"/>
      <c r="Z5" s="12"/>
      <c r="AA5" s="12"/>
      <c r="AB5" s="12"/>
      <c r="AC5" s="12"/>
      <c r="AD5" s="12"/>
      <c r="AE5" s="6"/>
      <c r="AF5" s="6"/>
      <c r="AG5" s="6"/>
      <c r="AH5" s="6"/>
      <c r="AI5" s="6"/>
      <c r="AJ5" s="6"/>
      <c r="AK5" s="12"/>
      <c r="AL5" s="12"/>
      <c r="AM5" s="12"/>
      <c r="AN5" s="12"/>
      <c r="AO5" s="12"/>
      <c r="AP5" s="12"/>
      <c r="AQ5" s="6"/>
      <c r="AR5" s="6"/>
      <c r="AS5" s="6"/>
      <c r="AT5" s="6"/>
      <c r="AU5" s="6"/>
      <c r="AV5" s="6"/>
      <c r="AW5" s="12"/>
    </row>
    <row r="6" spans="2:51" s="5" customFormat="1" ht="24" customHeight="1">
      <c r="B6" s="26" t="s">
        <v>0</v>
      </c>
      <c r="C6" s="26">
        <f>SUM(C7+C8+C9+C10+C11+C12+C13+C14+C15+C16+C17+C18)</f>
        <v>375796</v>
      </c>
      <c r="D6" s="26">
        <f t="shared" ref="D6:AV6" si="0">SUM(D7+D8+D9+D10+D11+D12+D13+D14+D15+D16+D17+D18)</f>
        <v>35327</v>
      </c>
      <c r="E6" s="26">
        <f t="shared" si="0"/>
        <v>7060</v>
      </c>
      <c r="F6" s="26">
        <f t="shared" si="0"/>
        <v>7057</v>
      </c>
      <c r="G6" s="26">
        <f t="shared" si="0"/>
        <v>7070</v>
      </c>
      <c r="H6" s="26">
        <f t="shared" si="0"/>
        <v>7073</v>
      </c>
      <c r="I6" s="26">
        <f t="shared" si="0"/>
        <v>7067</v>
      </c>
      <c r="J6" s="26">
        <f t="shared" si="0"/>
        <v>35054</v>
      </c>
      <c r="K6" s="26">
        <f t="shared" si="0"/>
        <v>7050</v>
      </c>
      <c r="L6" s="26">
        <f t="shared" si="0"/>
        <v>7026</v>
      </c>
      <c r="M6" s="26">
        <f t="shared" si="0"/>
        <v>7007</v>
      </c>
      <c r="N6" s="26">
        <f t="shared" si="0"/>
        <v>6988</v>
      </c>
      <c r="O6" s="26">
        <f t="shared" si="0"/>
        <v>6983</v>
      </c>
      <c r="P6" s="26" t="s">
        <v>0</v>
      </c>
      <c r="Q6" s="26">
        <f t="shared" si="0"/>
        <v>35325</v>
      </c>
      <c r="R6" s="26">
        <f t="shared" si="0"/>
        <v>6985</v>
      </c>
      <c r="S6" s="26">
        <f t="shared" si="0"/>
        <v>7008</v>
      </c>
      <c r="T6" s="26">
        <f t="shared" si="0"/>
        <v>7045</v>
      </c>
      <c r="U6" s="26">
        <f t="shared" si="0"/>
        <v>7107</v>
      </c>
      <c r="V6" s="26">
        <f t="shared" si="0"/>
        <v>7180</v>
      </c>
      <c r="W6" s="26">
        <f t="shared" si="0"/>
        <v>37551</v>
      </c>
      <c r="X6" s="26">
        <f t="shared" si="0"/>
        <v>6968</v>
      </c>
      <c r="Y6" s="26">
        <f t="shared" si="0"/>
        <v>7258</v>
      </c>
      <c r="Z6" s="26">
        <f t="shared" si="0"/>
        <v>7540</v>
      </c>
      <c r="AA6" s="26">
        <f t="shared" si="0"/>
        <v>7750</v>
      </c>
      <c r="AB6" s="26">
        <f t="shared" si="0"/>
        <v>8035</v>
      </c>
      <c r="AC6" s="26" t="s">
        <v>0</v>
      </c>
      <c r="AD6" s="26">
        <f t="shared" si="0"/>
        <v>41517</v>
      </c>
      <c r="AE6" s="26">
        <f t="shared" si="0"/>
        <v>8214</v>
      </c>
      <c r="AF6" s="26">
        <f t="shared" si="0"/>
        <v>8338</v>
      </c>
      <c r="AG6" s="26">
        <f t="shared" si="0"/>
        <v>8349</v>
      </c>
      <c r="AH6" s="26">
        <f t="shared" si="0"/>
        <v>8339</v>
      </c>
      <c r="AI6" s="26">
        <f t="shared" si="0"/>
        <v>8277</v>
      </c>
      <c r="AJ6" s="26">
        <f t="shared" si="0"/>
        <v>37423</v>
      </c>
      <c r="AK6" s="26">
        <f t="shared" si="0"/>
        <v>28543</v>
      </c>
      <c r="AL6" s="26">
        <f t="shared" si="0"/>
        <v>22864</v>
      </c>
      <c r="AM6" s="26">
        <f t="shared" si="0"/>
        <v>19754</v>
      </c>
      <c r="AN6" s="26" t="s">
        <v>33</v>
      </c>
      <c r="AO6" s="26">
        <f t="shared" si="0"/>
        <v>17598</v>
      </c>
      <c r="AP6" s="26">
        <f t="shared" si="0"/>
        <v>15404</v>
      </c>
      <c r="AQ6" s="26">
        <f t="shared" si="0"/>
        <v>12783</v>
      </c>
      <c r="AR6" s="26">
        <f t="shared" si="0"/>
        <v>10579</v>
      </c>
      <c r="AS6" s="26">
        <f t="shared" si="0"/>
        <v>8582</v>
      </c>
      <c r="AT6" s="26">
        <f t="shared" si="0"/>
        <v>6826</v>
      </c>
      <c r="AU6" s="26">
        <f t="shared" si="0"/>
        <v>4873</v>
      </c>
      <c r="AV6" s="26">
        <f t="shared" si="0"/>
        <v>5793</v>
      </c>
      <c r="AW6" s="14"/>
      <c r="AY6" s="14">
        <f>SUM(D6+J6+Q6+W6+AD6+AJ6+AK6+AL6+AM6+AO6+AP6+AQ6+AR6+AS6+AT6+AU6+AV6)</f>
        <v>375796</v>
      </c>
    </row>
    <row r="7" spans="2:51" ht="24" customHeight="1">
      <c r="B7" s="31" t="s">
        <v>20</v>
      </c>
      <c r="C7" s="24">
        <f>SUM(D7+J7+Q7+W7+AD7+AJ7+AK7+AL7+AM7+AO7+AP7+AQ7+AR7+AS7+AT7+AU7+AV7)</f>
        <v>135325</v>
      </c>
      <c r="D7" s="26">
        <f>SUM(I7+H7+G7+F7+E7)</f>
        <v>11873</v>
      </c>
      <c r="E7" s="25">
        <f>SUM(E21+E35)</f>
        <v>2425</v>
      </c>
      <c r="F7" s="25">
        <f t="shared" ref="F7:I7" si="1">SUM(F21+F35)</f>
        <v>2350</v>
      </c>
      <c r="G7" s="25">
        <f t="shared" si="1"/>
        <v>2383</v>
      </c>
      <c r="H7" s="25">
        <f t="shared" si="1"/>
        <v>2328</v>
      </c>
      <c r="I7" s="25">
        <f t="shared" si="1"/>
        <v>2387</v>
      </c>
      <c r="J7" s="26">
        <f>SUM(O7+N7+M7+L7+K7)</f>
        <v>11535</v>
      </c>
      <c r="K7" s="25">
        <f>+K21+K35</f>
        <v>2315</v>
      </c>
      <c r="L7" s="25">
        <f t="shared" ref="L7:O7" si="2">+L21+L35</f>
        <v>2283</v>
      </c>
      <c r="M7" s="25">
        <f t="shared" si="2"/>
        <v>2349</v>
      </c>
      <c r="N7" s="25">
        <f t="shared" si="2"/>
        <v>2268</v>
      </c>
      <c r="O7" s="25">
        <f t="shared" si="2"/>
        <v>2320</v>
      </c>
      <c r="P7" s="31" t="s">
        <v>20</v>
      </c>
      <c r="Q7" s="26">
        <f>SUM(V7+U7+T7+S7+R7)</f>
        <v>11720</v>
      </c>
      <c r="R7" s="25">
        <f>SUM(R21+R35)</f>
        <v>2281</v>
      </c>
      <c r="S7" s="25">
        <f t="shared" ref="S7:V7" si="3">SUM(S21+S35)</f>
        <v>2314</v>
      </c>
      <c r="T7" s="25">
        <f t="shared" si="3"/>
        <v>2323</v>
      </c>
      <c r="U7" s="25">
        <f t="shared" si="3"/>
        <v>2354</v>
      </c>
      <c r="V7" s="25">
        <f t="shared" si="3"/>
        <v>2448</v>
      </c>
      <c r="W7" s="26">
        <f>+X7+Y7+Z7+AA7+AB7</f>
        <v>12972</v>
      </c>
      <c r="X7" s="25">
        <f>+X21+X35</f>
        <v>2382</v>
      </c>
      <c r="Y7" s="25">
        <f t="shared" ref="Y7:AB7" si="4">+Y21+Y35</f>
        <v>2476</v>
      </c>
      <c r="Z7" s="25">
        <f t="shared" si="4"/>
        <v>2545</v>
      </c>
      <c r="AA7" s="25">
        <f t="shared" si="4"/>
        <v>2736</v>
      </c>
      <c r="AB7" s="25">
        <f t="shared" si="4"/>
        <v>2833</v>
      </c>
      <c r="AC7" s="31" t="s">
        <v>20</v>
      </c>
      <c r="AD7" s="26">
        <f>SUM(AI7+AH7+AG7+AF7+AE7)</f>
        <v>15341</v>
      </c>
      <c r="AE7" s="25">
        <f t="shared" ref="AE7:AV18" si="5">SUM(AE21+AE35)</f>
        <v>3041</v>
      </c>
      <c r="AF7" s="25">
        <f t="shared" si="5"/>
        <v>3083</v>
      </c>
      <c r="AG7" s="25">
        <f t="shared" si="5"/>
        <v>3082</v>
      </c>
      <c r="AH7" s="25">
        <f t="shared" si="5"/>
        <v>3135</v>
      </c>
      <c r="AI7" s="25">
        <f t="shared" si="5"/>
        <v>3000</v>
      </c>
      <c r="AJ7" s="26">
        <f t="shared" si="5"/>
        <v>14000</v>
      </c>
      <c r="AK7" s="26">
        <f t="shared" si="5"/>
        <v>10718</v>
      </c>
      <c r="AL7" s="26">
        <f t="shared" si="5"/>
        <v>8671</v>
      </c>
      <c r="AM7" s="26">
        <f t="shared" si="5"/>
        <v>7552</v>
      </c>
      <c r="AN7" s="31" t="s">
        <v>20</v>
      </c>
      <c r="AO7" s="26">
        <f t="shared" si="5"/>
        <v>6805</v>
      </c>
      <c r="AP7" s="26">
        <f t="shared" si="5"/>
        <v>5752</v>
      </c>
      <c r="AQ7" s="26">
        <f t="shared" si="5"/>
        <v>4890</v>
      </c>
      <c r="AR7" s="26">
        <f t="shared" si="5"/>
        <v>3809</v>
      </c>
      <c r="AS7" s="26">
        <f t="shared" si="5"/>
        <v>3129</v>
      </c>
      <c r="AT7" s="26">
        <f t="shared" si="5"/>
        <v>2502</v>
      </c>
      <c r="AU7" s="26">
        <f t="shared" si="5"/>
        <v>1817</v>
      </c>
      <c r="AV7" s="26">
        <f t="shared" si="5"/>
        <v>2239</v>
      </c>
      <c r="AW7" s="15"/>
    </row>
    <row r="8" spans="2:51" ht="24" customHeight="1">
      <c r="B8" s="31" t="s">
        <v>21</v>
      </c>
      <c r="C8" s="24">
        <f t="shared" ref="C8:C18" si="6">SUM(D8+J8+Q8+W8+AD8+AJ8+AK8+AL8+AM8+AO8+AP8+AQ8+AR8+AS8+AT8+AU8+AV8)</f>
        <v>8399</v>
      </c>
      <c r="D8" s="26">
        <f t="shared" ref="D8:D18" si="7">SUM(I8+H8+G8+F8+E8)</f>
        <v>671</v>
      </c>
      <c r="E8" s="25">
        <f t="shared" ref="E8:I18" si="8">SUM(E22+E36)</f>
        <v>151</v>
      </c>
      <c r="F8" s="25">
        <f t="shared" si="8"/>
        <v>121</v>
      </c>
      <c r="G8" s="25">
        <f t="shared" si="8"/>
        <v>124</v>
      </c>
      <c r="H8" s="25">
        <f t="shared" si="8"/>
        <v>127</v>
      </c>
      <c r="I8" s="25">
        <f t="shared" si="8"/>
        <v>148</v>
      </c>
      <c r="J8" s="26">
        <f t="shared" ref="J8:J18" si="9">SUM(O8+N8+M8+L8+K8)</f>
        <v>765</v>
      </c>
      <c r="K8" s="25">
        <f t="shared" ref="K8:O18" si="10">+K22+K36</f>
        <v>148</v>
      </c>
      <c r="L8" s="25">
        <f t="shared" si="10"/>
        <v>153</v>
      </c>
      <c r="M8" s="25">
        <f t="shared" si="10"/>
        <v>155</v>
      </c>
      <c r="N8" s="25">
        <f t="shared" si="10"/>
        <v>159</v>
      </c>
      <c r="O8" s="25">
        <f t="shared" si="10"/>
        <v>150</v>
      </c>
      <c r="P8" s="31" t="s">
        <v>21</v>
      </c>
      <c r="Q8" s="26">
        <f t="shared" ref="Q8:Q18" si="11">SUM(V8+U8+T8+S8+R8)</f>
        <v>748</v>
      </c>
      <c r="R8" s="25">
        <f t="shared" ref="R8:V18" si="12">SUM(R22+R36)</f>
        <v>146</v>
      </c>
      <c r="S8" s="25">
        <f t="shared" si="12"/>
        <v>149</v>
      </c>
      <c r="T8" s="25">
        <f t="shared" si="12"/>
        <v>157</v>
      </c>
      <c r="U8" s="25">
        <f t="shared" si="12"/>
        <v>146</v>
      </c>
      <c r="V8" s="25">
        <f t="shared" si="12"/>
        <v>150</v>
      </c>
      <c r="W8" s="26">
        <f t="shared" ref="W8:W18" si="13">+X8+Y8+Z8+AA8+AB8</f>
        <v>768</v>
      </c>
      <c r="X8" s="25">
        <f t="shared" ref="X8:AB18" si="14">+X22+X36</f>
        <v>142</v>
      </c>
      <c r="Y8" s="25">
        <f t="shared" si="14"/>
        <v>138</v>
      </c>
      <c r="Z8" s="25">
        <f t="shared" si="14"/>
        <v>160</v>
      </c>
      <c r="AA8" s="25">
        <f t="shared" si="14"/>
        <v>155</v>
      </c>
      <c r="AB8" s="25">
        <f t="shared" si="14"/>
        <v>173</v>
      </c>
      <c r="AC8" s="31" t="s">
        <v>21</v>
      </c>
      <c r="AD8" s="26">
        <f t="shared" ref="AD8:AD18" si="15">SUM(AI8+AH8+AG8+AF8+AE8)</f>
        <v>940</v>
      </c>
      <c r="AE8" s="25">
        <f t="shared" si="5"/>
        <v>164</v>
      </c>
      <c r="AF8" s="25">
        <f t="shared" si="5"/>
        <v>203</v>
      </c>
      <c r="AG8" s="25">
        <f t="shared" si="5"/>
        <v>204</v>
      </c>
      <c r="AH8" s="25">
        <f t="shared" si="5"/>
        <v>186</v>
      </c>
      <c r="AI8" s="25">
        <f t="shared" si="5"/>
        <v>183</v>
      </c>
      <c r="AJ8" s="26">
        <f t="shared" si="5"/>
        <v>899</v>
      </c>
      <c r="AK8" s="26">
        <f t="shared" si="5"/>
        <v>659</v>
      </c>
      <c r="AL8" s="26">
        <f t="shared" si="5"/>
        <v>553</v>
      </c>
      <c r="AM8" s="26">
        <f t="shared" si="5"/>
        <v>467</v>
      </c>
      <c r="AN8" s="31" t="s">
        <v>21</v>
      </c>
      <c r="AO8" s="26">
        <f t="shared" si="5"/>
        <v>381</v>
      </c>
      <c r="AP8" s="26">
        <f t="shared" si="5"/>
        <v>341</v>
      </c>
      <c r="AQ8" s="26">
        <f t="shared" si="5"/>
        <v>301</v>
      </c>
      <c r="AR8" s="26">
        <f t="shared" si="5"/>
        <v>264</v>
      </c>
      <c r="AS8" s="26">
        <f t="shared" si="5"/>
        <v>243</v>
      </c>
      <c r="AT8" s="26">
        <f t="shared" si="5"/>
        <v>140</v>
      </c>
      <c r="AU8" s="26">
        <f t="shared" si="5"/>
        <v>108</v>
      </c>
      <c r="AV8" s="26">
        <f t="shared" si="5"/>
        <v>151</v>
      </c>
      <c r="AW8" s="15"/>
    </row>
    <row r="9" spans="2:51" ht="24" customHeight="1">
      <c r="B9" s="31" t="s">
        <v>22</v>
      </c>
      <c r="C9" s="24">
        <f t="shared" si="6"/>
        <v>35646</v>
      </c>
      <c r="D9" s="26">
        <f t="shared" si="7"/>
        <v>2828</v>
      </c>
      <c r="E9" s="25">
        <f t="shared" si="8"/>
        <v>565</v>
      </c>
      <c r="F9" s="25">
        <f t="shared" si="8"/>
        <v>576</v>
      </c>
      <c r="G9" s="25">
        <f t="shared" si="8"/>
        <v>531</v>
      </c>
      <c r="H9" s="25">
        <f t="shared" si="8"/>
        <v>571</v>
      </c>
      <c r="I9" s="25">
        <f t="shared" si="8"/>
        <v>585</v>
      </c>
      <c r="J9" s="26">
        <f t="shared" si="9"/>
        <v>2853</v>
      </c>
      <c r="K9" s="25">
        <f t="shared" si="10"/>
        <v>568</v>
      </c>
      <c r="L9" s="25">
        <f t="shared" si="10"/>
        <v>588</v>
      </c>
      <c r="M9" s="25">
        <f t="shared" si="10"/>
        <v>568</v>
      </c>
      <c r="N9" s="25">
        <f t="shared" si="10"/>
        <v>546</v>
      </c>
      <c r="O9" s="25">
        <f t="shared" si="10"/>
        <v>583</v>
      </c>
      <c r="P9" s="31" t="s">
        <v>22</v>
      </c>
      <c r="Q9" s="26">
        <f t="shared" si="11"/>
        <v>2833</v>
      </c>
      <c r="R9" s="25">
        <f t="shared" si="12"/>
        <v>552</v>
      </c>
      <c r="S9" s="25">
        <f t="shared" si="12"/>
        <v>581</v>
      </c>
      <c r="T9" s="25">
        <f t="shared" si="12"/>
        <v>565</v>
      </c>
      <c r="U9" s="25">
        <f t="shared" si="12"/>
        <v>563</v>
      </c>
      <c r="V9" s="25">
        <f t="shared" si="12"/>
        <v>572</v>
      </c>
      <c r="W9" s="26">
        <f t="shared" si="13"/>
        <v>3230</v>
      </c>
      <c r="X9" s="25">
        <f t="shared" si="14"/>
        <v>571</v>
      </c>
      <c r="Y9" s="25">
        <f t="shared" si="14"/>
        <v>583</v>
      </c>
      <c r="Z9" s="25">
        <f t="shared" si="14"/>
        <v>640</v>
      </c>
      <c r="AA9" s="25">
        <f t="shared" si="14"/>
        <v>691</v>
      </c>
      <c r="AB9" s="25">
        <f t="shared" si="14"/>
        <v>745</v>
      </c>
      <c r="AC9" s="31" t="s">
        <v>22</v>
      </c>
      <c r="AD9" s="26">
        <f t="shared" si="15"/>
        <v>3849</v>
      </c>
      <c r="AE9" s="25">
        <f t="shared" si="5"/>
        <v>691</v>
      </c>
      <c r="AF9" s="25">
        <f t="shared" si="5"/>
        <v>799</v>
      </c>
      <c r="AG9" s="25">
        <f t="shared" si="5"/>
        <v>768</v>
      </c>
      <c r="AH9" s="25">
        <f t="shared" si="5"/>
        <v>774</v>
      </c>
      <c r="AI9" s="25">
        <f t="shared" si="5"/>
        <v>817</v>
      </c>
      <c r="AJ9" s="26">
        <f t="shared" si="5"/>
        <v>3875</v>
      </c>
      <c r="AK9" s="26">
        <f t="shared" si="5"/>
        <v>2888</v>
      </c>
      <c r="AL9" s="26">
        <f t="shared" si="5"/>
        <v>2348</v>
      </c>
      <c r="AM9" s="26">
        <f t="shared" si="5"/>
        <v>2045</v>
      </c>
      <c r="AN9" s="31" t="s">
        <v>22</v>
      </c>
      <c r="AO9" s="26">
        <f t="shared" si="5"/>
        <v>1833</v>
      </c>
      <c r="AP9" s="26">
        <f t="shared" si="5"/>
        <v>1621</v>
      </c>
      <c r="AQ9" s="26">
        <f t="shared" si="5"/>
        <v>1245</v>
      </c>
      <c r="AR9" s="26">
        <f t="shared" si="5"/>
        <v>1169</v>
      </c>
      <c r="AS9" s="26">
        <f t="shared" si="5"/>
        <v>947</v>
      </c>
      <c r="AT9" s="26">
        <f t="shared" si="5"/>
        <v>760</v>
      </c>
      <c r="AU9" s="26">
        <f t="shared" si="5"/>
        <v>554</v>
      </c>
      <c r="AV9" s="26">
        <f t="shared" si="5"/>
        <v>768</v>
      </c>
      <c r="AW9" s="15"/>
    </row>
    <row r="10" spans="2:51" ht="24" customHeight="1">
      <c r="B10" s="31" t="s">
        <v>23</v>
      </c>
      <c r="C10" s="24">
        <f t="shared" si="6"/>
        <v>12831</v>
      </c>
      <c r="D10" s="26">
        <f t="shared" si="7"/>
        <v>1211</v>
      </c>
      <c r="E10" s="25">
        <f t="shared" si="8"/>
        <v>264</v>
      </c>
      <c r="F10" s="25">
        <f t="shared" si="8"/>
        <v>246</v>
      </c>
      <c r="G10" s="25">
        <f t="shared" si="8"/>
        <v>229</v>
      </c>
      <c r="H10" s="25">
        <f t="shared" si="8"/>
        <v>238</v>
      </c>
      <c r="I10" s="25">
        <f t="shared" si="8"/>
        <v>234</v>
      </c>
      <c r="J10" s="26">
        <f t="shared" si="9"/>
        <v>1180</v>
      </c>
      <c r="K10" s="25">
        <f t="shared" si="10"/>
        <v>221</v>
      </c>
      <c r="L10" s="25">
        <f t="shared" si="10"/>
        <v>251</v>
      </c>
      <c r="M10" s="25">
        <f t="shared" si="10"/>
        <v>231</v>
      </c>
      <c r="N10" s="25">
        <f t="shared" si="10"/>
        <v>255</v>
      </c>
      <c r="O10" s="25">
        <f t="shared" si="10"/>
        <v>222</v>
      </c>
      <c r="P10" s="31" t="s">
        <v>23</v>
      </c>
      <c r="Q10" s="26">
        <f t="shared" si="11"/>
        <v>1210</v>
      </c>
      <c r="R10" s="25">
        <f t="shared" si="12"/>
        <v>247</v>
      </c>
      <c r="S10" s="25">
        <f t="shared" si="12"/>
        <v>225</v>
      </c>
      <c r="T10" s="25">
        <f t="shared" si="12"/>
        <v>254</v>
      </c>
      <c r="U10" s="25">
        <f t="shared" si="12"/>
        <v>241</v>
      </c>
      <c r="V10" s="25">
        <f t="shared" si="12"/>
        <v>243</v>
      </c>
      <c r="W10" s="26">
        <f t="shared" si="13"/>
        <v>1202</v>
      </c>
      <c r="X10" s="25">
        <f t="shared" si="14"/>
        <v>219</v>
      </c>
      <c r="Y10" s="25">
        <f t="shared" si="14"/>
        <v>225</v>
      </c>
      <c r="Z10" s="25">
        <f t="shared" si="14"/>
        <v>241</v>
      </c>
      <c r="AA10" s="25">
        <f t="shared" si="14"/>
        <v>280</v>
      </c>
      <c r="AB10" s="25">
        <f t="shared" si="14"/>
        <v>237</v>
      </c>
      <c r="AC10" s="31" t="s">
        <v>23</v>
      </c>
      <c r="AD10" s="26">
        <f t="shared" si="15"/>
        <v>1502</v>
      </c>
      <c r="AE10" s="25">
        <f t="shared" si="5"/>
        <v>277</v>
      </c>
      <c r="AF10" s="25">
        <f t="shared" si="5"/>
        <v>310</v>
      </c>
      <c r="AG10" s="25">
        <f t="shared" si="5"/>
        <v>297</v>
      </c>
      <c r="AH10" s="25">
        <f t="shared" si="5"/>
        <v>314</v>
      </c>
      <c r="AI10" s="25">
        <f t="shared" si="5"/>
        <v>304</v>
      </c>
      <c r="AJ10" s="26">
        <f t="shared" si="5"/>
        <v>1319</v>
      </c>
      <c r="AK10" s="26">
        <f t="shared" si="5"/>
        <v>990</v>
      </c>
      <c r="AL10" s="26">
        <f t="shared" si="5"/>
        <v>717</v>
      </c>
      <c r="AM10" s="26">
        <f t="shared" si="5"/>
        <v>684</v>
      </c>
      <c r="AN10" s="31" t="s">
        <v>23</v>
      </c>
      <c r="AO10" s="26">
        <f t="shared" si="5"/>
        <v>538</v>
      </c>
      <c r="AP10" s="26">
        <f t="shared" si="5"/>
        <v>513</v>
      </c>
      <c r="AQ10" s="26">
        <f t="shared" si="5"/>
        <v>441</v>
      </c>
      <c r="AR10" s="26">
        <f t="shared" si="5"/>
        <v>380</v>
      </c>
      <c r="AS10" s="26">
        <f t="shared" si="5"/>
        <v>296</v>
      </c>
      <c r="AT10" s="26">
        <f t="shared" si="5"/>
        <v>252</v>
      </c>
      <c r="AU10" s="26">
        <f t="shared" si="5"/>
        <v>178</v>
      </c>
      <c r="AV10" s="26">
        <f t="shared" si="5"/>
        <v>218</v>
      </c>
      <c r="AW10" s="15"/>
    </row>
    <row r="11" spans="2:51" ht="24" customHeight="1">
      <c r="B11" s="31" t="s">
        <v>24</v>
      </c>
      <c r="C11" s="24">
        <f t="shared" si="6"/>
        <v>13019</v>
      </c>
      <c r="D11" s="26">
        <f t="shared" si="7"/>
        <v>1006</v>
      </c>
      <c r="E11" s="25">
        <f t="shared" si="8"/>
        <v>192</v>
      </c>
      <c r="F11" s="25">
        <f t="shared" si="8"/>
        <v>193</v>
      </c>
      <c r="G11" s="25">
        <f t="shared" si="8"/>
        <v>233</v>
      </c>
      <c r="H11" s="25">
        <f t="shared" si="8"/>
        <v>205</v>
      </c>
      <c r="I11" s="25">
        <f t="shared" si="8"/>
        <v>183</v>
      </c>
      <c r="J11" s="26">
        <f t="shared" si="9"/>
        <v>1082</v>
      </c>
      <c r="K11" s="25">
        <f t="shared" si="10"/>
        <v>193</v>
      </c>
      <c r="L11" s="25">
        <f t="shared" si="10"/>
        <v>202</v>
      </c>
      <c r="M11" s="25">
        <f t="shared" si="10"/>
        <v>237</v>
      </c>
      <c r="N11" s="25">
        <f t="shared" si="10"/>
        <v>208</v>
      </c>
      <c r="O11" s="25">
        <f t="shared" si="10"/>
        <v>242</v>
      </c>
      <c r="P11" s="31" t="s">
        <v>24</v>
      </c>
      <c r="Q11" s="26">
        <f t="shared" si="11"/>
        <v>1052</v>
      </c>
      <c r="R11" s="25">
        <f t="shared" si="12"/>
        <v>205</v>
      </c>
      <c r="S11" s="25">
        <f t="shared" si="12"/>
        <v>188</v>
      </c>
      <c r="T11" s="25">
        <f t="shared" si="12"/>
        <v>246</v>
      </c>
      <c r="U11" s="25">
        <f t="shared" si="12"/>
        <v>216</v>
      </c>
      <c r="V11" s="25">
        <f t="shared" si="12"/>
        <v>197</v>
      </c>
      <c r="W11" s="26">
        <f t="shared" si="13"/>
        <v>1196</v>
      </c>
      <c r="X11" s="25">
        <f t="shared" si="14"/>
        <v>224</v>
      </c>
      <c r="Y11" s="25">
        <f t="shared" si="14"/>
        <v>214</v>
      </c>
      <c r="Z11" s="25">
        <f t="shared" si="14"/>
        <v>222</v>
      </c>
      <c r="AA11" s="25">
        <f t="shared" si="14"/>
        <v>239</v>
      </c>
      <c r="AB11" s="25">
        <f t="shared" si="14"/>
        <v>297</v>
      </c>
      <c r="AC11" s="31" t="s">
        <v>24</v>
      </c>
      <c r="AD11" s="26">
        <f t="shared" si="15"/>
        <v>1391</v>
      </c>
      <c r="AE11" s="25">
        <f t="shared" si="5"/>
        <v>247</v>
      </c>
      <c r="AF11" s="25">
        <f t="shared" si="5"/>
        <v>263</v>
      </c>
      <c r="AG11" s="25">
        <f t="shared" si="5"/>
        <v>256</v>
      </c>
      <c r="AH11" s="25">
        <f t="shared" si="5"/>
        <v>300</v>
      </c>
      <c r="AI11" s="25">
        <f t="shared" si="5"/>
        <v>325</v>
      </c>
      <c r="AJ11" s="26">
        <f t="shared" si="5"/>
        <v>1409</v>
      </c>
      <c r="AK11" s="26">
        <f t="shared" si="5"/>
        <v>1091</v>
      </c>
      <c r="AL11" s="26">
        <f t="shared" si="5"/>
        <v>927</v>
      </c>
      <c r="AM11" s="26">
        <f t="shared" si="5"/>
        <v>820</v>
      </c>
      <c r="AN11" s="31" t="s">
        <v>24</v>
      </c>
      <c r="AO11" s="26">
        <f t="shared" si="5"/>
        <v>658</v>
      </c>
      <c r="AP11" s="26">
        <f t="shared" si="5"/>
        <v>599</v>
      </c>
      <c r="AQ11" s="26">
        <f t="shared" si="5"/>
        <v>479</v>
      </c>
      <c r="AR11" s="26">
        <f t="shared" si="5"/>
        <v>386</v>
      </c>
      <c r="AS11" s="26">
        <f t="shared" si="5"/>
        <v>304</v>
      </c>
      <c r="AT11" s="26">
        <f t="shared" si="5"/>
        <v>284</v>
      </c>
      <c r="AU11" s="26">
        <f t="shared" si="5"/>
        <v>154</v>
      </c>
      <c r="AV11" s="26">
        <f t="shared" si="5"/>
        <v>181</v>
      </c>
      <c r="AW11" s="15"/>
    </row>
    <row r="12" spans="2:51" s="4" customFormat="1" ht="24" customHeight="1">
      <c r="B12" s="31" t="s">
        <v>25</v>
      </c>
      <c r="C12" s="24">
        <f t="shared" si="6"/>
        <v>21593</v>
      </c>
      <c r="D12" s="26">
        <f t="shared" si="7"/>
        <v>2223</v>
      </c>
      <c r="E12" s="25">
        <f t="shared" si="8"/>
        <v>424</v>
      </c>
      <c r="F12" s="25">
        <f t="shared" si="8"/>
        <v>454</v>
      </c>
      <c r="G12" s="25">
        <f t="shared" si="8"/>
        <v>409</v>
      </c>
      <c r="H12" s="25">
        <f t="shared" si="8"/>
        <v>487</v>
      </c>
      <c r="I12" s="25">
        <f t="shared" si="8"/>
        <v>449</v>
      </c>
      <c r="J12" s="26">
        <f t="shared" si="9"/>
        <v>2208</v>
      </c>
      <c r="K12" s="25">
        <f t="shared" si="10"/>
        <v>464</v>
      </c>
      <c r="L12" s="25">
        <f t="shared" si="10"/>
        <v>433</v>
      </c>
      <c r="M12" s="25">
        <f t="shared" si="10"/>
        <v>433</v>
      </c>
      <c r="N12" s="25">
        <f t="shared" si="10"/>
        <v>442</v>
      </c>
      <c r="O12" s="25">
        <f t="shared" si="10"/>
        <v>436</v>
      </c>
      <c r="P12" s="31" t="s">
        <v>25</v>
      </c>
      <c r="Q12" s="26">
        <f t="shared" si="11"/>
        <v>2129</v>
      </c>
      <c r="R12" s="25">
        <f t="shared" si="12"/>
        <v>442</v>
      </c>
      <c r="S12" s="25">
        <f t="shared" si="12"/>
        <v>412</v>
      </c>
      <c r="T12" s="25">
        <f t="shared" si="12"/>
        <v>393</v>
      </c>
      <c r="U12" s="25">
        <f t="shared" si="12"/>
        <v>450</v>
      </c>
      <c r="V12" s="25">
        <f t="shared" si="12"/>
        <v>432</v>
      </c>
      <c r="W12" s="26">
        <f t="shared" si="13"/>
        <v>2394</v>
      </c>
      <c r="X12" s="25">
        <f t="shared" si="14"/>
        <v>435</v>
      </c>
      <c r="Y12" s="25">
        <f t="shared" si="14"/>
        <v>474</v>
      </c>
      <c r="Z12" s="25">
        <f t="shared" si="14"/>
        <v>486</v>
      </c>
      <c r="AA12" s="25">
        <f t="shared" si="14"/>
        <v>470</v>
      </c>
      <c r="AB12" s="25">
        <f t="shared" si="14"/>
        <v>529</v>
      </c>
      <c r="AC12" s="31" t="s">
        <v>25</v>
      </c>
      <c r="AD12" s="26">
        <f t="shared" si="15"/>
        <v>2366</v>
      </c>
      <c r="AE12" s="25">
        <f t="shared" si="5"/>
        <v>465</v>
      </c>
      <c r="AF12" s="25">
        <f t="shared" si="5"/>
        <v>489</v>
      </c>
      <c r="AG12" s="25">
        <f t="shared" si="5"/>
        <v>482</v>
      </c>
      <c r="AH12" s="25">
        <f t="shared" si="5"/>
        <v>443</v>
      </c>
      <c r="AI12" s="25">
        <f t="shared" si="5"/>
        <v>487</v>
      </c>
      <c r="AJ12" s="26">
        <f t="shared" si="5"/>
        <v>2164</v>
      </c>
      <c r="AK12" s="26">
        <f t="shared" si="5"/>
        <v>1544</v>
      </c>
      <c r="AL12" s="26">
        <f t="shared" si="5"/>
        <v>1230</v>
      </c>
      <c r="AM12" s="26">
        <f t="shared" si="5"/>
        <v>1074</v>
      </c>
      <c r="AN12" s="31" t="s">
        <v>25</v>
      </c>
      <c r="AO12" s="26">
        <f t="shared" si="5"/>
        <v>968</v>
      </c>
      <c r="AP12" s="26">
        <f t="shared" si="5"/>
        <v>843</v>
      </c>
      <c r="AQ12" s="26">
        <f t="shared" si="5"/>
        <v>688</v>
      </c>
      <c r="AR12" s="26">
        <f t="shared" si="5"/>
        <v>513</v>
      </c>
      <c r="AS12" s="26">
        <f t="shared" si="5"/>
        <v>462</v>
      </c>
      <c r="AT12" s="26">
        <f t="shared" si="5"/>
        <v>333</v>
      </c>
      <c r="AU12" s="26">
        <f t="shared" si="5"/>
        <v>231</v>
      </c>
      <c r="AV12" s="26">
        <f t="shared" si="5"/>
        <v>223</v>
      </c>
      <c r="AW12" s="15"/>
    </row>
    <row r="13" spans="2:51" s="5" customFormat="1" ht="24" customHeight="1">
      <c r="B13" s="31" t="s">
        <v>26</v>
      </c>
      <c r="C13" s="24">
        <f t="shared" si="6"/>
        <v>32339</v>
      </c>
      <c r="D13" s="26">
        <f t="shared" si="7"/>
        <v>3273</v>
      </c>
      <c r="E13" s="25">
        <f t="shared" si="8"/>
        <v>618</v>
      </c>
      <c r="F13" s="25">
        <f t="shared" si="8"/>
        <v>657</v>
      </c>
      <c r="G13" s="25">
        <f t="shared" si="8"/>
        <v>670</v>
      </c>
      <c r="H13" s="25">
        <f t="shared" si="8"/>
        <v>661</v>
      </c>
      <c r="I13" s="25">
        <f t="shared" si="8"/>
        <v>667</v>
      </c>
      <c r="J13" s="26">
        <f t="shared" si="9"/>
        <v>3435</v>
      </c>
      <c r="K13" s="25">
        <f t="shared" si="10"/>
        <v>678</v>
      </c>
      <c r="L13" s="25">
        <f t="shared" si="10"/>
        <v>696</v>
      </c>
      <c r="M13" s="25">
        <f t="shared" si="10"/>
        <v>670</v>
      </c>
      <c r="N13" s="25">
        <f t="shared" si="10"/>
        <v>702</v>
      </c>
      <c r="O13" s="25">
        <f t="shared" si="10"/>
        <v>689</v>
      </c>
      <c r="P13" s="31" t="s">
        <v>26</v>
      </c>
      <c r="Q13" s="26">
        <f t="shared" si="11"/>
        <v>3633</v>
      </c>
      <c r="R13" s="25">
        <f t="shared" si="12"/>
        <v>738</v>
      </c>
      <c r="S13" s="25">
        <f t="shared" si="12"/>
        <v>715</v>
      </c>
      <c r="T13" s="25">
        <f t="shared" si="12"/>
        <v>773</v>
      </c>
      <c r="U13" s="25">
        <f t="shared" si="12"/>
        <v>707</v>
      </c>
      <c r="V13" s="25">
        <f t="shared" si="12"/>
        <v>700</v>
      </c>
      <c r="W13" s="26">
        <f t="shared" si="13"/>
        <v>3620</v>
      </c>
      <c r="X13" s="25">
        <f t="shared" si="14"/>
        <v>677</v>
      </c>
      <c r="Y13" s="25">
        <f t="shared" si="14"/>
        <v>756</v>
      </c>
      <c r="Z13" s="25">
        <f t="shared" si="14"/>
        <v>782</v>
      </c>
      <c r="AA13" s="25">
        <f t="shared" si="14"/>
        <v>696</v>
      </c>
      <c r="AB13" s="25">
        <f t="shared" si="14"/>
        <v>709</v>
      </c>
      <c r="AC13" s="31" t="s">
        <v>26</v>
      </c>
      <c r="AD13" s="26">
        <f t="shared" si="15"/>
        <v>3491</v>
      </c>
      <c r="AE13" s="25">
        <f t="shared" si="5"/>
        <v>700</v>
      </c>
      <c r="AF13" s="25">
        <f t="shared" si="5"/>
        <v>706</v>
      </c>
      <c r="AG13" s="25">
        <f t="shared" si="5"/>
        <v>719</v>
      </c>
      <c r="AH13" s="25">
        <f t="shared" si="5"/>
        <v>664</v>
      </c>
      <c r="AI13" s="25">
        <f t="shared" si="5"/>
        <v>702</v>
      </c>
      <c r="AJ13" s="26">
        <f t="shared" si="5"/>
        <v>2819</v>
      </c>
      <c r="AK13" s="26">
        <f t="shared" si="5"/>
        <v>2189</v>
      </c>
      <c r="AL13" s="26">
        <f t="shared" si="5"/>
        <v>1742</v>
      </c>
      <c r="AM13" s="26">
        <f t="shared" si="5"/>
        <v>1560</v>
      </c>
      <c r="AN13" s="31" t="s">
        <v>26</v>
      </c>
      <c r="AO13" s="26">
        <f t="shared" si="5"/>
        <v>1370</v>
      </c>
      <c r="AP13" s="26">
        <f t="shared" si="5"/>
        <v>1205</v>
      </c>
      <c r="AQ13" s="26">
        <f t="shared" si="5"/>
        <v>1035</v>
      </c>
      <c r="AR13" s="26">
        <f t="shared" si="5"/>
        <v>882</v>
      </c>
      <c r="AS13" s="26">
        <f t="shared" si="5"/>
        <v>696</v>
      </c>
      <c r="AT13" s="26">
        <f t="shared" si="5"/>
        <v>575</v>
      </c>
      <c r="AU13" s="26">
        <f t="shared" si="5"/>
        <v>382</v>
      </c>
      <c r="AV13" s="26">
        <f t="shared" si="5"/>
        <v>432</v>
      </c>
      <c r="AW13" s="14"/>
    </row>
    <row r="14" spans="2:51" s="4" customFormat="1" ht="24" customHeight="1">
      <c r="B14" s="31" t="s">
        <v>27</v>
      </c>
      <c r="C14" s="24">
        <f t="shared" si="6"/>
        <v>50192</v>
      </c>
      <c r="D14" s="26">
        <f t="shared" si="7"/>
        <v>5136</v>
      </c>
      <c r="E14" s="25">
        <f t="shared" si="8"/>
        <v>994</v>
      </c>
      <c r="F14" s="25">
        <f t="shared" si="8"/>
        <v>1032</v>
      </c>
      <c r="G14" s="25">
        <f t="shared" si="8"/>
        <v>1022</v>
      </c>
      <c r="H14" s="25">
        <f t="shared" si="8"/>
        <v>1038</v>
      </c>
      <c r="I14" s="25">
        <f t="shared" si="8"/>
        <v>1050</v>
      </c>
      <c r="J14" s="26">
        <f t="shared" si="9"/>
        <v>5342</v>
      </c>
      <c r="K14" s="25">
        <f t="shared" si="10"/>
        <v>1066</v>
      </c>
      <c r="L14" s="25">
        <f t="shared" si="10"/>
        <v>1042</v>
      </c>
      <c r="M14" s="25">
        <f t="shared" si="10"/>
        <v>1066</v>
      </c>
      <c r="N14" s="25">
        <f t="shared" si="10"/>
        <v>1105</v>
      </c>
      <c r="O14" s="25">
        <f t="shared" si="10"/>
        <v>1063</v>
      </c>
      <c r="P14" s="31" t="s">
        <v>27</v>
      </c>
      <c r="Q14" s="26">
        <f t="shared" si="11"/>
        <v>5663</v>
      </c>
      <c r="R14" s="25">
        <f t="shared" si="12"/>
        <v>1114</v>
      </c>
      <c r="S14" s="25">
        <f t="shared" si="12"/>
        <v>1139</v>
      </c>
      <c r="T14" s="25">
        <f t="shared" si="12"/>
        <v>1096</v>
      </c>
      <c r="U14" s="25">
        <f t="shared" si="12"/>
        <v>1120</v>
      </c>
      <c r="V14" s="25">
        <f t="shared" si="12"/>
        <v>1194</v>
      </c>
      <c r="W14" s="26">
        <f t="shared" si="13"/>
        <v>5625</v>
      </c>
      <c r="X14" s="25">
        <f t="shared" si="14"/>
        <v>1087</v>
      </c>
      <c r="Y14" s="25">
        <f t="shared" si="14"/>
        <v>1127</v>
      </c>
      <c r="Z14" s="25">
        <f t="shared" si="14"/>
        <v>1188</v>
      </c>
      <c r="AA14" s="25">
        <f t="shared" si="14"/>
        <v>1099</v>
      </c>
      <c r="AB14" s="25">
        <f t="shared" si="14"/>
        <v>1124</v>
      </c>
      <c r="AC14" s="31" t="s">
        <v>27</v>
      </c>
      <c r="AD14" s="26">
        <f t="shared" si="15"/>
        <v>5336</v>
      </c>
      <c r="AE14" s="25">
        <f t="shared" si="5"/>
        <v>1117</v>
      </c>
      <c r="AF14" s="25">
        <f t="shared" si="5"/>
        <v>1057</v>
      </c>
      <c r="AG14" s="25">
        <f t="shared" si="5"/>
        <v>1081</v>
      </c>
      <c r="AH14" s="25">
        <f t="shared" si="5"/>
        <v>1045</v>
      </c>
      <c r="AI14" s="25">
        <f t="shared" si="5"/>
        <v>1036</v>
      </c>
      <c r="AJ14" s="26">
        <f t="shared" si="5"/>
        <v>4257</v>
      </c>
      <c r="AK14" s="26">
        <f t="shared" si="5"/>
        <v>3497</v>
      </c>
      <c r="AL14" s="26">
        <f t="shared" si="5"/>
        <v>2769</v>
      </c>
      <c r="AM14" s="26">
        <f t="shared" si="5"/>
        <v>2270</v>
      </c>
      <c r="AN14" s="31" t="s">
        <v>27</v>
      </c>
      <c r="AO14" s="26">
        <f t="shared" si="5"/>
        <v>2125</v>
      </c>
      <c r="AP14" s="26">
        <f t="shared" si="5"/>
        <v>1987</v>
      </c>
      <c r="AQ14" s="26">
        <f t="shared" si="5"/>
        <v>1602</v>
      </c>
      <c r="AR14" s="26">
        <f t="shared" si="5"/>
        <v>1316</v>
      </c>
      <c r="AS14" s="26">
        <f t="shared" si="5"/>
        <v>1078</v>
      </c>
      <c r="AT14" s="26">
        <f t="shared" si="5"/>
        <v>888</v>
      </c>
      <c r="AU14" s="26">
        <f t="shared" si="5"/>
        <v>637</v>
      </c>
      <c r="AV14" s="26">
        <f t="shared" si="5"/>
        <v>664</v>
      </c>
      <c r="AW14" s="15"/>
    </row>
    <row r="15" spans="2:51" ht="24" customHeight="1">
      <c r="B15" s="31" t="s">
        <v>28</v>
      </c>
      <c r="C15" s="24">
        <f t="shared" si="6"/>
        <v>10834</v>
      </c>
      <c r="D15" s="26">
        <f t="shared" si="7"/>
        <v>952</v>
      </c>
      <c r="E15" s="25">
        <f t="shared" si="8"/>
        <v>193</v>
      </c>
      <c r="F15" s="25">
        <f t="shared" si="8"/>
        <v>203</v>
      </c>
      <c r="G15" s="25">
        <f t="shared" si="8"/>
        <v>186</v>
      </c>
      <c r="H15" s="25">
        <f t="shared" si="8"/>
        <v>194</v>
      </c>
      <c r="I15" s="25">
        <f t="shared" si="8"/>
        <v>176</v>
      </c>
      <c r="J15" s="26">
        <f t="shared" si="9"/>
        <v>936</v>
      </c>
      <c r="K15" s="25">
        <f t="shared" si="10"/>
        <v>185</v>
      </c>
      <c r="L15" s="25">
        <f t="shared" si="10"/>
        <v>195</v>
      </c>
      <c r="M15" s="25">
        <f t="shared" si="10"/>
        <v>197</v>
      </c>
      <c r="N15" s="25">
        <f t="shared" si="10"/>
        <v>172</v>
      </c>
      <c r="O15" s="25">
        <f t="shared" si="10"/>
        <v>187</v>
      </c>
      <c r="P15" s="31" t="s">
        <v>28</v>
      </c>
      <c r="Q15" s="26">
        <f t="shared" si="11"/>
        <v>924</v>
      </c>
      <c r="R15" s="25">
        <f t="shared" si="12"/>
        <v>164</v>
      </c>
      <c r="S15" s="25">
        <f t="shared" si="12"/>
        <v>201</v>
      </c>
      <c r="T15" s="25">
        <f t="shared" si="12"/>
        <v>178</v>
      </c>
      <c r="U15" s="25">
        <f t="shared" si="12"/>
        <v>204</v>
      </c>
      <c r="V15" s="25">
        <f t="shared" si="12"/>
        <v>177</v>
      </c>
      <c r="W15" s="26">
        <f t="shared" si="13"/>
        <v>1008</v>
      </c>
      <c r="X15" s="25">
        <f t="shared" si="14"/>
        <v>195</v>
      </c>
      <c r="Y15" s="25">
        <f t="shared" si="14"/>
        <v>195</v>
      </c>
      <c r="Z15" s="25">
        <f t="shared" si="14"/>
        <v>218</v>
      </c>
      <c r="AA15" s="25">
        <f t="shared" si="14"/>
        <v>192</v>
      </c>
      <c r="AB15" s="25">
        <f t="shared" si="14"/>
        <v>208</v>
      </c>
      <c r="AC15" s="31" t="s">
        <v>28</v>
      </c>
      <c r="AD15" s="26">
        <f t="shared" si="15"/>
        <v>1147</v>
      </c>
      <c r="AE15" s="25">
        <f t="shared" si="5"/>
        <v>218</v>
      </c>
      <c r="AF15" s="25">
        <f t="shared" si="5"/>
        <v>236</v>
      </c>
      <c r="AG15" s="25">
        <f t="shared" si="5"/>
        <v>242</v>
      </c>
      <c r="AH15" s="25">
        <f t="shared" si="5"/>
        <v>233</v>
      </c>
      <c r="AI15" s="25">
        <f t="shared" si="5"/>
        <v>218</v>
      </c>
      <c r="AJ15" s="26">
        <f t="shared" si="5"/>
        <v>1095</v>
      </c>
      <c r="AK15" s="26">
        <f t="shared" si="5"/>
        <v>841</v>
      </c>
      <c r="AL15" s="26">
        <f t="shared" si="5"/>
        <v>729</v>
      </c>
      <c r="AM15" s="26">
        <f t="shared" si="5"/>
        <v>602</v>
      </c>
      <c r="AN15" s="31" t="s">
        <v>28</v>
      </c>
      <c r="AO15" s="26">
        <f t="shared" si="5"/>
        <v>543</v>
      </c>
      <c r="AP15" s="26">
        <f t="shared" si="5"/>
        <v>452</v>
      </c>
      <c r="AQ15" s="26">
        <f t="shared" si="5"/>
        <v>395</v>
      </c>
      <c r="AR15" s="26">
        <f t="shared" si="5"/>
        <v>357</v>
      </c>
      <c r="AS15" s="26">
        <f t="shared" si="5"/>
        <v>275</v>
      </c>
      <c r="AT15" s="26">
        <f t="shared" si="5"/>
        <v>225</v>
      </c>
      <c r="AU15" s="26">
        <f t="shared" si="5"/>
        <v>154</v>
      </c>
      <c r="AV15" s="26">
        <f t="shared" si="5"/>
        <v>199</v>
      </c>
      <c r="AW15" s="15"/>
    </row>
    <row r="16" spans="2:51" ht="24" customHeight="1">
      <c r="B16" s="31" t="s">
        <v>29</v>
      </c>
      <c r="C16" s="24">
        <f t="shared" si="6"/>
        <v>8673</v>
      </c>
      <c r="D16" s="26">
        <f t="shared" si="7"/>
        <v>910</v>
      </c>
      <c r="E16" s="25">
        <f t="shared" si="8"/>
        <v>179</v>
      </c>
      <c r="F16" s="25">
        <f t="shared" si="8"/>
        <v>183</v>
      </c>
      <c r="G16" s="25">
        <f t="shared" si="8"/>
        <v>207</v>
      </c>
      <c r="H16" s="25">
        <f t="shared" si="8"/>
        <v>172</v>
      </c>
      <c r="I16" s="25">
        <f t="shared" si="8"/>
        <v>169</v>
      </c>
      <c r="J16" s="26">
        <f t="shared" si="9"/>
        <v>875</v>
      </c>
      <c r="K16" s="25">
        <f t="shared" si="10"/>
        <v>175</v>
      </c>
      <c r="L16" s="25">
        <f t="shared" si="10"/>
        <v>186</v>
      </c>
      <c r="M16" s="25">
        <f t="shared" si="10"/>
        <v>169</v>
      </c>
      <c r="N16" s="25">
        <f t="shared" si="10"/>
        <v>191</v>
      </c>
      <c r="O16" s="25">
        <f t="shared" si="10"/>
        <v>154</v>
      </c>
      <c r="P16" s="31" t="s">
        <v>29</v>
      </c>
      <c r="Q16" s="26">
        <f t="shared" si="11"/>
        <v>768</v>
      </c>
      <c r="R16" s="25">
        <f t="shared" si="12"/>
        <v>168</v>
      </c>
      <c r="S16" s="25">
        <f t="shared" si="12"/>
        <v>149</v>
      </c>
      <c r="T16" s="25">
        <f t="shared" si="12"/>
        <v>154</v>
      </c>
      <c r="U16" s="25">
        <f t="shared" si="12"/>
        <v>155</v>
      </c>
      <c r="V16" s="25">
        <f t="shared" si="12"/>
        <v>142</v>
      </c>
      <c r="W16" s="26">
        <f t="shared" si="13"/>
        <v>840</v>
      </c>
      <c r="X16" s="25">
        <f t="shared" si="14"/>
        <v>157</v>
      </c>
      <c r="Y16" s="25">
        <f t="shared" si="14"/>
        <v>156</v>
      </c>
      <c r="Z16" s="25">
        <f t="shared" si="14"/>
        <v>157</v>
      </c>
      <c r="AA16" s="25">
        <f t="shared" si="14"/>
        <v>175</v>
      </c>
      <c r="AB16" s="25">
        <f t="shared" si="14"/>
        <v>195</v>
      </c>
      <c r="AC16" s="31" t="s">
        <v>29</v>
      </c>
      <c r="AD16" s="26">
        <f t="shared" si="15"/>
        <v>1039</v>
      </c>
      <c r="AE16" s="25">
        <f t="shared" si="5"/>
        <v>222</v>
      </c>
      <c r="AF16" s="25">
        <f t="shared" si="5"/>
        <v>198</v>
      </c>
      <c r="AG16" s="25">
        <f t="shared" si="5"/>
        <v>179</v>
      </c>
      <c r="AH16" s="25">
        <f t="shared" si="5"/>
        <v>230</v>
      </c>
      <c r="AI16" s="25">
        <f t="shared" si="5"/>
        <v>210</v>
      </c>
      <c r="AJ16" s="26">
        <f t="shared" si="5"/>
        <v>822</v>
      </c>
      <c r="AK16" s="26">
        <f t="shared" si="5"/>
        <v>582</v>
      </c>
      <c r="AL16" s="26">
        <f t="shared" si="5"/>
        <v>470</v>
      </c>
      <c r="AM16" s="26">
        <f t="shared" si="5"/>
        <v>386</v>
      </c>
      <c r="AN16" s="31" t="s">
        <v>29</v>
      </c>
      <c r="AO16" s="26">
        <f t="shared" si="5"/>
        <v>374</v>
      </c>
      <c r="AP16" s="26">
        <f t="shared" si="5"/>
        <v>371</v>
      </c>
      <c r="AQ16" s="26">
        <f t="shared" si="5"/>
        <v>286</v>
      </c>
      <c r="AR16" s="26">
        <f t="shared" si="5"/>
        <v>271</v>
      </c>
      <c r="AS16" s="26">
        <f t="shared" si="5"/>
        <v>216</v>
      </c>
      <c r="AT16" s="26">
        <f t="shared" si="5"/>
        <v>178</v>
      </c>
      <c r="AU16" s="26">
        <f t="shared" si="5"/>
        <v>127</v>
      </c>
      <c r="AV16" s="26">
        <f t="shared" si="5"/>
        <v>158</v>
      </c>
      <c r="AW16" s="15"/>
    </row>
    <row r="17" spans="2:49" ht="24" customHeight="1">
      <c r="B17" s="31" t="s">
        <v>30</v>
      </c>
      <c r="C17" s="24">
        <f t="shared" si="6"/>
        <v>35116</v>
      </c>
      <c r="D17" s="26">
        <f t="shared" si="7"/>
        <v>4289</v>
      </c>
      <c r="E17" s="25">
        <f t="shared" si="8"/>
        <v>864</v>
      </c>
      <c r="F17" s="25">
        <f t="shared" si="8"/>
        <v>864</v>
      </c>
      <c r="G17" s="25">
        <f t="shared" si="8"/>
        <v>903</v>
      </c>
      <c r="H17" s="25">
        <f t="shared" si="8"/>
        <v>851</v>
      </c>
      <c r="I17" s="25">
        <f t="shared" si="8"/>
        <v>807</v>
      </c>
      <c r="J17" s="26">
        <f t="shared" si="9"/>
        <v>3881</v>
      </c>
      <c r="K17" s="25">
        <f t="shared" si="10"/>
        <v>832</v>
      </c>
      <c r="L17" s="25">
        <f t="shared" si="10"/>
        <v>801</v>
      </c>
      <c r="M17" s="25">
        <f t="shared" si="10"/>
        <v>730</v>
      </c>
      <c r="N17" s="25">
        <f t="shared" si="10"/>
        <v>761</v>
      </c>
      <c r="O17" s="25">
        <f t="shared" si="10"/>
        <v>757</v>
      </c>
      <c r="P17" s="31" t="s">
        <v>30</v>
      </c>
      <c r="Q17" s="26">
        <f t="shared" si="11"/>
        <v>3609</v>
      </c>
      <c r="R17" s="25">
        <f t="shared" si="12"/>
        <v>742</v>
      </c>
      <c r="S17" s="25">
        <f t="shared" si="12"/>
        <v>721</v>
      </c>
      <c r="T17" s="25">
        <f t="shared" si="12"/>
        <v>690</v>
      </c>
      <c r="U17" s="25">
        <f t="shared" si="12"/>
        <v>752</v>
      </c>
      <c r="V17" s="25">
        <f t="shared" si="12"/>
        <v>704</v>
      </c>
      <c r="W17" s="26">
        <f t="shared" si="13"/>
        <v>3628</v>
      </c>
      <c r="X17" s="25">
        <f t="shared" si="14"/>
        <v>691</v>
      </c>
      <c r="Y17" s="25">
        <f t="shared" si="14"/>
        <v>715</v>
      </c>
      <c r="Z17" s="25">
        <f t="shared" si="14"/>
        <v>698</v>
      </c>
      <c r="AA17" s="25">
        <f t="shared" si="14"/>
        <v>775</v>
      </c>
      <c r="AB17" s="25">
        <f t="shared" si="14"/>
        <v>749</v>
      </c>
      <c r="AC17" s="31" t="s">
        <v>30</v>
      </c>
      <c r="AD17" s="26">
        <f t="shared" si="15"/>
        <v>3808</v>
      </c>
      <c r="AE17" s="25">
        <f t="shared" si="5"/>
        <v>793</v>
      </c>
      <c r="AF17" s="25">
        <f t="shared" si="5"/>
        <v>731</v>
      </c>
      <c r="AG17" s="25">
        <f t="shared" si="5"/>
        <v>766</v>
      </c>
      <c r="AH17" s="25">
        <f t="shared" si="5"/>
        <v>761</v>
      </c>
      <c r="AI17" s="25">
        <f t="shared" si="5"/>
        <v>757</v>
      </c>
      <c r="AJ17" s="26">
        <f t="shared" si="5"/>
        <v>3495</v>
      </c>
      <c r="AK17" s="26">
        <f t="shared" si="5"/>
        <v>2499</v>
      </c>
      <c r="AL17" s="26">
        <f t="shared" si="5"/>
        <v>1968</v>
      </c>
      <c r="AM17" s="26">
        <f t="shared" si="5"/>
        <v>1604</v>
      </c>
      <c r="AN17" s="31" t="s">
        <v>30</v>
      </c>
      <c r="AO17" s="26">
        <f t="shared" si="5"/>
        <v>1439</v>
      </c>
      <c r="AP17" s="26">
        <f t="shared" si="5"/>
        <v>1231</v>
      </c>
      <c r="AQ17" s="26">
        <f t="shared" si="5"/>
        <v>978</v>
      </c>
      <c r="AR17" s="26">
        <f t="shared" si="5"/>
        <v>842</v>
      </c>
      <c r="AS17" s="26">
        <f t="shared" si="5"/>
        <v>665</v>
      </c>
      <c r="AT17" s="26">
        <f t="shared" si="5"/>
        <v>485</v>
      </c>
      <c r="AU17" s="26">
        <f t="shared" si="5"/>
        <v>367</v>
      </c>
      <c r="AV17" s="26">
        <f t="shared" si="5"/>
        <v>328</v>
      </c>
      <c r="AW17" s="15"/>
    </row>
    <row r="18" spans="2:49" ht="24" customHeight="1">
      <c r="B18" s="31" t="s">
        <v>31</v>
      </c>
      <c r="C18" s="24">
        <f t="shared" si="6"/>
        <v>11829</v>
      </c>
      <c r="D18" s="26">
        <f t="shared" si="7"/>
        <v>955</v>
      </c>
      <c r="E18" s="25">
        <f t="shared" si="8"/>
        <v>191</v>
      </c>
      <c r="F18" s="25">
        <f t="shared" si="8"/>
        <v>178</v>
      </c>
      <c r="G18" s="25">
        <f t="shared" si="8"/>
        <v>173</v>
      </c>
      <c r="H18" s="25">
        <f t="shared" si="8"/>
        <v>201</v>
      </c>
      <c r="I18" s="25">
        <f t="shared" si="8"/>
        <v>212</v>
      </c>
      <c r="J18" s="26">
        <f t="shared" si="9"/>
        <v>962</v>
      </c>
      <c r="K18" s="25">
        <f t="shared" si="10"/>
        <v>205</v>
      </c>
      <c r="L18" s="25">
        <f t="shared" si="10"/>
        <v>196</v>
      </c>
      <c r="M18" s="25">
        <f t="shared" si="10"/>
        <v>202</v>
      </c>
      <c r="N18" s="25">
        <f t="shared" si="10"/>
        <v>179</v>
      </c>
      <c r="O18" s="25">
        <f t="shared" si="10"/>
        <v>180</v>
      </c>
      <c r="P18" s="31" t="s">
        <v>31</v>
      </c>
      <c r="Q18" s="26">
        <f t="shared" si="11"/>
        <v>1036</v>
      </c>
      <c r="R18" s="25">
        <f t="shared" si="12"/>
        <v>186</v>
      </c>
      <c r="S18" s="25">
        <f t="shared" si="12"/>
        <v>214</v>
      </c>
      <c r="T18" s="25">
        <f t="shared" si="12"/>
        <v>216</v>
      </c>
      <c r="U18" s="25">
        <f t="shared" si="12"/>
        <v>199</v>
      </c>
      <c r="V18" s="25">
        <f t="shared" si="12"/>
        <v>221</v>
      </c>
      <c r="W18" s="26">
        <f t="shared" si="13"/>
        <v>1068</v>
      </c>
      <c r="X18" s="25">
        <f t="shared" si="14"/>
        <v>188</v>
      </c>
      <c r="Y18" s="25">
        <f t="shared" si="14"/>
        <v>199</v>
      </c>
      <c r="Z18" s="25">
        <f t="shared" si="14"/>
        <v>203</v>
      </c>
      <c r="AA18" s="25">
        <f t="shared" si="14"/>
        <v>242</v>
      </c>
      <c r="AB18" s="25">
        <f t="shared" si="14"/>
        <v>236</v>
      </c>
      <c r="AC18" s="31" t="s">
        <v>31</v>
      </c>
      <c r="AD18" s="26">
        <f t="shared" si="15"/>
        <v>1307</v>
      </c>
      <c r="AE18" s="25">
        <f t="shared" si="5"/>
        <v>279</v>
      </c>
      <c r="AF18" s="25">
        <f t="shared" si="5"/>
        <v>263</v>
      </c>
      <c r="AG18" s="25">
        <f t="shared" si="5"/>
        <v>273</v>
      </c>
      <c r="AH18" s="25">
        <f t="shared" si="5"/>
        <v>254</v>
      </c>
      <c r="AI18" s="25">
        <f t="shared" si="5"/>
        <v>238</v>
      </c>
      <c r="AJ18" s="26">
        <f t="shared" si="5"/>
        <v>1269</v>
      </c>
      <c r="AK18" s="26">
        <f t="shared" si="5"/>
        <v>1045</v>
      </c>
      <c r="AL18" s="26">
        <f t="shared" si="5"/>
        <v>740</v>
      </c>
      <c r="AM18" s="26">
        <f t="shared" si="5"/>
        <v>690</v>
      </c>
      <c r="AN18" s="31" t="s">
        <v>31</v>
      </c>
      <c r="AO18" s="26">
        <f t="shared" si="5"/>
        <v>564</v>
      </c>
      <c r="AP18" s="26">
        <f t="shared" si="5"/>
        <v>489</v>
      </c>
      <c r="AQ18" s="26">
        <f t="shared" si="5"/>
        <v>443</v>
      </c>
      <c r="AR18" s="26">
        <f t="shared" si="5"/>
        <v>390</v>
      </c>
      <c r="AS18" s="26">
        <f t="shared" si="5"/>
        <v>271</v>
      </c>
      <c r="AT18" s="26">
        <f t="shared" si="5"/>
        <v>204</v>
      </c>
      <c r="AU18" s="26">
        <f t="shared" si="5"/>
        <v>164</v>
      </c>
      <c r="AV18" s="26">
        <f t="shared" si="5"/>
        <v>232</v>
      </c>
      <c r="AW18" s="15"/>
    </row>
    <row r="19" spans="2:49" ht="21.95" customHeight="1">
      <c r="B19" s="23"/>
      <c r="C19" s="15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23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23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22"/>
      <c r="AO19" s="15"/>
      <c r="AP19" s="15"/>
      <c r="AQ19" s="15"/>
      <c r="AR19" s="15"/>
      <c r="AS19" s="15"/>
      <c r="AT19" s="15"/>
      <c r="AU19" s="15"/>
      <c r="AV19" s="15"/>
      <c r="AW19" s="15"/>
    </row>
    <row r="20" spans="2:49" s="5" customFormat="1" ht="24" customHeight="1">
      <c r="B20" s="26" t="s">
        <v>17</v>
      </c>
      <c r="C20" s="26">
        <f>SUM(C21+C22+C23+C24+C25+C26+C27+C28+C29+C30+C31+C32)</f>
        <v>182219</v>
      </c>
      <c r="D20" s="26">
        <f t="shared" ref="D20:AV20" si="16">SUM(D21+D22+D23+D24+D25+D26+D27+D28+D29+D30+D31+D32)</f>
        <v>18064</v>
      </c>
      <c r="E20" s="26">
        <f t="shared" si="16"/>
        <v>3614</v>
      </c>
      <c r="F20" s="26">
        <f t="shared" si="16"/>
        <v>3608</v>
      </c>
      <c r="G20" s="26">
        <f t="shared" si="16"/>
        <v>3615</v>
      </c>
      <c r="H20" s="26">
        <f t="shared" si="16"/>
        <v>3615</v>
      </c>
      <c r="I20" s="26">
        <f t="shared" si="16"/>
        <v>3612</v>
      </c>
      <c r="J20" s="26">
        <f t="shared" si="16"/>
        <v>17922</v>
      </c>
      <c r="K20" s="26">
        <f t="shared" si="16"/>
        <v>3605</v>
      </c>
      <c r="L20" s="26">
        <f t="shared" si="16"/>
        <v>3592</v>
      </c>
      <c r="M20" s="26">
        <f t="shared" si="16"/>
        <v>3583</v>
      </c>
      <c r="N20" s="26">
        <f t="shared" si="16"/>
        <v>3573</v>
      </c>
      <c r="O20" s="26">
        <f t="shared" si="16"/>
        <v>3569</v>
      </c>
      <c r="P20" s="26" t="s">
        <v>17</v>
      </c>
      <c r="Q20" s="26">
        <f t="shared" si="16"/>
        <v>18060</v>
      </c>
      <c r="R20" s="26">
        <f t="shared" si="16"/>
        <v>3570</v>
      </c>
      <c r="S20" s="26">
        <f t="shared" si="16"/>
        <v>3582</v>
      </c>
      <c r="T20" s="26">
        <f t="shared" si="16"/>
        <v>3602</v>
      </c>
      <c r="U20" s="26">
        <f t="shared" si="16"/>
        <v>3634</v>
      </c>
      <c r="V20" s="26">
        <f t="shared" si="16"/>
        <v>3672</v>
      </c>
      <c r="W20" s="26">
        <f t="shared" si="16"/>
        <v>19293</v>
      </c>
      <c r="X20" s="26">
        <f t="shared" si="16"/>
        <v>3593</v>
      </c>
      <c r="Y20" s="26">
        <f t="shared" si="16"/>
        <v>3729</v>
      </c>
      <c r="Z20" s="26">
        <f t="shared" si="16"/>
        <v>3870</v>
      </c>
      <c r="AA20" s="26">
        <f t="shared" si="16"/>
        <v>3979</v>
      </c>
      <c r="AB20" s="26">
        <f t="shared" si="16"/>
        <v>4122</v>
      </c>
      <c r="AC20" s="26" t="s">
        <v>17</v>
      </c>
      <c r="AD20" s="26">
        <f t="shared" si="16"/>
        <v>21238</v>
      </c>
      <c r="AE20" s="26">
        <f t="shared" si="16"/>
        <v>4210</v>
      </c>
      <c r="AF20" s="26">
        <f t="shared" si="16"/>
        <v>4274</v>
      </c>
      <c r="AG20" s="26">
        <f t="shared" si="16"/>
        <v>4273</v>
      </c>
      <c r="AH20" s="26">
        <f t="shared" si="16"/>
        <v>4262</v>
      </c>
      <c r="AI20" s="26">
        <f t="shared" si="16"/>
        <v>4219</v>
      </c>
      <c r="AJ20" s="26">
        <f t="shared" si="16"/>
        <v>18836</v>
      </c>
      <c r="AK20" s="26">
        <f t="shared" si="16"/>
        <v>13686</v>
      </c>
      <c r="AL20" s="26">
        <f t="shared" si="16"/>
        <v>10256</v>
      </c>
      <c r="AM20" s="26">
        <f t="shared" si="16"/>
        <v>8546</v>
      </c>
      <c r="AN20" s="26" t="s">
        <v>17</v>
      </c>
      <c r="AO20" s="26">
        <f t="shared" si="16"/>
        <v>7678</v>
      </c>
      <c r="AP20" s="26">
        <f t="shared" si="16"/>
        <v>6778</v>
      </c>
      <c r="AQ20" s="26">
        <f t="shared" si="16"/>
        <v>5631</v>
      </c>
      <c r="AR20" s="26">
        <f t="shared" si="16"/>
        <v>4712</v>
      </c>
      <c r="AS20" s="26">
        <f t="shared" si="16"/>
        <v>3829</v>
      </c>
      <c r="AT20" s="26">
        <f t="shared" si="16"/>
        <v>3053</v>
      </c>
      <c r="AU20" s="26">
        <f t="shared" si="16"/>
        <v>2162</v>
      </c>
      <c r="AV20" s="26">
        <f t="shared" si="16"/>
        <v>2475</v>
      </c>
      <c r="AW20" s="14"/>
    </row>
    <row r="21" spans="2:49" ht="24" customHeight="1">
      <c r="B21" s="31" t="s">
        <v>20</v>
      </c>
      <c r="C21" s="24">
        <f>SUM(D21+J21+Q21+W21+AD21+AJ21+AK21+AL21+AM21+AO21+AP21+AQ21+AR21+AS21+AT21+AU21+AV21)</f>
        <v>64486</v>
      </c>
      <c r="D21" s="26">
        <f>SUM(I21+H21+G21+F21+E21)</f>
        <v>6028</v>
      </c>
      <c r="E21" s="25">
        <v>1264</v>
      </c>
      <c r="F21" s="25">
        <v>1161</v>
      </c>
      <c r="G21" s="25">
        <v>1222</v>
      </c>
      <c r="H21" s="25">
        <v>1173</v>
      </c>
      <c r="I21" s="25">
        <v>1208</v>
      </c>
      <c r="J21" s="26">
        <f>SUM(O21+N21+M21+L21+K21)</f>
        <v>5928</v>
      </c>
      <c r="K21" s="25">
        <v>1166</v>
      </c>
      <c r="L21" s="25">
        <v>1162</v>
      </c>
      <c r="M21" s="25">
        <v>1211</v>
      </c>
      <c r="N21" s="25">
        <v>1191</v>
      </c>
      <c r="O21" s="25">
        <v>1198</v>
      </c>
      <c r="P21" s="31" t="s">
        <v>20</v>
      </c>
      <c r="Q21" s="26">
        <f>SUM(V21+U21+T21+S21+R21)</f>
        <v>5952</v>
      </c>
      <c r="R21" s="25">
        <v>1148</v>
      </c>
      <c r="S21" s="25">
        <v>1154</v>
      </c>
      <c r="T21" s="25">
        <v>1212</v>
      </c>
      <c r="U21" s="25">
        <v>1192</v>
      </c>
      <c r="V21" s="25">
        <v>1246</v>
      </c>
      <c r="W21" s="26">
        <f>SUM(AB21+AA21+Z21+Y21+X21)</f>
        <v>6550</v>
      </c>
      <c r="X21" s="25">
        <v>1179</v>
      </c>
      <c r="Y21" s="25">
        <v>1267</v>
      </c>
      <c r="Z21" s="25">
        <v>1278</v>
      </c>
      <c r="AA21" s="25">
        <v>1408</v>
      </c>
      <c r="AB21" s="25">
        <v>1418</v>
      </c>
      <c r="AC21" s="31" t="s">
        <v>20</v>
      </c>
      <c r="AD21" s="26">
        <f>SUM(AI21+AH21+AG21+AF21+AE21)</f>
        <v>7698</v>
      </c>
      <c r="AE21" s="25">
        <v>1550</v>
      </c>
      <c r="AF21" s="25">
        <v>1520</v>
      </c>
      <c r="AG21" s="25">
        <v>1565</v>
      </c>
      <c r="AH21" s="25">
        <v>1597</v>
      </c>
      <c r="AI21" s="25">
        <v>1466</v>
      </c>
      <c r="AJ21" s="26">
        <v>6945</v>
      </c>
      <c r="AK21" s="26">
        <v>5074</v>
      </c>
      <c r="AL21" s="26">
        <v>3891</v>
      </c>
      <c r="AM21" s="26">
        <v>3189</v>
      </c>
      <c r="AN21" s="31" t="s">
        <v>20</v>
      </c>
      <c r="AO21" s="26">
        <v>2926</v>
      </c>
      <c r="AP21" s="26">
        <v>2490</v>
      </c>
      <c r="AQ21" s="26">
        <v>2089</v>
      </c>
      <c r="AR21" s="26">
        <v>1653</v>
      </c>
      <c r="AS21" s="26">
        <v>1368</v>
      </c>
      <c r="AT21" s="26">
        <v>1036</v>
      </c>
      <c r="AU21" s="26">
        <v>777</v>
      </c>
      <c r="AV21" s="26">
        <v>892</v>
      </c>
      <c r="AW21" s="15"/>
    </row>
    <row r="22" spans="2:49" ht="24" customHeight="1">
      <c r="B22" s="31" t="s">
        <v>21</v>
      </c>
      <c r="C22" s="24">
        <f t="shared" ref="C22:C32" si="17">SUM(D22+J22+Q22+W22+AD22+AJ22+AK22+AL22+AM22+AO22+AP22+AQ22+AR22+AS22+AT22+AU22+AV22)</f>
        <v>4117</v>
      </c>
      <c r="D22" s="26">
        <f t="shared" ref="D22:D32" si="18">SUM(I22+H22+G22+F22+E22)</f>
        <v>350</v>
      </c>
      <c r="E22" s="25">
        <v>76</v>
      </c>
      <c r="F22" s="25">
        <v>61</v>
      </c>
      <c r="G22" s="25">
        <v>71</v>
      </c>
      <c r="H22" s="25">
        <v>65</v>
      </c>
      <c r="I22" s="25">
        <v>77</v>
      </c>
      <c r="J22" s="26">
        <f t="shared" ref="J22:J32" si="19">SUM(O22+N22+M22+L22+K22)</f>
        <v>360</v>
      </c>
      <c r="K22" s="25">
        <v>75</v>
      </c>
      <c r="L22" s="25">
        <v>76</v>
      </c>
      <c r="M22" s="25">
        <v>77</v>
      </c>
      <c r="N22" s="25">
        <v>77</v>
      </c>
      <c r="O22" s="25">
        <v>55</v>
      </c>
      <c r="P22" s="31" t="s">
        <v>21</v>
      </c>
      <c r="Q22" s="26">
        <f t="shared" ref="Q22:Q32" si="20">SUM(V22+U22+T22+S22+R22)</f>
        <v>395</v>
      </c>
      <c r="R22" s="25">
        <v>75</v>
      </c>
      <c r="S22" s="25">
        <v>77</v>
      </c>
      <c r="T22" s="25">
        <v>83</v>
      </c>
      <c r="U22" s="25">
        <v>83</v>
      </c>
      <c r="V22" s="25">
        <v>77</v>
      </c>
      <c r="W22" s="26">
        <f t="shared" ref="W22:W32" si="21">SUM(AB22+AA22+Z22+Y22+X22)</f>
        <v>394</v>
      </c>
      <c r="X22" s="25">
        <v>71</v>
      </c>
      <c r="Y22" s="25">
        <v>70</v>
      </c>
      <c r="Z22" s="25">
        <v>86</v>
      </c>
      <c r="AA22" s="25">
        <v>84</v>
      </c>
      <c r="AB22" s="25">
        <v>83</v>
      </c>
      <c r="AC22" s="31" t="s">
        <v>21</v>
      </c>
      <c r="AD22" s="26">
        <f t="shared" ref="AD22:AD32" si="22">SUM(AI22+AH22+AG22+AF22+AE22)</f>
        <v>514</v>
      </c>
      <c r="AE22" s="25">
        <v>93</v>
      </c>
      <c r="AF22" s="25">
        <v>115</v>
      </c>
      <c r="AG22" s="25">
        <v>107</v>
      </c>
      <c r="AH22" s="25">
        <v>103</v>
      </c>
      <c r="AI22" s="25">
        <v>96</v>
      </c>
      <c r="AJ22" s="26">
        <v>499</v>
      </c>
      <c r="AK22" s="26">
        <v>327</v>
      </c>
      <c r="AL22" s="26">
        <v>233</v>
      </c>
      <c r="AM22" s="26">
        <v>196</v>
      </c>
      <c r="AN22" s="31" t="s">
        <v>21</v>
      </c>
      <c r="AO22" s="26">
        <v>189</v>
      </c>
      <c r="AP22" s="26">
        <v>143</v>
      </c>
      <c r="AQ22" s="26">
        <v>129</v>
      </c>
      <c r="AR22" s="26">
        <v>122</v>
      </c>
      <c r="AS22" s="26">
        <v>111</v>
      </c>
      <c r="AT22" s="26">
        <v>57</v>
      </c>
      <c r="AU22" s="26">
        <v>39</v>
      </c>
      <c r="AV22" s="26">
        <v>59</v>
      </c>
      <c r="AW22" s="15"/>
    </row>
    <row r="23" spans="2:49" ht="24" customHeight="1">
      <c r="B23" s="31" t="s">
        <v>22</v>
      </c>
      <c r="C23" s="24">
        <f t="shared" si="17"/>
        <v>17370</v>
      </c>
      <c r="D23" s="26">
        <f t="shared" si="18"/>
        <v>1452</v>
      </c>
      <c r="E23" s="25">
        <v>275</v>
      </c>
      <c r="F23" s="25">
        <v>307</v>
      </c>
      <c r="G23" s="25">
        <v>264</v>
      </c>
      <c r="H23" s="25">
        <v>294</v>
      </c>
      <c r="I23" s="25">
        <v>312</v>
      </c>
      <c r="J23" s="26">
        <f t="shared" si="19"/>
        <v>1480</v>
      </c>
      <c r="K23" s="25">
        <v>293</v>
      </c>
      <c r="L23" s="25">
        <v>297</v>
      </c>
      <c r="M23" s="25">
        <v>297</v>
      </c>
      <c r="N23" s="25">
        <v>280</v>
      </c>
      <c r="O23" s="25">
        <v>313</v>
      </c>
      <c r="P23" s="31" t="s">
        <v>22</v>
      </c>
      <c r="Q23" s="26">
        <f t="shared" si="20"/>
        <v>1468</v>
      </c>
      <c r="R23" s="25">
        <v>287</v>
      </c>
      <c r="S23" s="25">
        <v>313</v>
      </c>
      <c r="T23" s="25">
        <v>279</v>
      </c>
      <c r="U23" s="25">
        <v>294</v>
      </c>
      <c r="V23" s="25">
        <v>295</v>
      </c>
      <c r="W23" s="26">
        <f t="shared" si="21"/>
        <v>1722</v>
      </c>
      <c r="X23" s="25">
        <v>319</v>
      </c>
      <c r="Y23" s="25">
        <v>308</v>
      </c>
      <c r="Z23" s="25">
        <v>329</v>
      </c>
      <c r="AA23" s="25">
        <v>363</v>
      </c>
      <c r="AB23" s="25">
        <v>403</v>
      </c>
      <c r="AC23" s="31" t="s">
        <v>22</v>
      </c>
      <c r="AD23" s="26">
        <f t="shared" si="22"/>
        <v>2004</v>
      </c>
      <c r="AE23" s="25">
        <v>368</v>
      </c>
      <c r="AF23" s="25">
        <v>453</v>
      </c>
      <c r="AG23" s="25">
        <v>399</v>
      </c>
      <c r="AH23" s="25">
        <v>366</v>
      </c>
      <c r="AI23" s="25">
        <v>418</v>
      </c>
      <c r="AJ23" s="26">
        <v>1994</v>
      </c>
      <c r="AK23" s="26">
        <v>1429</v>
      </c>
      <c r="AL23" s="26">
        <v>1069</v>
      </c>
      <c r="AM23" s="26">
        <v>913</v>
      </c>
      <c r="AN23" s="31" t="s">
        <v>22</v>
      </c>
      <c r="AO23" s="26">
        <v>774</v>
      </c>
      <c r="AP23" s="26">
        <v>732</v>
      </c>
      <c r="AQ23" s="26">
        <v>541</v>
      </c>
      <c r="AR23" s="26">
        <v>505</v>
      </c>
      <c r="AS23" s="26">
        <v>410</v>
      </c>
      <c r="AT23" s="26">
        <v>335</v>
      </c>
      <c r="AU23" s="26">
        <v>241</v>
      </c>
      <c r="AV23" s="26">
        <v>301</v>
      </c>
      <c r="AW23" s="15"/>
    </row>
    <row r="24" spans="2:49" ht="24" customHeight="1">
      <c r="B24" s="31" t="s">
        <v>23</v>
      </c>
      <c r="C24" s="24">
        <f t="shared" si="17"/>
        <v>6343</v>
      </c>
      <c r="D24" s="26">
        <f t="shared" si="18"/>
        <v>644</v>
      </c>
      <c r="E24" s="25">
        <v>140</v>
      </c>
      <c r="F24" s="25">
        <v>130</v>
      </c>
      <c r="G24" s="25">
        <v>118</v>
      </c>
      <c r="H24" s="25">
        <v>135</v>
      </c>
      <c r="I24" s="25">
        <v>121</v>
      </c>
      <c r="J24" s="26">
        <f t="shared" si="19"/>
        <v>613</v>
      </c>
      <c r="K24" s="25">
        <v>124</v>
      </c>
      <c r="L24" s="25">
        <v>129</v>
      </c>
      <c r="M24" s="25">
        <v>123</v>
      </c>
      <c r="N24" s="25">
        <v>128</v>
      </c>
      <c r="O24" s="25">
        <v>109</v>
      </c>
      <c r="P24" s="31" t="s">
        <v>23</v>
      </c>
      <c r="Q24" s="26">
        <f t="shared" si="20"/>
        <v>584</v>
      </c>
      <c r="R24" s="25">
        <v>123</v>
      </c>
      <c r="S24" s="25">
        <v>113</v>
      </c>
      <c r="T24" s="25">
        <v>123</v>
      </c>
      <c r="U24" s="25">
        <v>119</v>
      </c>
      <c r="V24" s="25">
        <v>106</v>
      </c>
      <c r="W24" s="26">
        <f t="shared" si="21"/>
        <v>636</v>
      </c>
      <c r="X24" s="25">
        <v>116</v>
      </c>
      <c r="Y24" s="25">
        <v>110</v>
      </c>
      <c r="Z24" s="25">
        <v>132</v>
      </c>
      <c r="AA24" s="25">
        <v>152</v>
      </c>
      <c r="AB24" s="25">
        <v>126</v>
      </c>
      <c r="AC24" s="31" t="s">
        <v>23</v>
      </c>
      <c r="AD24" s="26">
        <f t="shared" si="22"/>
        <v>799</v>
      </c>
      <c r="AE24" s="25">
        <v>155</v>
      </c>
      <c r="AF24" s="25">
        <v>156</v>
      </c>
      <c r="AG24" s="25">
        <v>155</v>
      </c>
      <c r="AH24" s="25">
        <v>168</v>
      </c>
      <c r="AI24" s="25">
        <v>165</v>
      </c>
      <c r="AJ24" s="26">
        <v>724</v>
      </c>
      <c r="AK24" s="26">
        <v>485</v>
      </c>
      <c r="AL24" s="26">
        <v>351</v>
      </c>
      <c r="AM24" s="26">
        <v>291</v>
      </c>
      <c r="AN24" s="31" t="s">
        <v>23</v>
      </c>
      <c r="AO24" s="26">
        <v>238</v>
      </c>
      <c r="AP24" s="26">
        <v>216</v>
      </c>
      <c r="AQ24" s="26">
        <v>188</v>
      </c>
      <c r="AR24" s="26">
        <v>166</v>
      </c>
      <c r="AS24" s="26">
        <v>129</v>
      </c>
      <c r="AT24" s="26">
        <v>115</v>
      </c>
      <c r="AU24" s="26">
        <v>77</v>
      </c>
      <c r="AV24" s="26">
        <v>87</v>
      </c>
      <c r="AW24" s="15"/>
    </row>
    <row r="25" spans="2:49" ht="24" customHeight="1">
      <c r="B25" s="31" t="s">
        <v>24</v>
      </c>
      <c r="C25" s="24">
        <f t="shared" si="17"/>
        <v>6283</v>
      </c>
      <c r="D25" s="26">
        <f t="shared" si="18"/>
        <v>520</v>
      </c>
      <c r="E25" s="25">
        <v>104</v>
      </c>
      <c r="F25" s="25">
        <v>96</v>
      </c>
      <c r="G25" s="25">
        <v>133</v>
      </c>
      <c r="H25" s="25">
        <v>100</v>
      </c>
      <c r="I25" s="25">
        <v>87</v>
      </c>
      <c r="J25" s="26">
        <f t="shared" si="19"/>
        <v>554</v>
      </c>
      <c r="K25" s="25">
        <v>101</v>
      </c>
      <c r="L25" s="25">
        <v>99</v>
      </c>
      <c r="M25" s="25">
        <v>126</v>
      </c>
      <c r="N25" s="25">
        <v>107</v>
      </c>
      <c r="O25" s="25">
        <v>121</v>
      </c>
      <c r="P25" s="31" t="s">
        <v>24</v>
      </c>
      <c r="Q25" s="26">
        <f t="shared" si="20"/>
        <v>536</v>
      </c>
      <c r="R25" s="25">
        <v>109</v>
      </c>
      <c r="S25" s="25">
        <v>95</v>
      </c>
      <c r="T25" s="25">
        <v>140</v>
      </c>
      <c r="U25" s="25">
        <v>98</v>
      </c>
      <c r="V25" s="25">
        <v>94</v>
      </c>
      <c r="W25" s="26">
        <f t="shared" si="21"/>
        <v>615</v>
      </c>
      <c r="X25" s="25">
        <v>123</v>
      </c>
      <c r="Y25" s="25">
        <v>113</v>
      </c>
      <c r="Z25" s="25">
        <v>114</v>
      </c>
      <c r="AA25" s="25">
        <v>126</v>
      </c>
      <c r="AB25" s="25">
        <v>139</v>
      </c>
      <c r="AC25" s="31" t="s">
        <v>24</v>
      </c>
      <c r="AD25" s="26">
        <f t="shared" si="22"/>
        <v>749</v>
      </c>
      <c r="AE25" s="25">
        <v>133</v>
      </c>
      <c r="AF25" s="25">
        <v>136</v>
      </c>
      <c r="AG25" s="25">
        <v>154</v>
      </c>
      <c r="AH25" s="25">
        <v>161</v>
      </c>
      <c r="AI25" s="25">
        <v>165</v>
      </c>
      <c r="AJ25" s="26">
        <v>668</v>
      </c>
      <c r="AK25" s="26">
        <v>546</v>
      </c>
      <c r="AL25" s="26">
        <v>399</v>
      </c>
      <c r="AM25" s="26">
        <v>360</v>
      </c>
      <c r="AN25" s="31" t="s">
        <v>24</v>
      </c>
      <c r="AO25" s="26">
        <v>273</v>
      </c>
      <c r="AP25" s="26">
        <v>263</v>
      </c>
      <c r="AQ25" s="26">
        <v>205</v>
      </c>
      <c r="AR25" s="26">
        <v>184</v>
      </c>
      <c r="AS25" s="26">
        <v>129</v>
      </c>
      <c r="AT25" s="26">
        <v>116</v>
      </c>
      <c r="AU25" s="26">
        <v>79</v>
      </c>
      <c r="AV25" s="26">
        <v>87</v>
      </c>
      <c r="AW25" s="15"/>
    </row>
    <row r="26" spans="2:49" s="4" customFormat="1" ht="24" customHeight="1">
      <c r="B26" s="31" t="s">
        <v>25</v>
      </c>
      <c r="C26" s="24">
        <f t="shared" si="17"/>
        <v>10811</v>
      </c>
      <c r="D26" s="26">
        <f t="shared" si="18"/>
        <v>1124</v>
      </c>
      <c r="E26" s="25">
        <v>216</v>
      </c>
      <c r="F26" s="25">
        <v>228</v>
      </c>
      <c r="G26" s="25">
        <v>215</v>
      </c>
      <c r="H26" s="25">
        <v>242</v>
      </c>
      <c r="I26" s="25">
        <v>223</v>
      </c>
      <c r="J26" s="26">
        <f t="shared" si="19"/>
        <v>1108</v>
      </c>
      <c r="K26" s="25">
        <v>226</v>
      </c>
      <c r="L26" s="25">
        <v>211</v>
      </c>
      <c r="M26" s="25">
        <v>218</v>
      </c>
      <c r="N26" s="25">
        <v>236</v>
      </c>
      <c r="O26" s="25">
        <v>217</v>
      </c>
      <c r="P26" s="31" t="s">
        <v>25</v>
      </c>
      <c r="Q26" s="26">
        <f t="shared" si="20"/>
        <v>1101</v>
      </c>
      <c r="R26" s="25">
        <v>228</v>
      </c>
      <c r="S26" s="25">
        <v>207</v>
      </c>
      <c r="T26" s="25">
        <v>196</v>
      </c>
      <c r="U26" s="25">
        <v>228</v>
      </c>
      <c r="V26" s="25">
        <v>242</v>
      </c>
      <c r="W26" s="26">
        <f t="shared" si="21"/>
        <v>1250</v>
      </c>
      <c r="X26" s="25">
        <v>224</v>
      </c>
      <c r="Y26" s="25">
        <v>229</v>
      </c>
      <c r="Z26" s="25">
        <v>266</v>
      </c>
      <c r="AA26" s="25">
        <v>226</v>
      </c>
      <c r="AB26" s="25">
        <v>305</v>
      </c>
      <c r="AC26" s="31" t="s">
        <v>25</v>
      </c>
      <c r="AD26" s="26">
        <f t="shared" si="22"/>
        <v>1246</v>
      </c>
      <c r="AE26" s="25">
        <v>236</v>
      </c>
      <c r="AF26" s="25">
        <v>256</v>
      </c>
      <c r="AG26" s="25">
        <v>238</v>
      </c>
      <c r="AH26" s="25">
        <v>247</v>
      </c>
      <c r="AI26" s="25">
        <v>269</v>
      </c>
      <c r="AJ26" s="26">
        <v>1130</v>
      </c>
      <c r="AK26" s="26">
        <v>778</v>
      </c>
      <c r="AL26" s="26">
        <v>593</v>
      </c>
      <c r="AM26" s="26">
        <v>473</v>
      </c>
      <c r="AN26" s="31" t="s">
        <v>25</v>
      </c>
      <c r="AO26" s="26">
        <v>433</v>
      </c>
      <c r="AP26" s="26">
        <v>409</v>
      </c>
      <c r="AQ26" s="26">
        <v>333</v>
      </c>
      <c r="AR26" s="26">
        <v>245</v>
      </c>
      <c r="AS26" s="26">
        <v>208</v>
      </c>
      <c r="AT26" s="26">
        <v>160</v>
      </c>
      <c r="AU26" s="26">
        <v>121</v>
      </c>
      <c r="AV26" s="26">
        <v>99</v>
      </c>
      <c r="AW26" s="15"/>
    </row>
    <row r="27" spans="2:49" s="5" customFormat="1" ht="24" customHeight="1">
      <c r="B27" s="31" t="s">
        <v>26</v>
      </c>
      <c r="C27" s="24">
        <f t="shared" si="17"/>
        <v>15647</v>
      </c>
      <c r="D27" s="26">
        <f t="shared" si="18"/>
        <v>1684</v>
      </c>
      <c r="E27" s="25">
        <v>309</v>
      </c>
      <c r="F27" s="25">
        <v>349</v>
      </c>
      <c r="G27" s="25">
        <v>340</v>
      </c>
      <c r="H27" s="25">
        <v>335</v>
      </c>
      <c r="I27" s="25">
        <v>351</v>
      </c>
      <c r="J27" s="26">
        <f t="shared" si="19"/>
        <v>1709</v>
      </c>
      <c r="K27" s="25">
        <v>339</v>
      </c>
      <c r="L27" s="25">
        <v>352</v>
      </c>
      <c r="M27" s="25">
        <v>327</v>
      </c>
      <c r="N27" s="25">
        <v>341</v>
      </c>
      <c r="O27" s="25">
        <v>350</v>
      </c>
      <c r="P27" s="31" t="s">
        <v>26</v>
      </c>
      <c r="Q27" s="26">
        <f t="shared" si="20"/>
        <v>1821</v>
      </c>
      <c r="R27" s="25">
        <v>378</v>
      </c>
      <c r="S27" s="25">
        <v>352</v>
      </c>
      <c r="T27" s="25">
        <v>380</v>
      </c>
      <c r="U27" s="25">
        <v>362</v>
      </c>
      <c r="V27" s="25">
        <v>349</v>
      </c>
      <c r="W27" s="26">
        <f t="shared" si="21"/>
        <v>1857</v>
      </c>
      <c r="X27" s="25">
        <v>360</v>
      </c>
      <c r="Y27" s="25">
        <v>399</v>
      </c>
      <c r="Z27" s="25">
        <v>397</v>
      </c>
      <c r="AA27" s="25">
        <v>337</v>
      </c>
      <c r="AB27" s="25">
        <v>364</v>
      </c>
      <c r="AC27" s="31" t="s">
        <v>26</v>
      </c>
      <c r="AD27" s="26">
        <f t="shared" si="22"/>
        <v>1790</v>
      </c>
      <c r="AE27" s="25">
        <v>381</v>
      </c>
      <c r="AF27" s="25">
        <v>346</v>
      </c>
      <c r="AG27" s="25">
        <v>374</v>
      </c>
      <c r="AH27" s="25">
        <v>341</v>
      </c>
      <c r="AI27" s="25">
        <v>348</v>
      </c>
      <c r="AJ27" s="26">
        <v>1400</v>
      </c>
      <c r="AK27" s="26">
        <v>1035</v>
      </c>
      <c r="AL27" s="26">
        <v>745</v>
      </c>
      <c r="AM27" s="26">
        <v>659</v>
      </c>
      <c r="AN27" s="31" t="s">
        <v>26</v>
      </c>
      <c r="AO27" s="26">
        <v>590</v>
      </c>
      <c r="AP27" s="26">
        <v>522</v>
      </c>
      <c r="AQ27" s="26">
        <v>457</v>
      </c>
      <c r="AR27" s="26">
        <v>399</v>
      </c>
      <c r="AS27" s="26">
        <v>319</v>
      </c>
      <c r="AT27" s="26">
        <v>265</v>
      </c>
      <c r="AU27" s="26">
        <v>177</v>
      </c>
      <c r="AV27" s="26">
        <v>218</v>
      </c>
      <c r="AW27" s="14"/>
    </row>
    <row r="28" spans="2:49" s="4" customFormat="1" ht="24" customHeight="1">
      <c r="B28" s="31" t="s">
        <v>27</v>
      </c>
      <c r="C28" s="24">
        <f t="shared" si="17"/>
        <v>24179</v>
      </c>
      <c r="D28" s="26">
        <f t="shared" si="18"/>
        <v>2635</v>
      </c>
      <c r="E28" s="25">
        <v>502</v>
      </c>
      <c r="F28" s="25">
        <v>531</v>
      </c>
      <c r="G28" s="25">
        <v>502</v>
      </c>
      <c r="H28" s="25">
        <v>546</v>
      </c>
      <c r="I28" s="25">
        <v>554</v>
      </c>
      <c r="J28" s="26">
        <f t="shared" si="19"/>
        <v>2749</v>
      </c>
      <c r="K28" s="25">
        <v>567</v>
      </c>
      <c r="L28" s="25">
        <v>521</v>
      </c>
      <c r="M28" s="25">
        <v>556</v>
      </c>
      <c r="N28" s="25">
        <v>554</v>
      </c>
      <c r="O28" s="25">
        <v>551</v>
      </c>
      <c r="P28" s="31" t="s">
        <v>27</v>
      </c>
      <c r="Q28" s="26">
        <f t="shared" si="20"/>
        <v>2929</v>
      </c>
      <c r="R28" s="25">
        <v>572</v>
      </c>
      <c r="S28" s="25">
        <v>591</v>
      </c>
      <c r="T28" s="25">
        <v>567</v>
      </c>
      <c r="U28" s="25">
        <v>594</v>
      </c>
      <c r="V28" s="25">
        <v>605</v>
      </c>
      <c r="W28" s="26">
        <f t="shared" si="21"/>
        <v>2866</v>
      </c>
      <c r="X28" s="25">
        <v>572</v>
      </c>
      <c r="Y28" s="25">
        <v>569</v>
      </c>
      <c r="Z28" s="25">
        <v>594</v>
      </c>
      <c r="AA28" s="25">
        <v>575</v>
      </c>
      <c r="AB28" s="25">
        <v>556</v>
      </c>
      <c r="AC28" s="31" t="s">
        <v>27</v>
      </c>
      <c r="AD28" s="26">
        <f t="shared" si="22"/>
        <v>2588</v>
      </c>
      <c r="AE28" s="25">
        <v>538</v>
      </c>
      <c r="AF28" s="25">
        <v>521</v>
      </c>
      <c r="AG28" s="25">
        <v>508</v>
      </c>
      <c r="AH28" s="25">
        <v>497</v>
      </c>
      <c r="AI28" s="25">
        <v>524</v>
      </c>
      <c r="AJ28" s="26">
        <v>2063</v>
      </c>
      <c r="AK28" s="26">
        <v>1594</v>
      </c>
      <c r="AL28" s="26">
        <v>1172</v>
      </c>
      <c r="AM28" s="26">
        <v>963</v>
      </c>
      <c r="AN28" s="31" t="s">
        <v>27</v>
      </c>
      <c r="AO28" s="26">
        <v>938</v>
      </c>
      <c r="AP28" s="26">
        <v>869</v>
      </c>
      <c r="AQ28" s="26">
        <v>728</v>
      </c>
      <c r="AR28" s="26">
        <v>573</v>
      </c>
      <c r="AS28" s="26">
        <v>492</v>
      </c>
      <c r="AT28" s="26">
        <v>411</v>
      </c>
      <c r="AU28" s="26">
        <v>280</v>
      </c>
      <c r="AV28" s="26">
        <v>329</v>
      </c>
      <c r="AW28" s="15"/>
    </row>
    <row r="29" spans="2:49" ht="24" customHeight="1">
      <c r="B29" s="31" t="s">
        <v>28</v>
      </c>
      <c r="C29" s="24">
        <f t="shared" si="17"/>
        <v>5505</v>
      </c>
      <c r="D29" s="26">
        <f t="shared" si="18"/>
        <v>496</v>
      </c>
      <c r="E29" s="25">
        <v>94</v>
      </c>
      <c r="F29" s="25">
        <v>118</v>
      </c>
      <c r="G29" s="25">
        <v>90</v>
      </c>
      <c r="H29" s="25">
        <v>106</v>
      </c>
      <c r="I29" s="25">
        <v>88</v>
      </c>
      <c r="J29" s="26">
        <f t="shared" si="19"/>
        <v>491</v>
      </c>
      <c r="K29" s="25">
        <v>98</v>
      </c>
      <c r="L29" s="25">
        <v>110</v>
      </c>
      <c r="M29" s="25">
        <v>102</v>
      </c>
      <c r="N29" s="25">
        <v>88</v>
      </c>
      <c r="O29" s="25">
        <v>93</v>
      </c>
      <c r="P29" s="31" t="s">
        <v>28</v>
      </c>
      <c r="Q29" s="26">
        <f t="shared" si="20"/>
        <v>487</v>
      </c>
      <c r="R29" s="25">
        <v>83</v>
      </c>
      <c r="S29" s="25">
        <v>99</v>
      </c>
      <c r="T29" s="25">
        <v>97</v>
      </c>
      <c r="U29" s="25">
        <v>109</v>
      </c>
      <c r="V29" s="25">
        <v>99</v>
      </c>
      <c r="W29" s="26">
        <f t="shared" si="21"/>
        <v>547</v>
      </c>
      <c r="X29" s="25">
        <v>125</v>
      </c>
      <c r="Y29" s="25">
        <v>99</v>
      </c>
      <c r="Z29" s="25">
        <v>112</v>
      </c>
      <c r="AA29" s="25">
        <v>94</v>
      </c>
      <c r="AB29" s="25">
        <v>117</v>
      </c>
      <c r="AC29" s="31" t="s">
        <v>28</v>
      </c>
      <c r="AD29" s="26">
        <f t="shared" si="22"/>
        <v>625</v>
      </c>
      <c r="AE29" s="25">
        <v>111</v>
      </c>
      <c r="AF29" s="25">
        <v>135</v>
      </c>
      <c r="AG29" s="25">
        <v>142</v>
      </c>
      <c r="AH29" s="25">
        <v>126</v>
      </c>
      <c r="AI29" s="25">
        <v>111</v>
      </c>
      <c r="AJ29" s="26">
        <v>544</v>
      </c>
      <c r="AK29" s="26">
        <v>422</v>
      </c>
      <c r="AL29" s="26">
        <v>342</v>
      </c>
      <c r="AM29" s="26">
        <v>303</v>
      </c>
      <c r="AN29" s="31" t="s">
        <v>28</v>
      </c>
      <c r="AO29" s="26">
        <v>255</v>
      </c>
      <c r="AP29" s="26">
        <v>229</v>
      </c>
      <c r="AQ29" s="26">
        <v>199</v>
      </c>
      <c r="AR29" s="26">
        <v>166</v>
      </c>
      <c r="AS29" s="26">
        <v>142</v>
      </c>
      <c r="AT29" s="26">
        <v>109</v>
      </c>
      <c r="AU29" s="26">
        <v>54</v>
      </c>
      <c r="AV29" s="26">
        <v>94</v>
      </c>
      <c r="AW29" s="15"/>
    </row>
    <row r="30" spans="2:49" ht="24" customHeight="1">
      <c r="B30" s="31" t="s">
        <v>29</v>
      </c>
      <c r="C30" s="24">
        <f t="shared" si="17"/>
        <v>4323</v>
      </c>
      <c r="D30" s="26">
        <f t="shared" si="18"/>
        <v>455</v>
      </c>
      <c r="E30" s="25">
        <v>81</v>
      </c>
      <c r="F30" s="25">
        <v>100</v>
      </c>
      <c r="G30" s="25">
        <v>103</v>
      </c>
      <c r="H30" s="25">
        <v>85</v>
      </c>
      <c r="I30" s="25">
        <v>86</v>
      </c>
      <c r="J30" s="26">
        <f t="shared" si="19"/>
        <v>455</v>
      </c>
      <c r="K30" s="25">
        <v>83</v>
      </c>
      <c r="L30" s="25">
        <v>105</v>
      </c>
      <c r="M30" s="25">
        <v>83</v>
      </c>
      <c r="N30" s="25">
        <v>91</v>
      </c>
      <c r="O30" s="25">
        <v>93</v>
      </c>
      <c r="P30" s="31" t="s">
        <v>29</v>
      </c>
      <c r="Q30" s="26">
        <f t="shared" si="20"/>
        <v>405</v>
      </c>
      <c r="R30" s="25">
        <v>83</v>
      </c>
      <c r="S30" s="25">
        <v>80</v>
      </c>
      <c r="T30" s="25">
        <v>76</v>
      </c>
      <c r="U30" s="25">
        <v>84</v>
      </c>
      <c r="V30" s="25">
        <v>82</v>
      </c>
      <c r="W30" s="26">
        <f t="shared" si="21"/>
        <v>449</v>
      </c>
      <c r="X30" s="25">
        <v>74</v>
      </c>
      <c r="Y30" s="25">
        <v>81</v>
      </c>
      <c r="Z30" s="25">
        <v>86</v>
      </c>
      <c r="AA30" s="25">
        <v>96</v>
      </c>
      <c r="AB30" s="25">
        <v>112</v>
      </c>
      <c r="AC30" s="31" t="s">
        <v>29</v>
      </c>
      <c r="AD30" s="26">
        <f t="shared" si="22"/>
        <v>551</v>
      </c>
      <c r="AE30" s="25">
        <v>113</v>
      </c>
      <c r="AF30" s="25">
        <v>94</v>
      </c>
      <c r="AG30" s="25">
        <v>114</v>
      </c>
      <c r="AH30" s="25">
        <v>133</v>
      </c>
      <c r="AI30" s="25">
        <v>97</v>
      </c>
      <c r="AJ30" s="26">
        <v>443</v>
      </c>
      <c r="AK30" s="26">
        <v>288</v>
      </c>
      <c r="AL30" s="26">
        <v>211</v>
      </c>
      <c r="AM30" s="26">
        <v>171</v>
      </c>
      <c r="AN30" s="31" t="s">
        <v>29</v>
      </c>
      <c r="AO30" s="26">
        <v>156</v>
      </c>
      <c r="AP30" s="26">
        <v>158</v>
      </c>
      <c r="AQ30" s="26">
        <v>147</v>
      </c>
      <c r="AR30" s="26">
        <v>118</v>
      </c>
      <c r="AS30" s="26">
        <v>89</v>
      </c>
      <c r="AT30" s="26">
        <v>95</v>
      </c>
      <c r="AU30" s="26">
        <v>54</v>
      </c>
      <c r="AV30" s="26">
        <v>78</v>
      </c>
      <c r="AW30" s="15"/>
    </row>
    <row r="31" spans="2:49" ht="24" customHeight="1">
      <c r="B31" s="31" t="s">
        <v>30</v>
      </c>
      <c r="C31" s="24">
        <f t="shared" si="17"/>
        <v>17586</v>
      </c>
      <c r="D31" s="26">
        <f t="shared" si="18"/>
        <v>2174</v>
      </c>
      <c r="E31" s="25">
        <v>458</v>
      </c>
      <c r="F31" s="25">
        <v>441</v>
      </c>
      <c r="G31" s="25">
        <v>477</v>
      </c>
      <c r="H31" s="25">
        <v>416</v>
      </c>
      <c r="I31" s="25">
        <v>382</v>
      </c>
      <c r="J31" s="26">
        <f t="shared" si="19"/>
        <v>2004</v>
      </c>
      <c r="K31" s="25">
        <v>431</v>
      </c>
      <c r="L31" s="25">
        <v>430</v>
      </c>
      <c r="M31" s="25">
        <v>366</v>
      </c>
      <c r="N31" s="25">
        <v>394</v>
      </c>
      <c r="O31" s="25">
        <v>383</v>
      </c>
      <c r="P31" s="31" t="s">
        <v>30</v>
      </c>
      <c r="Q31" s="26">
        <f t="shared" si="20"/>
        <v>1863</v>
      </c>
      <c r="R31" s="25">
        <v>396</v>
      </c>
      <c r="S31" s="25">
        <v>386</v>
      </c>
      <c r="T31" s="25">
        <v>343</v>
      </c>
      <c r="U31" s="25">
        <v>380</v>
      </c>
      <c r="V31" s="25">
        <v>358</v>
      </c>
      <c r="W31" s="26">
        <f t="shared" si="21"/>
        <v>1880</v>
      </c>
      <c r="X31" s="25">
        <v>336</v>
      </c>
      <c r="Y31" s="25">
        <v>386</v>
      </c>
      <c r="Z31" s="25">
        <v>369</v>
      </c>
      <c r="AA31" s="25">
        <v>397</v>
      </c>
      <c r="AB31" s="25">
        <v>392</v>
      </c>
      <c r="AC31" s="31" t="s">
        <v>30</v>
      </c>
      <c r="AD31" s="26">
        <f t="shared" si="22"/>
        <v>1995</v>
      </c>
      <c r="AE31" s="25">
        <v>392</v>
      </c>
      <c r="AF31" s="25">
        <v>399</v>
      </c>
      <c r="AG31" s="25">
        <v>383</v>
      </c>
      <c r="AH31" s="25">
        <v>395</v>
      </c>
      <c r="AI31" s="25">
        <v>426</v>
      </c>
      <c r="AJ31" s="26">
        <v>1783</v>
      </c>
      <c r="AK31" s="26">
        <v>1216</v>
      </c>
      <c r="AL31" s="26">
        <v>927</v>
      </c>
      <c r="AM31" s="26">
        <v>736</v>
      </c>
      <c r="AN31" s="31" t="s">
        <v>30</v>
      </c>
      <c r="AO31" s="26">
        <v>674</v>
      </c>
      <c r="AP31" s="26">
        <v>548</v>
      </c>
      <c r="AQ31" s="26">
        <v>440</v>
      </c>
      <c r="AR31" s="26">
        <v>395</v>
      </c>
      <c r="AS31" s="26">
        <v>337</v>
      </c>
      <c r="AT31" s="26">
        <v>268</v>
      </c>
      <c r="AU31" s="26">
        <v>195</v>
      </c>
      <c r="AV31" s="26">
        <v>151</v>
      </c>
      <c r="AW31" s="15"/>
    </row>
    <row r="32" spans="2:49" ht="24" customHeight="1">
      <c r="B32" s="31" t="s">
        <v>31</v>
      </c>
      <c r="C32" s="24">
        <f t="shared" si="17"/>
        <v>5569</v>
      </c>
      <c r="D32" s="26">
        <f t="shared" si="18"/>
        <v>502</v>
      </c>
      <c r="E32" s="25">
        <v>95</v>
      </c>
      <c r="F32" s="25">
        <v>86</v>
      </c>
      <c r="G32" s="25">
        <v>80</v>
      </c>
      <c r="H32" s="25">
        <v>118</v>
      </c>
      <c r="I32" s="25">
        <v>123</v>
      </c>
      <c r="J32" s="26">
        <f t="shared" si="19"/>
        <v>471</v>
      </c>
      <c r="K32" s="25">
        <v>102</v>
      </c>
      <c r="L32" s="25">
        <v>100</v>
      </c>
      <c r="M32" s="25">
        <v>97</v>
      </c>
      <c r="N32" s="25">
        <v>86</v>
      </c>
      <c r="O32" s="25">
        <v>86</v>
      </c>
      <c r="P32" s="31" t="s">
        <v>31</v>
      </c>
      <c r="Q32" s="26">
        <f t="shared" si="20"/>
        <v>519</v>
      </c>
      <c r="R32" s="25">
        <v>88</v>
      </c>
      <c r="S32" s="25">
        <v>115</v>
      </c>
      <c r="T32" s="25">
        <v>106</v>
      </c>
      <c r="U32" s="25">
        <v>91</v>
      </c>
      <c r="V32" s="25">
        <v>119</v>
      </c>
      <c r="W32" s="26">
        <f t="shared" si="21"/>
        <v>527</v>
      </c>
      <c r="X32" s="25">
        <v>94</v>
      </c>
      <c r="Y32" s="25">
        <v>98</v>
      </c>
      <c r="Z32" s="25">
        <v>107</v>
      </c>
      <c r="AA32" s="25">
        <v>121</v>
      </c>
      <c r="AB32" s="25">
        <v>107</v>
      </c>
      <c r="AC32" s="31" t="s">
        <v>31</v>
      </c>
      <c r="AD32" s="26">
        <f t="shared" si="22"/>
        <v>679</v>
      </c>
      <c r="AE32" s="25">
        <v>140</v>
      </c>
      <c r="AF32" s="25">
        <v>143</v>
      </c>
      <c r="AG32" s="25">
        <v>134</v>
      </c>
      <c r="AH32" s="25">
        <v>128</v>
      </c>
      <c r="AI32" s="25">
        <v>134</v>
      </c>
      <c r="AJ32" s="26">
        <v>643</v>
      </c>
      <c r="AK32" s="26">
        <v>492</v>
      </c>
      <c r="AL32" s="26">
        <v>323</v>
      </c>
      <c r="AM32" s="26">
        <v>292</v>
      </c>
      <c r="AN32" s="31" t="s">
        <v>31</v>
      </c>
      <c r="AO32" s="26">
        <v>232</v>
      </c>
      <c r="AP32" s="26">
        <v>199</v>
      </c>
      <c r="AQ32" s="26">
        <v>175</v>
      </c>
      <c r="AR32" s="26">
        <v>186</v>
      </c>
      <c r="AS32" s="26">
        <v>95</v>
      </c>
      <c r="AT32" s="26">
        <v>86</v>
      </c>
      <c r="AU32" s="26">
        <v>68</v>
      </c>
      <c r="AV32" s="26">
        <v>80</v>
      </c>
      <c r="AW32" s="15"/>
    </row>
    <row r="33" spans="2:49" s="4" customFormat="1" ht="21.95" customHeight="1">
      <c r="B33" s="25"/>
      <c r="C33" s="11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2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23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27"/>
      <c r="AO33" s="15"/>
      <c r="AP33" s="15"/>
      <c r="AQ33" s="15"/>
      <c r="AR33" s="15"/>
      <c r="AS33" s="15"/>
      <c r="AT33" s="15"/>
      <c r="AU33" s="15"/>
      <c r="AV33" s="15"/>
      <c r="AW33" s="15"/>
    </row>
    <row r="34" spans="2:49" s="5" customFormat="1" ht="24" customHeight="1">
      <c r="B34" s="26" t="s">
        <v>32</v>
      </c>
      <c r="C34" s="26">
        <f>SUM(C35+C36+C37+C38+C39+C40+C41+C42+C43+C44+C45+C46)</f>
        <v>193577</v>
      </c>
      <c r="D34" s="26">
        <f t="shared" ref="D34:O34" si="23">SUM(D35+D36+D37+D38+D39+D40+D41+D42+D43+D44+D45+D46)</f>
        <v>17263</v>
      </c>
      <c r="E34" s="26">
        <f t="shared" si="23"/>
        <v>3446</v>
      </c>
      <c r="F34" s="26">
        <f t="shared" si="23"/>
        <v>3449</v>
      </c>
      <c r="G34" s="26">
        <f t="shared" si="23"/>
        <v>3455</v>
      </c>
      <c r="H34" s="26">
        <f t="shared" si="23"/>
        <v>3458</v>
      </c>
      <c r="I34" s="26">
        <f t="shared" si="23"/>
        <v>3455</v>
      </c>
      <c r="J34" s="26">
        <f t="shared" si="23"/>
        <v>17132</v>
      </c>
      <c r="K34" s="26">
        <f t="shared" si="23"/>
        <v>3445</v>
      </c>
      <c r="L34" s="26">
        <f t="shared" si="23"/>
        <v>3434</v>
      </c>
      <c r="M34" s="26">
        <f t="shared" si="23"/>
        <v>3424</v>
      </c>
      <c r="N34" s="26">
        <f t="shared" si="23"/>
        <v>3415</v>
      </c>
      <c r="O34" s="26">
        <f t="shared" si="23"/>
        <v>3414</v>
      </c>
      <c r="P34" s="26" t="s">
        <v>32</v>
      </c>
      <c r="Q34" s="26">
        <f t="shared" ref="Q34:AB34" si="24">SUM(Q35+Q36+Q37+Q38+Q39+Q40+Q41+Q42+Q43+Q44+Q45+Q46)</f>
        <v>17265</v>
      </c>
      <c r="R34" s="26">
        <f t="shared" si="24"/>
        <v>3415</v>
      </c>
      <c r="S34" s="26">
        <f t="shared" si="24"/>
        <v>3426</v>
      </c>
      <c r="T34" s="26">
        <f t="shared" si="24"/>
        <v>3443</v>
      </c>
      <c r="U34" s="26">
        <f t="shared" si="24"/>
        <v>3473</v>
      </c>
      <c r="V34" s="26">
        <f t="shared" si="24"/>
        <v>3508</v>
      </c>
      <c r="W34" s="26">
        <f t="shared" si="24"/>
        <v>18258</v>
      </c>
      <c r="X34" s="26">
        <f t="shared" si="24"/>
        <v>3375</v>
      </c>
      <c r="Y34" s="26">
        <f t="shared" si="24"/>
        <v>3529</v>
      </c>
      <c r="Z34" s="26">
        <f t="shared" si="24"/>
        <v>3670</v>
      </c>
      <c r="AA34" s="26">
        <f t="shared" si="24"/>
        <v>3771</v>
      </c>
      <c r="AB34" s="26">
        <f t="shared" si="24"/>
        <v>3913</v>
      </c>
      <c r="AC34" s="26" t="s">
        <v>32</v>
      </c>
      <c r="AD34" s="26">
        <f t="shared" ref="AD34:AM34" si="25">SUM(AD35+AD36+AD37+AD38+AD39+AD40+AD41+AD42+AD43+AD44+AD45+AD46)</f>
        <v>20279</v>
      </c>
      <c r="AE34" s="26">
        <f t="shared" si="25"/>
        <v>4004</v>
      </c>
      <c r="AF34" s="26">
        <f t="shared" si="25"/>
        <v>4064</v>
      </c>
      <c r="AG34" s="26">
        <f t="shared" si="25"/>
        <v>4076</v>
      </c>
      <c r="AH34" s="26">
        <f t="shared" si="25"/>
        <v>4077</v>
      </c>
      <c r="AI34" s="26">
        <f t="shared" si="25"/>
        <v>4058</v>
      </c>
      <c r="AJ34" s="26">
        <f t="shared" si="25"/>
        <v>18587</v>
      </c>
      <c r="AK34" s="26">
        <f t="shared" si="25"/>
        <v>14857</v>
      </c>
      <c r="AL34" s="26">
        <f t="shared" si="25"/>
        <v>12608</v>
      </c>
      <c r="AM34" s="26">
        <f t="shared" si="25"/>
        <v>11208</v>
      </c>
      <c r="AN34" s="26" t="s">
        <v>32</v>
      </c>
      <c r="AO34" s="26">
        <f t="shared" ref="AO34:AV34" si="26">SUM(AO35+AO36+AO37+AO38+AO39+AO40+AO41+AO42+AO43+AO44+AO45+AO46)</f>
        <v>9920</v>
      </c>
      <c r="AP34" s="26">
        <f t="shared" si="26"/>
        <v>8626</v>
      </c>
      <c r="AQ34" s="26">
        <f t="shared" si="26"/>
        <v>7152</v>
      </c>
      <c r="AR34" s="26">
        <f t="shared" si="26"/>
        <v>5867</v>
      </c>
      <c r="AS34" s="26">
        <f t="shared" si="26"/>
        <v>4753</v>
      </c>
      <c r="AT34" s="26">
        <f t="shared" si="26"/>
        <v>3773</v>
      </c>
      <c r="AU34" s="26">
        <f t="shared" si="26"/>
        <v>2711</v>
      </c>
      <c r="AV34" s="26">
        <f t="shared" si="26"/>
        <v>3318</v>
      </c>
      <c r="AW34" s="14"/>
    </row>
    <row r="35" spans="2:49" ht="24" customHeight="1">
      <c r="B35" s="31" t="s">
        <v>20</v>
      </c>
      <c r="C35" s="24">
        <f t="shared" ref="C35:C45" si="27">SUM(D35+J35+Q35+W35+AD35+AJ35+AK35+AL35+AM35+AO35+AP35+AQ35+AR35+AS35+AT35+AU35+AV35)</f>
        <v>70839</v>
      </c>
      <c r="D35" s="26">
        <f t="shared" ref="D35:D45" si="28">SUM(I35+H35+G35+F35+E35)</f>
        <v>5845</v>
      </c>
      <c r="E35" s="25">
        <v>1161</v>
      </c>
      <c r="F35" s="25">
        <v>1189</v>
      </c>
      <c r="G35" s="25">
        <v>1161</v>
      </c>
      <c r="H35" s="25">
        <v>1155</v>
      </c>
      <c r="I35" s="25">
        <v>1179</v>
      </c>
      <c r="J35" s="26">
        <f>SUM(O35+N35+M35+L35+K35)</f>
        <v>5607</v>
      </c>
      <c r="K35" s="25">
        <v>1149</v>
      </c>
      <c r="L35" s="25">
        <v>1121</v>
      </c>
      <c r="M35" s="25">
        <v>1138</v>
      </c>
      <c r="N35" s="25">
        <v>1077</v>
      </c>
      <c r="O35" s="25">
        <v>1122</v>
      </c>
      <c r="P35" s="31" t="s">
        <v>20</v>
      </c>
      <c r="Q35" s="26">
        <f t="shared" ref="Q35:Q46" si="29">SUM(V35+U35+T35+S35+R35)</f>
        <v>5768</v>
      </c>
      <c r="R35" s="25">
        <v>1133</v>
      </c>
      <c r="S35" s="25">
        <v>1160</v>
      </c>
      <c r="T35" s="25">
        <v>1111</v>
      </c>
      <c r="U35" s="25">
        <v>1162</v>
      </c>
      <c r="V35" s="25">
        <v>1202</v>
      </c>
      <c r="W35" s="26">
        <f t="shared" ref="W35:W46" si="30">SUM(AB35+AA35+Z35+Y35+X35)</f>
        <v>6422</v>
      </c>
      <c r="X35" s="25">
        <v>1203</v>
      </c>
      <c r="Y35" s="25">
        <v>1209</v>
      </c>
      <c r="Z35" s="25">
        <v>1267</v>
      </c>
      <c r="AA35" s="25">
        <v>1328</v>
      </c>
      <c r="AB35" s="25">
        <v>1415</v>
      </c>
      <c r="AC35" s="31" t="s">
        <v>20</v>
      </c>
      <c r="AD35" s="26">
        <f t="shared" ref="AD35:AD46" si="31">SUM(AI35+AH35+AG35+AF35+AE35)</f>
        <v>7643</v>
      </c>
      <c r="AE35" s="25">
        <v>1491</v>
      </c>
      <c r="AF35" s="25">
        <v>1563</v>
      </c>
      <c r="AG35" s="25">
        <v>1517</v>
      </c>
      <c r="AH35" s="25">
        <v>1538</v>
      </c>
      <c r="AI35" s="25">
        <v>1534</v>
      </c>
      <c r="AJ35" s="26">
        <v>7055</v>
      </c>
      <c r="AK35" s="26">
        <v>5644</v>
      </c>
      <c r="AL35" s="26">
        <v>4780</v>
      </c>
      <c r="AM35" s="26">
        <v>4363</v>
      </c>
      <c r="AN35" s="31" t="s">
        <v>20</v>
      </c>
      <c r="AO35" s="26">
        <v>3879</v>
      </c>
      <c r="AP35" s="26">
        <v>3262</v>
      </c>
      <c r="AQ35" s="26">
        <v>2801</v>
      </c>
      <c r="AR35" s="26">
        <v>2156</v>
      </c>
      <c r="AS35" s="26">
        <v>1761</v>
      </c>
      <c r="AT35" s="26">
        <v>1466</v>
      </c>
      <c r="AU35" s="26">
        <v>1040</v>
      </c>
      <c r="AV35" s="26">
        <v>1347</v>
      </c>
      <c r="AW35" s="15"/>
    </row>
    <row r="36" spans="2:49" ht="24" customHeight="1">
      <c r="B36" s="31" t="s">
        <v>21</v>
      </c>
      <c r="C36" s="24">
        <f t="shared" si="27"/>
        <v>4282</v>
      </c>
      <c r="D36" s="26">
        <f t="shared" si="28"/>
        <v>321</v>
      </c>
      <c r="E36" s="25">
        <v>75</v>
      </c>
      <c r="F36" s="25">
        <v>60</v>
      </c>
      <c r="G36" s="25">
        <v>53</v>
      </c>
      <c r="H36" s="25">
        <v>62</v>
      </c>
      <c r="I36" s="25">
        <v>71</v>
      </c>
      <c r="J36" s="26">
        <f t="shared" ref="J36:J45" si="32">SUM(O36+N36+M36+L36+K36)</f>
        <v>405</v>
      </c>
      <c r="K36" s="25">
        <v>73</v>
      </c>
      <c r="L36" s="25">
        <v>77</v>
      </c>
      <c r="M36" s="25">
        <v>78</v>
      </c>
      <c r="N36" s="25">
        <v>82</v>
      </c>
      <c r="O36" s="25">
        <v>95</v>
      </c>
      <c r="P36" s="31" t="s">
        <v>21</v>
      </c>
      <c r="Q36" s="26">
        <f t="shared" si="29"/>
        <v>353</v>
      </c>
      <c r="R36" s="25">
        <v>71</v>
      </c>
      <c r="S36" s="25">
        <v>72</v>
      </c>
      <c r="T36" s="25">
        <v>74</v>
      </c>
      <c r="U36" s="25">
        <v>63</v>
      </c>
      <c r="V36" s="25">
        <v>73</v>
      </c>
      <c r="W36" s="26">
        <f t="shared" si="30"/>
        <v>374</v>
      </c>
      <c r="X36" s="25">
        <v>71</v>
      </c>
      <c r="Y36" s="25">
        <v>68</v>
      </c>
      <c r="Z36" s="25">
        <v>74</v>
      </c>
      <c r="AA36" s="25">
        <v>71</v>
      </c>
      <c r="AB36" s="25">
        <v>90</v>
      </c>
      <c r="AC36" s="31" t="s">
        <v>21</v>
      </c>
      <c r="AD36" s="26">
        <f t="shared" si="31"/>
        <v>426</v>
      </c>
      <c r="AE36" s="25">
        <v>71</v>
      </c>
      <c r="AF36" s="25">
        <v>88</v>
      </c>
      <c r="AG36" s="25">
        <v>97</v>
      </c>
      <c r="AH36" s="25">
        <v>83</v>
      </c>
      <c r="AI36" s="25">
        <v>87</v>
      </c>
      <c r="AJ36" s="26">
        <v>400</v>
      </c>
      <c r="AK36" s="26">
        <v>332</v>
      </c>
      <c r="AL36" s="26">
        <v>320</v>
      </c>
      <c r="AM36" s="26">
        <v>271</v>
      </c>
      <c r="AN36" s="31" t="s">
        <v>21</v>
      </c>
      <c r="AO36" s="26">
        <v>192</v>
      </c>
      <c r="AP36" s="26">
        <v>198</v>
      </c>
      <c r="AQ36" s="26">
        <v>172</v>
      </c>
      <c r="AR36" s="26">
        <v>142</v>
      </c>
      <c r="AS36" s="26">
        <v>132</v>
      </c>
      <c r="AT36" s="26">
        <v>83</v>
      </c>
      <c r="AU36" s="26">
        <v>69</v>
      </c>
      <c r="AV36" s="26">
        <v>92</v>
      </c>
      <c r="AW36" s="15"/>
    </row>
    <row r="37" spans="2:49" ht="24" customHeight="1">
      <c r="B37" s="31" t="s">
        <v>22</v>
      </c>
      <c r="C37" s="24">
        <f t="shared" si="27"/>
        <v>18276</v>
      </c>
      <c r="D37" s="26">
        <f t="shared" si="28"/>
        <v>1376</v>
      </c>
      <c r="E37" s="25">
        <v>290</v>
      </c>
      <c r="F37" s="25">
        <v>269</v>
      </c>
      <c r="G37" s="25">
        <v>267</v>
      </c>
      <c r="H37" s="25">
        <v>277</v>
      </c>
      <c r="I37" s="25">
        <v>273</v>
      </c>
      <c r="J37" s="26">
        <f t="shared" si="32"/>
        <v>1373</v>
      </c>
      <c r="K37" s="25">
        <v>275</v>
      </c>
      <c r="L37" s="25">
        <v>291</v>
      </c>
      <c r="M37" s="25">
        <v>271</v>
      </c>
      <c r="N37" s="25">
        <v>266</v>
      </c>
      <c r="O37" s="25">
        <v>270</v>
      </c>
      <c r="P37" s="31" t="s">
        <v>22</v>
      </c>
      <c r="Q37" s="26">
        <f t="shared" si="29"/>
        <v>1365</v>
      </c>
      <c r="R37" s="25">
        <v>265</v>
      </c>
      <c r="S37" s="25">
        <v>268</v>
      </c>
      <c r="T37" s="25">
        <v>286</v>
      </c>
      <c r="U37" s="25">
        <v>269</v>
      </c>
      <c r="V37" s="25">
        <v>277</v>
      </c>
      <c r="W37" s="26">
        <f t="shared" si="30"/>
        <v>1508</v>
      </c>
      <c r="X37" s="25">
        <v>252</v>
      </c>
      <c r="Y37" s="25">
        <v>275</v>
      </c>
      <c r="Z37" s="25">
        <v>311</v>
      </c>
      <c r="AA37" s="25">
        <v>328</v>
      </c>
      <c r="AB37" s="25">
        <v>342</v>
      </c>
      <c r="AC37" s="31" t="s">
        <v>22</v>
      </c>
      <c r="AD37" s="26">
        <f t="shared" si="31"/>
        <v>1845</v>
      </c>
      <c r="AE37" s="25">
        <v>323</v>
      </c>
      <c r="AF37" s="25">
        <v>346</v>
      </c>
      <c r="AG37" s="25">
        <v>369</v>
      </c>
      <c r="AH37" s="25">
        <v>408</v>
      </c>
      <c r="AI37" s="25">
        <v>399</v>
      </c>
      <c r="AJ37" s="26">
        <v>1881</v>
      </c>
      <c r="AK37" s="26">
        <v>1459</v>
      </c>
      <c r="AL37" s="26">
        <v>1279</v>
      </c>
      <c r="AM37" s="26">
        <v>1132</v>
      </c>
      <c r="AN37" s="31" t="s">
        <v>22</v>
      </c>
      <c r="AO37" s="26">
        <v>1059</v>
      </c>
      <c r="AP37" s="26">
        <v>889</v>
      </c>
      <c r="AQ37" s="26">
        <v>704</v>
      </c>
      <c r="AR37" s="26">
        <v>664</v>
      </c>
      <c r="AS37" s="26">
        <v>537</v>
      </c>
      <c r="AT37" s="26">
        <v>425</v>
      </c>
      <c r="AU37" s="26">
        <v>313</v>
      </c>
      <c r="AV37" s="26">
        <v>467</v>
      </c>
      <c r="AW37" s="15"/>
    </row>
    <row r="38" spans="2:49" ht="24" customHeight="1">
      <c r="B38" s="31" t="s">
        <v>23</v>
      </c>
      <c r="C38" s="24">
        <f t="shared" si="27"/>
        <v>6488</v>
      </c>
      <c r="D38" s="26">
        <f t="shared" si="28"/>
        <v>567</v>
      </c>
      <c r="E38" s="25">
        <v>124</v>
      </c>
      <c r="F38" s="25">
        <v>116</v>
      </c>
      <c r="G38" s="25">
        <v>111</v>
      </c>
      <c r="H38" s="25">
        <v>103</v>
      </c>
      <c r="I38" s="25">
        <v>113</v>
      </c>
      <c r="J38" s="26">
        <f t="shared" si="32"/>
        <v>567</v>
      </c>
      <c r="K38" s="25">
        <v>97</v>
      </c>
      <c r="L38" s="25">
        <v>122</v>
      </c>
      <c r="M38" s="25">
        <v>108</v>
      </c>
      <c r="N38" s="25">
        <v>127</v>
      </c>
      <c r="O38" s="25">
        <v>113</v>
      </c>
      <c r="P38" s="31" t="s">
        <v>23</v>
      </c>
      <c r="Q38" s="26">
        <f t="shared" si="29"/>
        <v>626</v>
      </c>
      <c r="R38" s="25">
        <v>124</v>
      </c>
      <c r="S38" s="25">
        <v>112</v>
      </c>
      <c r="T38" s="25">
        <v>131</v>
      </c>
      <c r="U38" s="25">
        <v>122</v>
      </c>
      <c r="V38" s="25">
        <v>137</v>
      </c>
      <c r="W38" s="26">
        <f t="shared" si="30"/>
        <v>566</v>
      </c>
      <c r="X38" s="25">
        <v>103</v>
      </c>
      <c r="Y38" s="25">
        <v>115</v>
      </c>
      <c r="Z38" s="25">
        <v>109</v>
      </c>
      <c r="AA38" s="25">
        <v>128</v>
      </c>
      <c r="AB38" s="25">
        <v>111</v>
      </c>
      <c r="AC38" s="31" t="s">
        <v>23</v>
      </c>
      <c r="AD38" s="26">
        <f t="shared" si="31"/>
        <v>703</v>
      </c>
      <c r="AE38" s="25">
        <v>122</v>
      </c>
      <c r="AF38" s="25">
        <v>154</v>
      </c>
      <c r="AG38" s="25">
        <v>142</v>
      </c>
      <c r="AH38" s="25">
        <v>146</v>
      </c>
      <c r="AI38" s="25">
        <v>139</v>
      </c>
      <c r="AJ38" s="26">
        <v>595</v>
      </c>
      <c r="AK38" s="26">
        <v>505</v>
      </c>
      <c r="AL38" s="26">
        <v>366</v>
      </c>
      <c r="AM38" s="26">
        <v>393</v>
      </c>
      <c r="AN38" s="31" t="s">
        <v>23</v>
      </c>
      <c r="AO38" s="26">
        <v>300</v>
      </c>
      <c r="AP38" s="26">
        <v>297</v>
      </c>
      <c r="AQ38" s="26">
        <v>253</v>
      </c>
      <c r="AR38" s="26">
        <v>214</v>
      </c>
      <c r="AS38" s="26">
        <v>167</v>
      </c>
      <c r="AT38" s="26">
        <v>137</v>
      </c>
      <c r="AU38" s="26">
        <v>101</v>
      </c>
      <c r="AV38" s="26">
        <v>131</v>
      </c>
      <c r="AW38" s="15"/>
    </row>
    <row r="39" spans="2:49" ht="24" customHeight="1">
      <c r="B39" s="31" t="s">
        <v>24</v>
      </c>
      <c r="C39" s="24">
        <f t="shared" si="27"/>
        <v>6736</v>
      </c>
      <c r="D39" s="26">
        <f t="shared" si="28"/>
        <v>486</v>
      </c>
      <c r="E39" s="25">
        <v>88</v>
      </c>
      <c r="F39" s="25">
        <v>97</v>
      </c>
      <c r="G39" s="25">
        <v>100</v>
      </c>
      <c r="H39" s="25">
        <v>105</v>
      </c>
      <c r="I39" s="25">
        <v>96</v>
      </c>
      <c r="J39" s="26">
        <f t="shared" si="32"/>
        <v>528</v>
      </c>
      <c r="K39" s="25">
        <v>92</v>
      </c>
      <c r="L39" s="25">
        <v>103</v>
      </c>
      <c r="M39" s="25">
        <v>111</v>
      </c>
      <c r="N39" s="25">
        <v>101</v>
      </c>
      <c r="O39" s="25">
        <v>121</v>
      </c>
      <c r="P39" s="31" t="s">
        <v>24</v>
      </c>
      <c r="Q39" s="26">
        <f t="shared" si="29"/>
        <v>516</v>
      </c>
      <c r="R39" s="25">
        <v>96</v>
      </c>
      <c r="S39" s="25">
        <v>93</v>
      </c>
      <c r="T39" s="25">
        <v>106</v>
      </c>
      <c r="U39" s="25">
        <v>118</v>
      </c>
      <c r="V39" s="25">
        <v>103</v>
      </c>
      <c r="W39" s="26">
        <f t="shared" si="30"/>
        <v>581</v>
      </c>
      <c r="X39" s="25">
        <v>101</v>
      </c>
      <c r="Y39" s="25">
        <v>101</v>
      </c>
      <c r="Z39" s="25">
        <v>108</v>
      </c>
      <c r="AA39" s="25">
        <v>113</v>
      </c>
      <c r="AB39" s="25">
        <v>158</v>
      </c>
      <c r="AC39" s="31" t="s">
        <v>24</v>
      </c>
      <c r="AD39" s="26">
        <f t="shared" si="31"/>
        <v>642</v>
      </c>
      <c r="AE39" s="25">
        <v>114</v>
      </c>
      <c r="AF39" s="25">
        <v>127</v>
      </c>
      <c r="AG39" s="25">
        <v>102</v>
      </c>
      <c r="AH39" s="25">
        <v>139</v>
      </c>
      <c r="AI39" s="25">
        <v>160</v>
      </c>
      <c r="AJ39" s="26">
        <v>741</v>
      </c>
      <c r="AK39" s="26">
        <v>545</v>
      </c>
      <c r="AL39" s="26">
        <v>528</v>
      </c>
      <c r="AM39" s="26">
        <v>460</v>
      </c>
      <c r="AN39" s="31" t="s">
        <v>24</v>
      </c>
      <c r="AO39" s="26">
        <v>385</v>
      </c>
      <c r="AP39" s="26">
        <v>336</v>
      </c>
      <c r="AQ39" s="26">
        <v>274</v>
      </c>
      <c r="AR39" s="26">
        <v>202</v>
      </c>
      <c r="AS39" s="26">
        <v>175</v>
      </c>
      <c r="AT39" s="26">
        <v>168</v>
      </c>
      <c r="AU39" s="26">
        <v>75</v>
      </c>
      <c r="AV39" s="26">
        <v>94</v>
      </c>
      <c r="AW39" s="15"/>
    </row>
    <row r="40" spans="2:49" s="4" customFormat="1" ht="24" customHeight="1">
      <c r="B40" s="31" t="s">
        <v>25</v>
      </c>
      <c r="C40" s="24">
        <f t="shared" si="27"/>
        <v>10782</v>
      </c>
      <c r="D40" s="26">
        <f t="shared" si="28"/>
        <v>1099</v>
      </c>
      <c r="E40" s="25">
        <v>208</v>
      </c>
      <c r="F40" s="25">
        <v>226</v>
      </c>
      <c r="G40" s="25">
        <v>194</v>
      </c>
      <c r="H40" s="25">
        <v>245</v>
      </c>
      <c r="I40" s="25">
        <v>226</v>
      </c>
      <c r="J40" s="26">
        <f t="shared" si="32"/>
        <v>1100</v>
      </c>
      <c r="K40" s="25">
        <v>238</v>
      </c>
      <c r="L40" s="25">
        <v>222</v>
      </c>
      <c r="M40" s="25">
        <v>215</v>
      </c>
      <c r="N40" s="25">
        <v>206</v>
      </c>
      <c r="O40" s="25">
        <v>219</v>
      </c>
      <c r="P40" s="31" t="s">
        <v>25</v>
      </c>
      <c r="Q40" s="26">
        <f t="shared" si="29"/>
        <v>1028</v>
      </c>
      <c r="R40" s="25">
        <v>214</v>
      </c>
      <c r="S40" s="25">
        <v>205</v>
      </c>
      <c r="T40" s="25">
        <v>197</v>
      </c>
      <c r="U40" s="25">
        <v>222</v>
      </c>
      <c r="V40" s="25">
        <v>190</v>
      </c>
      <c r="W40" s="26">
        <f t="shared" si="30"/>
        <v>1144</v>
      </c>
      <c r="X40" s="25">
        <v>211</v>
      </c>
      <c r="Y40" s="25">
        <v>245</v>
      </c>
      <c r="Z40" s="25">
        <v>220</v>
      </c>
      <c r="AA40" s="25">
        <v>244</v>
      </c>
      <c r="AB40" s="25">
        <v>224</v>
      </c>
      <c r="AC40" s="31" t="s">
        <v>25</v>
      </c>
      <c r="AD40" s="26">
        <f t="shared" si="31"/>
        <v>1120</v>
      </c>
      <c r="AE40" s="25">
        <v>229</v>
      </c>
      <c r="AF40" s="25">
        <v>233</v>
      </c>
      <c r="AG40" s="25">
        <v>244</v>
      </c>
      <c r="AH40" s="25">
        <v>196</v>
      </c>
      <c r="AI40" s="25">
        <v>218</v>
      </c>
      <c r="AJ40" s="26">
        <v>1034</v>
      </c>
      <c r="AK40" s="26">
        <v>766</v>
      </c>
      <c r="AL40" s="26">
        <v>637</v>
      </c>
      <c r="AM40" s="26">
        <v>601</v>
      </c>
      <c r="AN40" s="31" t="s">
        <v>25</v>
      </c>
      <c r="AO40" s="26">
        <v>535</v>
      </c>
      <c r="AP40" s="26">
        <v>434</v>
      </c>
      <c r="AQ40" s="26">
        <v>355</v>
      </c>
      <c r="AR40" s="26">
        <v>268</v>
      </c>
      <c r="AS40" s="26">
        <v>254</v>
      </c>
      <c r="AT40" s="26">
        <v>173</v>
      </c>
      <c r="AU40" s="26">
        <v>110</v>
      </c>
      <c r="AV40" s="26">
        <v>124</v>
      </c>
      <c r="AW40" s="15"/>
    </row>
    <row r="41" spans="2:49" s="5" customFormat="1" ht="24" customHeight="1">
      <c r="B41" s="31" t="s">
        <v>26</v>
      </c>
      <c r="C41" s="24">
        <f t="shared" si="27"/>
        <v>16692</v>
      </c>
      <c r="D41" s="26">
        <f t="shared" si="28"/>
        <v>1589</v>
      </c>
      <c r="E41" s="25">
        <v>309</v>
      </c>
      <c r="F41" s="25">
        <v>308</v>
      </c>
      <c r="G41" s="25">
        <v>330</v>
      </c>
      <c r="H41" s="25">
        <v>326</v>
      </c>
      <c r="I41" s="25">
        <v>316</v>
      </c>
      <c r="J41" s="26">
        <f t="shared" si="32"/>
        <v>1726</v>
      </c>
      <c r="K41" s="25">
        <v>339</v>
      </c>
      <c r="L41" s="25">
        <v>344</v>
      </c>
      <c r="M41" s="25">
        <v>343</v>
      </c>
      <c r="N41" s="25">
        <v>361</v>
      </c>
      <c r="O41" s="25">
        <v>339</v>
      </c>
      <c r="P41" s="31" t="s">
        <v>26</v>
      </c>
      <c r="Q41" s="26">
        <f t="shared" si="29"/>
        <v>1812</v>
      </c>
      <c r="R41" s="25">
        <v>360</v>
      </c>
      <c r="S41" s="25">
        <v>363</v>
      </c>
      <c r="T41" s="25">
        <v>393</v>
      </c>
      <c r="U41" s="25">
        <v>345</v>
      </c>
      <c r="V41" s="25">
        <v>351</v>
      </c>
      <c r="W41" s="26">
        <f t="shared" si="30"/>
        <v>1763</v>
      </c>
      <c r="X41" s="25">
        <v>317</v>
      </c>
      <c r="Y41" s="25">
        <v>357</v>
      </c>
      <c r="Z41" s="25">
        <v>385</v>
      </c>
      <c r="AA41" s="25">
        <v>359</v>
      </c>
      <c r="AB41" s="25">
        <v>345</v>
      </c>
      <c r="AC41" s="31" t="s">
        <v>26</v>
      </c>
      <c r="AD41" s="26">
        <f t="shared" si="31"/>
        <v>1701</v>
      </c>
      <c r="AE41" s="25">
        <v>319</v>
      </c>
      <c r="AF41" s="25">
        <v>360</v>
      </c>
      <c r="AG41" s="25">
        <v>345</v>
      </c>
      <c r="AH41" s="25">
        <v>323</v>
      </c>
      <c r="AI41" s="25">
        <v>354</v>
      </c>
      <c r="AJ41" s="26">
        <v>1419</v>
      </c>
      <c r="AK41" s="26">
        <v>1154</v>
      </c>
      <c r="AL41" s="26">
        <v>997</v>
      </c>
      <c r="AM41" s="26">
        <v>901</v>
      </c>
      <c r="AN41" s="31" t="s">
        <v>26</v>
      </c>
      <c r="AO41" s="26">
        <v>780</v>
      </c>
      <c r="AP41" s="26">
        <v>683</v>
      </c>
      <c r="AQ41" s="26">
        <v>578</v>
      </c>
      <c r="AR41" s="26">
        <v>483</v>
      </c>
      <c r="AS41" s="26">
        <v>377</v>
      </c>
      <c r="AT41" s="26">
        <v>310</v>
      </c>
      <c r="AU41" s="26">
        <v>205</v>
      </c>
      <c r="AV41" s="26">
        <v>214</v>
      </c>
      <c r="AW41" s="14"/>
    </row>
    <row r="42" spans="2:49" s="4" customFormat="1" ht="24" customHeight="1">
      <c r="B42" s="31" t="s">
        <v>27</v>
      </c>
      <c r="C42" s="24">
        <f t="shared" si="27"/>
        <v>26013</v>
      </c>
      <c r="D42" s="26">
        <f t="shared" si="28"/>
        <v>2501</v>
      </c>
      <c r="E42" s="25">
        <v>492</v>
      </c>
      <c r="F42" s="25">
        <v>501</v>
      </c>
      <c r="G42" s="25">
        <v>520</v>
      </c>
      <c r="H42" s="25">
        <v>492</v>
      </c>
      <c r="I42" s="25">
        <v>496</v>
      </c>
      <c r="J42" s="26">
        <f t="shared" si="32"/>
        <v>2593</v>
      </c>
      <c r="K42" s="25">
        <v>499</v>
      </c>
      <c r="L42" s="25">
        <v>521</v>
      </c>
      <c r="M42" s="25">
        <v>510</v>
      </c>
      <c r="N42" s="25">
        <v>551</v>
      </c>
      <c r="O42" s="25">
        <v>512</v>
      </c>
      <c r="P42" s="31" t="s">
        <v>27</v>
      </c>
      <c r="Q42" s="26">
        <f t="shared" si="29"/>
        <v>2734</v>
      </c>
      <c r="R42" s="25">
        <v>542</v>
      </c>
      <c r="S42" s="25">
        <v>548</v>
      </c>
      <c r="T42" s="25">
        <v>529</v>
      </c>
      <c r="U42" s="25">
        <v>526</v>
      </c>
      <c r="V42" s="25">
        <v>589</v>
      </c>
      <c r="W42" s="26">
        <f t="shared" si="30"/>
        <v>2759</v>
      </c>
      <c r="X42" s="25">
        <v>515</v>
      </c>
      <c r="Y42" s="25">
        <v>558</v>
      </c>
      <c r="Z42" s="25">
        <v>594</v>
      </c>
      <c r="AA42" s="25">
        <v>524</v>
      </c>
      <c r="AB42" s="25">
        <v>568</v>
      </c>
      <c r="AC42" s="31" t="s">
        <v>27</v>
      </c>
      <c r="AD42" s="26">
        <f t="shared" si="31"/>
        <v>2748</v>
      </c>
      <c r="AE42" s="25">
        <v>579</v>
      </c>
      <c r="AF42" s="25">
        <v>536</v>
      </c>
      <c r="AG42" s="25">
        <v>573</v>
      </c>
      <c r="AH42" s="25">
        <v>548</v>
      </c>
      <c r="AI42" s="25">
        <v>512</v>
      </c>
      <c r="AJ42" s="26">
        <v>2194</v>
      </c>
      <c r="AK42" s="26">
        <v>1903</v>
      </c>
      <c r="AL42" s="26">
        <v>1597</v>
      </c>
      <c r="AM42" s="26">
        <v>1307</v>
      </c>
      <c r="AN42" s="31" t="s">
        <v>27</v>
      </c>
      <c r="AO42" s="26">
        <v>1187</v>
      </c>
      <c r="AP42" s="26">
        <v>1118</v>
      </c>
      <c r="AQ42" s="26">
        <v>874</v>
      </c>
      <c r="AR42" s="26">
        <v>743</v>
      </c>
      <c r="AS42" s="26">
        <v>586</v>
      </c>
      <c r="AT42" s="26">
        <v>477</v>
      </c>
      <c r="AU42" s="26">
        <v>357</v>
      </c>
      <c r="AV42" s="26">
        <v>335</v>
      </c>
      <c r="AW42" s="15"/>
    </row>
    <row r="43" spans="2:49" ht="24" customHeight="1">
      <c r="B43" s="31" t="s">
        <v>28</v>
      </c>
      <c r="C43" s="24">
        <f t="shared" si="27"/>
        <v>5329</v>
      </c>
      <c r="D43" s="26">
        <f t="shared" si="28"/>
        <v>456</v>
      </c>
      <c r="E43" s="25">
        <v>99</v>
      </c>
      <c r="F43" s="25">
        <v>85</v>
      </c>
      <c r="G43" s="25">
        <v>96</v>
      </c>
      <c r="H43" s="25">
        <v>88</v>
      </c>
      <c r="I43" s="25">
        <v>88</v>
      </c>
      <c r="J43" s="26">
        <f t="shared" si="32"/>
        <v>445</v>
      </c>
      <c r="K43" s="25">
        <v>87</v>
      </c>
      <c r="L43" s="25">
        <v>85</v>
      </c>
      <c r="M43" s="25">
        <v>95</v>
      </c>
      <c r="N43" s="25">
        <v>84</v>
      </c>
      <c r="O43" s="25">
        <v>94</v>
      </c>
      <c r="P43" s="31" t="s">
        <v>28</v>
      </c>
      <c r="Q43" s="26">
        <f t="shared" si="29"/>
        <v>437</v>
      </c>
      <c r="R43" s="25">
        <v>81</v>
      </c>
      <c r="S43" s="25">
        <v>102</v>
      </c>
      <c r="T43" s="25">
        <v>81</v>
      </c>
      <c r="U43" s="25">
        <v>95</v>
      </c>
      <c r="V43" s="25">
        <v>78</v>
      </c>
      <c r="W43" s="26">
        <f t="shared" si="30"/>
        <v>461</v>
      </c>
      <c r="X43" s="25">
        <v>70</v>
      </c>
      <c r="Y43" s="25">
        <v>96</v>
      </c>
      <c r="Z43" s="25">
        <v>106</v>
      </c>
      <c r="AA43" s="25">
        <v>98</v>
      </c>
      <c r="AB43" s="25">
        <v>91</v>
      </c>
      <c r="AC43" s="31" t="s">
        <v>28</v>
      </c>
      <c r="AD43" s="26">
        <f t="shared" si="31"/>
        <v>522</v>
      </c>
      <c r="AE43" s="25">
        <v>107</v>
      </c>
      <c r="AF43" s="25">
        <v>101</v>
      </c>
      <c r="AG43" s="25">
        <v>100</v>
      </c>
      <c r="AH43" s="25">
        <v>107</v>
      </c>
      <c r="AI43" s="25">
        <v>107</v>
      </c>
      <c r="AJ43" s="26">
        <v>551</v>
      </c>
      <c r="AK43" s="26">
        <v>419</v>
      </c>
      <c r="AL43" s="26">
        <v>387</v>
      </c>
      <c r="AM43" s="26">
        <v>299</v>
      </c>
      <c r="AN43" s="31" t="s">
        <v>28</v>
      </c>
      <c r="AO43" s="26">
        <v>288</v>
      </c>
      <c r="AP43" s="26">
        <v>223</v>
      </c>
      <c r="AQ43" s="26">
        <v>196</v>
      </c>
      <c r="AR43" s="26">
        <v>191</v>
      </c>
      <c r="AS43" s="26">
        <v>133</v>
      </c>
      <c r="AT43" s="26">
        <v>116</v>
      </c>
      <c r="AU43" s="26">
        <v>100</v>
      </c>
      <c r="AV43" s="26">
        <v>105</v>
      </c>
      <c r="AW43" s="15"/>
    </row>
    <row r="44" spans="2:49" ht="24" customHeight="1">
      <c r="B44" s="31" t="s">
        <v>29</v>
      </c>
      <c r="C44" s="24">
        <f t="shared" si="27"/>
        <v>4350</v>
      </c>
      <c r="D44" s="26">
        <f t="shared" si="28"/>
        <v>455</v>
      </c>
      <c r="E44" s="25">
        <v>98</v>
      </c>
      <c r="F44" s="25">
        <v>83</v>
      </c>
      <c r="G44" s="25">
        <v>104</v>
      </c>
      <c r="H44" s="25">
        <v>87</v>
      </c>
      <c r="I44" s="25">
        <v>83</v>
      </c>
      <c r="J44" s="26">
        <f t="shared" si="32"/>
        <v>420</v>
      </c>
      <c r="K44" s="25">
        <v>92</v>
      </c>
      <c r="L44" s="25">
        <v>81</v>
      </c>
      <c r="M44" s="25">
        <v>86</v>
      </c>
      <c r="N44" s="25">
        <v>100</v>
      </c>
      <c r="O44" s="25">
        <v>61</v>
      </c>
      <c r="P44" s="31" t="s">
        <v>29</v>
      </c>
      <c r="Q44" s="26">
        <f t="shared" si="29"/>
        <v>363</v>
      </c>
      <c r="R44" s="25">
        <v>85</v>
      </c>
      <c r="S44" s="25">
        <v>69</v>
      </c>
      <c r="T44" s="25">
        <v>78</v>
      </c>
      <c r="U44" s="25">
        <v>71</v>
      </c>
      <c r="V44" s="25">
        <v>60</v>
      </c>
      <c r="W44" s="26">
        <f t="shared" si="30"/>
        <v>391</v>
      </c>
      <c r="X44" s="25">
        <v>83</v>
      </c>
      <c r="Y44" s="25">
        <v>75</v>
      </c>
      <c r="Z44" s="25">
        <v>71</v>
      </c>
      <c r="AA44" s="25">
        <v>79</v>
      </c>
      <c r="AB44" s="25">
        <v>83</v>
      </c>
      <c r="AC44" s="31" t="s">
        <v>29</v>
      </c>
      <c r="AD44" s="26">
        <f t="shared" si="31"/>
        <v>488</v>
      </c>
      <c r="AE44" s="25">
        <v>109</v>
      </c>
      <c r="AF44" s="25">
        <v>104</v>
      </c>
      <c r="AG44" s="25">
        <v>65</v>
      </c>
      <c r="AH44" s="25">
        <v>97</v>
      </c>
      <c r="AI44" s="25">
        <v>113</v>
      </c>
      <c r="AJ44" s="26">
        <v>379</v>
      </c>
      <c r="AK44" s="26">
        <v>294</v>
      </c>
      <c r="AL44" s="26">
        <v>259</v>
      </c>
      <c r="AM44" s="26">
        <v>215</v>
      </c>
      <c r="AN44" s="31" t="s">
        <v>29</v>
      </c>
      <c r="AO44" s="26">
        <v>218</v>
      </c>
      <c r="AP44" s="26">
        <v>213</v>
      </c>
      <c r="AQ44" s="26">
        <v>139</v>
      </c>
      <c r="AR44" s="26">
        <v>153</v>
      </c>
      <c r="AS44" s="26">
        <v>127</v>
      </c>
      <c r="AT44" s="26">
        <v>83</v>
      </c>
      <c r="AU44" s="26">
        <v>73</v>
      </c>
      <c r="AV44" s="26">
        <v>80</v>
      </c>
      <c r="AW44" s="15"/>
    </row>
    <row r="45" spans="2:49" ht="24" customHeight="1">
      <c r="B45" s="31" t="s">
        <v>30</v>
      </c>
      <c r="C45" s="24">
        <f t="shared" si="27"/>
        <v>17530</v>
      </c>
      <c r="D45" s="26">
        <f t="shared" si="28"/>
        <v>2115</v>
      </c>
      <c r="E45" s="25">
        <v>406</v>
      </c>
      <c r="F45" s="25">
        <v>423</v>
      </c>
      <c r="G45" s="25">
        <v>426</v>
      </c>
      <c r="H45" s="25">
        <v>435</v>
      </c>
      <c r="I45" s="25">
        <v>425</v>
      </c>
      <c r="J45" s="26">
        <f t="shared" si="32"/>
        <v>1877</v>
      </c>
      <c r="K45" s="25">
        <v>401</v>
      </c>
      <c r="L45" s="25">
        <v>371</v>
      </c>
      <c r="M45" s="25">
        <v>364</v>
      </c>
      <c r="N45" s="25">
        <v>367</v>
      </c>
      <c r="O45" s="25">
        <v>374</v>
      </c>
      <c r="P45" s="31" t="s">
        <v>30</v>
      </c>
      <c r="Q45" s="26">
        <f t="shared" si="29"/>
        <v>1746</v>
      </c>
      <c r="R45" s="25">
        <v>346</v>
      </c>
      <c r="S45" s="25">
        <v>335</v>
      </c>
      <c r="T45" s="25">
        <v>347</v>
      </c>
      <c r="U45" s="25">
        <v>372</v>
      </c>
      <c r="V45" s="25">
        <v>346</v>
      </c>
      <c r="W45" s="26">
        <f t="shared" si="30"/>
        <v>1748</v>
      </c>
      <c r="X45" s="25">
        <v>355</v>
      </c>
      <c r="Y45" s="25">
        <v>329</v>
      </c>
      <c r="Z45" s="25">
        <v>329</v>
      </c>
      <c r="AA45" s="25">
        <v>378</v>
      </c>
      <c r="AB45" s="25">
        <v>357</v>
      </c>
      <c r="AC45" s="31" t="s">
        <v>30</v>
      </c>
      <c r="AD45" s="26">
        <f t="shared" si="31"/>
        <v>1813</v>
      </c>
      <c r="AE45" s="25">
        <v>401</v>
      </c>
      <c r="AF45" s="25">
        <v>332</v>
      </c>
      <c r="AG45" s="25">
        <v>383</v>
      </c>
      <c r="AH45" s="25">
        <v>366</v>
      </c>
      <c r="AI45" s="25">
        <v>331</v>
      </c>
      <c r="AJ45" s="26">
        <v>1712</v>
      </c>
      <c r="AK45" s="26">
        <v>1283</v>
      </c>
      <c r="AL45" s="26">
        <v>1041</v>
      </c>
      <c r="AM45" s="26">
        <v>868</v>
      </c>
      <c r="AN45" s="31" t="s">
        <v>30</v>
      </c>
      <c r="AO45" s="26">
        <v>765</v>
      </c>
      <c r="AP45" s="26">
        <v>683</v>
      </c>
      <c r="AQ45" s="26">
        <v>538</v>
      </c>
      <c r="AR45" s="26">
        <v>447</v>
      </c>
      <c r="AS45" s="26">
        <v>328</v>
      </c>
      <c r="AT45" s="26">
        <v>217</v>
      </c>
      <c r="AU45" s="26">
        <v>172</v>
      </c>
      <c r="AV45" s="26">
        <v>177</v>
      </c>
      <c r="AW45" s="15"/>
    </row>
    <row r="46" spans="2:49" ht="24" customHeight="1">
      <c r="B46" s="31" t="s">
        <v>31</v>
      </c>
      <c r="C46" s="24">
        <f>SUM(D46+J46+Q46+W46+AD46+AJ46+AK46+AL46+AM46+AO46+AP46+AQ46+AR46+AS46+AT46+AU46+AV46)</f>
        <v>6260</v>
      </c>
      <c r="D46" s="26">
        <f>SUM(I46+H46+G46+F46+E46)</f>
        <v>453</v>
      </c>
      <c r="E46" s="25">
        <v>96</v>
      </c>
      <c r="F46" s="25">
        <v>92</v>
      </c>
      <c r="G46" s="25">
        <v>93</v>
      </c>
      <c r="H46" s="25">
        <v>83</v>
      </c>
      <c r="I46" s="25">
        <v>89</v>
      </c>
      <c r="J46" s="26">
        <f>SUM(O46+N46+M46+L46+K46)</f>
        <v>491</v>
      </c>
      <c r="K46" s="25">
        <v>103</v>
      </c>
      <c r="L46" s="25">
        <v>96</v>
      </c>
      <c r="M46" s="25">
        <v>105</v>
      </c>
      <c r="N46" s="25">
        <v>93</v>
      </c>
      <c r="O46" s="25">
        <v>94</v>
      </c>
      <c r="P46" s="31" t="s">
        <v>31</v>
      </c>
      <c r="Q46" s="26">
        <f t="shared" si="29"/>
        <v>517</v>
      </c>
      <c r="R46" s="25">
        <v>98</v>
      </c>
      <c r="S46" s="25">
        <v>99</v>
      </c>
      <c r="T46" s="25">
        <v>110</v>
      </c>
      <c r="U46" s="25">
        <v>108</v>
      </c>
      <c r="V46" s="25">
        <v>102</v>
      </c>
      <c r="W46" s="26">
        <f t="shared" si="30"/>
        <v>541</v>
      </c>
      <c r="X46" s="25">
        <v>94</v>
      </c>
      <c r="Y46" s="25">
        <v>101</v>
      </c>
      <c r="Z46" s="25">
        <v>96</v>
      </c>
      <c r="AA46" s="25">
        <v>121</v>
      </c>
      <c r="AB46" s="25">
        <v>129</v>
      </c>
      <c r="AC46" s="31" t="s">
        <v>31</v>
      </c>
      <c r="AD46" s="26">
        <f t="shared" si="31"/>
        <v>628</v>
      </c>
      <c r="AE46" s="25">
        <v>139</v>
      </c>
      <c r="AF46" s="25">
        <v>120</v>
      </c>
      <c r="AG46" s="25">
        <v>139</v>
      </c>
      <c r="AH46" s="25">
        <v>126</v>
      </c>
      <c r="AI46" s="25">
        <v>104</v>
      </c>
      <c r="AJ46" s="26">
        <v>626</v>
      </c>
      <c r="AK46" s="26">
        <v>553</v>
      </c>
      <c r="AL46" s="26">
        <v>417</v>
      </c>
      <c r="AM46" s="26">
        <v>398</v>
      </c>
      <c r="AN46" s="31" t="s">
        <v>31</v>
      </c>
      <c r="AO46" s="26">
        <v>332</v>
      </c>
      <c r="AP46" s="26">
        <v>290</v>
      </c>
      <c r="AQ46" s="26">
        <v>268</v>
      </c>
      <c r="AR46" s="26">
        <v>204</v>
      </c>
      <c r="AS46" s="26">
        <v>176</v>
      </c>
      <c r="AT46" s="26">
        <v>118</v>
      </c>
      <c r="AU46" s="26">
        <v>96</v>
      </c>
      <c r="AV46" s="26">
        <v>152</v>
      </c>
      <c r="AW46" s="15"/>
    </row>
    <row r="47" spans="2:49" ht="15" customHeight="1">
      <c r="B47" s="13"/>
      <c r="C47" s="13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</row>
    <row r="48" spans="2:49" s="4" customFormat="1" ht="24.95" customHeight="1">
      <c r="B48" s="11"/>
      <c r="C48" s="11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</sheetData>
  <printOptions horizontalCentered="1"/>
  <pageMargins left="0.19685039370078741" right="0.35433070866141736" top="0.64" bottom="0.51181102362204722" header="0" footer="0.39370078740157483"/>
  <pageSetup scale="65" orientation="portrait" r:id="rId1"/>
  <headerFooter alignWithMargins="0"/>
  <ignoredErrors>
    <ignoredError sqref="Q4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2015</vt:lpstr>
      <vt:lpstr>2016</vt:lpstr>
      <vt:lpstr>2017</vt:lpstr>
      <vt:lpstr>2018</vt:lpstr>
      <vt:lpstr>2019</vt:lpstr>
      <vt:lpstr>2020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</vt:vector>
  </TitlesOfParts>
  <Company>fcs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carmen.eguizabal</cp:lastModifiedBy>
  <cp:lastPrinted>2015-03-13T17:37:26Z</cp:lastPrinted>
  <dcterms:created xsi:type="dcterms:W3CDTF">2000-02-21T18:42:17Z</dcterms:created>
  <dcterms:modified xsi:type="dcterms:W3CDTF">2015-03-25T15:09:29Z</dcterms:modified>
</cp:coreProperties>
</file>