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UNIEC I MINSAL\Desktop\FINAL ENTREGA 1564\"/>
    </mc:Choice>
  </mc:AlternateContent>
  <bookViews>
    <workbookView xWindow="0" yWindow="0" windowWidth="20490" windowHeight="6150"/>
  </bookViews>
  <sheets>
    <sheet name="Total CA seno dpto mun sex edad" sheetId="46" r:id="rId1"/>
  </sheets>
  <externalReferences>
    <externalReference r:id="rId2"/>
  </externalReferences>
  <definedNames>
    <definedName name="__123Graph_A">#REF!</definedName>
    <definedName name="__123Graph_X">#REF!</definedName>
    <definedName name="a">#REF!</definedName>
    <definedName name="A_impresión_IM">#REF!</definedName>
    <definedName name="aaa">#REF!</definedName>
    <definedName name="AAAAAA">#REF!</definedName>
    <definedName name="AAAAAAA">[1]PARIDEZPERA.M.!#REF!</definedName>
    <definedName name="alma">#REF!</definedName>
    <definedName name="CCCCCC">#REF!</definedName>
    <definedName name="H17533368">[1]PARIDEZPERA.M.!#REF!</definedName>
    <definedName name="lista" localSheetId="0">'Total CA seno dpto mun sex edad'!#REF!</definedName>
    <definedName name="revision">#REF!</definedName>
    <definedName name="rrrrrr">#REF!</definedName>
    <definedName name="SSSS">[1]PARIDEZPERA.M.!#REF!</definedName>
    <definedName name="SSSSSS">#REF!</definedName>
    <definedName name="teresa">#REF!</definedName>
    <definedName name="ya">#REF!</definedName>
    <definedName name="yanira">[1]PARIDEZPERA.M.!#REF!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8" i="46" l="1"/>
  <c r="X9" i="46"/>
  <c r="X10" i="46"/>
  <c r="X11" i="46"/>
  <c r="X12" i="46"/>
  <c r="X13" i="46"/>
  <c r="X14" i="46"/>
  <c r="X15" i="46"/>
  <c r="X16" i="46"/>
  <c r="X17" i="46"/>
  <c r="X18" i="46"/>
  <c r="X19" i="46"/>
  <c r="X20" i="46"/>
  <c r="X21" i="46"/>
  <c r="X22" i="46"/>
  <c r="X23" i="46"/>
  <c r="X24" i="46"/>
  <c r="X25" i="46"/>
  <c r="X26" i="46"/>
  <c r="X27" i="46"/>
  <c r="X28" i="46"/>
  <c r="X29" i="46"/>
  <c r="X30" i="46"/>
  <c r="X31" i="46"/>
  <c r="X32" i="46"/>
  <c r="X33" i="46"/>
  <c r="X34" i="46"/>
  <c r="X35" i="46"/>
  <c r="X36" i="46"/>
  <c r="X37" i="46"/>
  <c r="X38" i="46"/>
  <c r="X39" i="46"/>
  <c r="X40" i="46"/>
  <c r="X41" i="46"/>
  <c r="X42" i="46"/>
  <c r="X43" i="46"/>
  <c r="X44" i="46"/>
  <c r="X45" i="46"/>
  <c r="X46" i="46"/>
  <c r="X47" i="46"/>
  <c r="X48" i="46"/>
  <c r="X49" i="46"/>
  <c r="X50" i="46"/>
  <c r="X51" i="46"/>
  <c r="X52" i="46"/>
  <c r="X53" i="46"/>
  <c r="X54" i="46"/>
  <c r="X55" i="46"/>
  <c r="X56" i="46"/>
  <c r="X57" i="46"/>
  <c r="X58" i="46"/>
  <c r="X59" i="46"/>
  <c r="X60" i="46"/>
  <c r="X61" i="46"/>
  <c r="X62" i="46"/>
  <c r="X63" i="46"/>
  <c r="X64" i="46"/>
  <c r="X65" i="46"/>
  <c r="X66" i="46"/>
  <c r="X67" i="46"/>
  <c r="X68" i="46"/>
  <c r="X69" i="46"/>
  <c r="X70" i="46"/>
  <c r="X71" i="46"/>
  <c r="X72" i="46"/>
  <c r="X73" i="46"/>
  <c r="X74" i="46"/>
  <c r="X75" i="46"/>
  <c r="X76" i="46"/>
  <c r="X77" i="46"/>
  <c r="X78" i="46"/>
  <c r="X79" i="46"/>
  <c r="X80" i="46"/>
  <c r="X81" i="46"/>
  <c r="X82" i="46"/>
  <c r="X83" i="46"/>
  <c r="X84" i="46"/>
  <c r="X85" i="46"/>
  <c r="X86" i="46"/>
  <c r="X87" i="46"/>
  <c r="X88" i="46"/>
  <c r="X89" i="46"/>
  <c r="X90" i="46"/>
  <c r="X91" i="46"/>
  <c r="X92" i="46"/>
  <c r="X93" i="46"/>
  <c r="X94" i="46"/>
  <c r="X7" i="46"/>
  <c r="Q282" i="46" l="1"/>
  <c r="R282" i="46"/>
  <c r="S282" i="46"/>
  <c r="Q263" i="46"/>
  <c r="R263" i="46"/>
  <c r="S263" i="46"/>
  <c r="Q236" i="46"/>
  <c r="R236" i="46"/>
  <c r="S236" i="46"/>
  <c r="Q215" i="46"/>
  <c r="R215" i="46"/>
  <c r="S215" i="46"/>
  <c r="Q191" i="46"/>
  <c r="R191" i="46"/>
  <c r="S191" i="46"/>
  <c r="Q177" i="46"/>
  <c r="R177" i="46"/>
  <c r="S177" i="46"/>
  <c r="Q167" i="46"/>
  <c r="R167" i="46"/>
  <c r="S167" i="46"/>
  <c r="Q144" i="46"/>
  <c r="R144" i="46"/>
  <c r="S144" i="46"/>
  <c r="Q127" i="46"/>
  <c r="R127" i="46"/>
  <c r="S127" i="46"/>
  <c r="Q107" i="46"/>
  <c r="R107" i="46"/>
  <c r="S107" i="46"/>
  <c r="Q84" i="46"/>
  <c r="R84" i="46"/>
  <c r="S84" i="46"/>
  <c r="Q50" i="46"/>
  <c r="R50" i="46"/>
  <c r="S50" i="46"/>
  <c r="Q33" i="46"/>
  <c r="R33" i="46"/>
  <c r="S33" i="46"/>
  <c r="Q19" i="46"/>
  <c r="R19" i="46"/>
  <c r="S19" i="46"/>
  <c r="O282" i="46"/>
  <c r="P282" i="46"/>
  <c r="N282" i="46"/>
  <c r="O263" i="46"/>
  <c r="P263" i="46"/>
  <c r="N263" i="46"/>
  <c r="O236" i="46"/>
  <c r="P236" i="46"/>
  <c r="N236" i="46"/>
  <c r="O215" i="46"/>
  <c r="P215" i="46"/>
  <c r="N215" i="46"/>
  <c r="O191" i="46"/>
  <c r="P191" i="46"/>
  <c r="N191" i="46"/>
  <c r="O177" i="46"/>
  <c r="P177" i="46"/>
  <c r="N177" i="46"/>
  <c r="O167" i="46"/>
  <c r="P167" i="46"/>
  <c r="N167" i="46"/>
  <c r="O144" i="46"/>
  <c r="P144" i="46"/>
  <c r="N144" i="46"/>
  <c r="O127" i="46"/>
  <c r="P127" i="46"/>
  <c r="N127" i="46"/>
  <c r="O107" i="46"/>
  <c r="P107" i="46"/>
  <c r="N107" i="46"/>
  <c r="O19" i="46"/>
  <c r="P19" i="46"/>
  <c r="O33" i="46"/>
  <c r="P33" i="46"/>
  <c r="O50" i="46"/>
  <c r="P50" i="46"/>
  <c r="P84" i="46"/>
  <c r="O84" i="46"/>
  <c r="N84" i="46"/>
  <c r="N50" i="46"/>
  <c r="N33" i="46"/>
  <c r="N19" i="46"/>
  <c r="S283" i="46" l="1"/>
  <c r="Q283" i="46"/>
  <c r="N283" i="46"/>
  <c r="R283" i="46"/>
  <c r="P283" i="46"/>
  <c r="O283" i="46"/>
</calcChain>
</file>

<file path=xl/sharedStrings.xml><?xml version="1.0" encoding="utf-8"?>
<sst xmlns="http://schemas.openxmlformats.org/spreadsheetml/2006/main" count="380" uniqueCount="299">
  <si>
    <t>Total</t>
  </si>
  <si>
    <t>Municipio</t>
  </si>
  <si>
    <t>Edad</t>
  </si>
  <si>
    <t>Departamento</t>
  </si>
  <si>
    <t>Ahuachapan</t>
  </si>
  <si>
    <t>Santa Ana</t>
  </si>
  <si>
    <t>Sonsonate</t>
  </si>
  <si>
    <t>Chalatenango</t>
  </si>
  <si>
    <t>La Libertad</t>
  </si>
  <si>
    <t>San Salvador</t>
  </si>
  <si>
    <t>Cuscatlan</t>
  </si>
  <si>
    <t>San Miguel</t>
  </si>
  <si>
    <t>La Paz</t>
  </si>
  <si>
    <t>San Vicente</t>
  </si>
  <si>
    <t>Cabañas</t>
  </si>
  <si>
    <t>Usulutan</t>
  </si>
  <si>
    <t>Morazan</t>
  </si>
  <si>
    <t xml:space="preserve">Ministerio de Salud  </t>
  </si>
  <si>
    <t>Período: enero a septiembre 2019</t>
  </si>
  <si>
    <t>Sexo</t>
  </si>
  <si>
    <t>Másculino</t>
  </si>
  <si>
    <t>Femenino</t>
  </si>
  <si>
    <t>La Unión</t>
  </si>
  <si>
    <t>Nacional</t>
  </si>
  <si>
    <t>Extranjero(a)s</t>
  </si>
  <si>
    <t>Fuente: Sistema de morbimortalidad/SIMMOW/MINSAL</t>
  </si>
  <si>
    <t>fecha de generación información: 4 noviembre 2019/Unidad de Estadistica</t>
  </si>
  <si>
    <t>Casos de cáncer de seno* por departamento y  sexo</t>
  </si>
  <si>
    <t>Período: año 2018</t>
  </si>
  <si>
    <t>* código según CIE-10: C50.0 - C50.9</t>
  </si>
  <si>
    <t>AHUACHAPAN AH</t>
  </si>
  <si>
    <t>APANECA AH</t>
  </si>
  <si>
    <t>ATIQUIZAYA AH</t>
  </si>
  <si>
    <t>CONCEPCION DE ATACO AH</t>
  </si>
  <si>
    <t>EL REFUGIO AH</t>
  </si>
  <si>
    <t>GUAYMANGO AH</t>
  </si>
  <si>
    <t>JUJUTLA AH</t>
  </si>
  <si>
    <t>SAN FRANCISCO MENENDEZ AH</t>
  </si>
  <si>
    <t>SAN LORENZO AH</t>
  </si>
  <si>
    <t>SAN PEDRO PUXTLA AH</t>
  </si>
  <si>
    <t>TACUBA AH</t>
  </si>
  <si>
    <t>TURIN AH</t>
  </si>
  <si>
    <t>CANDELARIA DE LA FRONTERA SA</t>
  </si>
  <si>
    <t>COATEPEQUE SA</t>
  </si>
  <si>
    <t>CHALCHUAPA SA</t>
  </si>
  <si>
    <t>EL CONGO SA</t>
  </si>
  <si>
    <t>EL PORVENIR SA</t>
  </si>
  <si>
    <t>MASAHUAT SA</t>
  </si>
  <si>
    <t>METAPAN SA</t>
  </si>
  <si>
    <t>SAN ANTONIO PAJONAL SA</t>
  </si>
  <si>
    <t>SAN SEBASTIAN SALITRILLO SA</t>
  </si>
  <si>
    <t>SANTA ANA SA</t>
  </si>
  <si>
    <t>SANTA ROSA GUACHIPILIN SA</t>
  </si>
  <si>
    <t>SANTIAGO DE LA FRONTERA SA</t>
  </si>
  <si>
    <t>TEXISTEPEQUE SA</t>
  </si>
  <si>
    <t>ACAJUTLA SO</t>
  </si>
  <si>
    <t>ARMENIA SO</t>
  </si>
  <si>
    <t>CALUCO SO</t>
  </si>
  <si>
    <t>CUISNAHUAT SO</t>
  </si>
  <si>
    <t>SANTA ISABEL ISHUATAN SO</t>
  </si>
  <si>
    <t>IZALCO SO</t>
  </si>
  <si>
    <t>JUAYUA SO</t>
  </si>
  <si>
    <t>NAHUIZALCO SO</t>
  </si>
  <si>
    <t>NAHUILINGO SO</t>
  </si>
  <si>
    <t>SALCOATITAN SO</t>
  </si>
  <si>
    <t>SAN ANTONIO DEL MONTE SO</t>
  </si>
  <si>
    <t>SAN JULIAN SO</t>
  </si>
  <si>
    <t>SANTA CATARINA MASAHUAT SO</t>
  </si>
  <si>
    <t>SANTO DOMINGO DE GUZMAN SO</t>
  </si>
  <si>
    <t>SONSONATE SO</t>
  </si>
  <si>
    <t>SONZACATE SO</t>
  </si>
  <si>
    <t>AGUA CALIENTE CH</t>
  </si>
  <si>
    <t>ARCATAO CH</t>
  </si>
  <si>
    <t>AZACUALPA CH</t>
  </si>
  <si>
    <t>CITALA CH</t>
  </si>
  <si>
    <t>COMALAPA CH</t>
  </si>
  <si>
    <t>CONCEPCION QUEZALTEPEQUE CH</t>
  </si>
  <si>
    <t>CHALATENANGO CH</t>
  </si>
  <si>
    <t>DULCE NOMBRE DE MARIA CH</t>
  </si>
  <si>
    <t>EL CARRIZAL CH</t>
  </si>
  <si>
    <t>EL PARAISO CH</t>
  </si>
  <si>
    <t>LA LAGUNA CH</t>
  </si>
  <si>
    <t>LA PALMA CH</t>
  </si>
  <si>
    <t>LA REINA CH</t>
  </si>
  <si>
    <t>LAS VUELTAS CH</t>
  </si>
  <si>
    <t>NOMBRE DE JESUS CH</t>
  </si>
  <si>
    <t>NUEVA CONCEPCION CH</t>
  </si>
  <si>
    <t>NUEVA TRINIDAD CH</t>
  </si>
  <si>
    <t>OJOS DE AGUA CH</t>
  </si>
  <si>
    <t>POTONICO CH</t>
  </si>
  <si>
    <t>SAN ANTONIO DE LA CRUZ CH</t>
  </si>
  <si>
    <t>SAN ANTONIO LOS RANCHOS CH</t>
  </si>
  <si>
    <t>SAN FERNANDO CH</t>
  </si>
  <si>
    <t>SAN FRANCISCO LEMPA CH</t>
  </si>
  <si>
    <t>SAN FRANCISCO MORAZAN CH</t>
  </si>
  <si>
    <t>SAN IGNACIO CH</t>
  </si>
  <si>
    <t>SAN ISIDRO LABRADOR CH</t>
  </si>
  <si>
    <t>CANCASQUE CH</t>
  </si>
  <si>
    <t>LAS FLORES CH</t>
  </si>
  <si>
    <t>SAN LUIS DEL CARMEN CH</t>
  </si>
  <si>
    <t>SAN MIGUEL DE MERCEDES CH</t>
  </si>
  <si>
    <t>SAN RAFAEL CH</t>
  </si>
  <si>
    <t>SANTA RITA CH</t>
  </si>
  <si>
    <t>TEJUTLA CH</t>
  </si>
  <si>
    <t>ANTIGUO CUSCATLAN LL</t>
  </si>
  <si>
    <t>CIUDAD ARCE LL</t>
  </si>
  <si>
    <t>COLON LL</t>
  </si>
  <si>
    <t>COMASAGUA LL</t>
  </si>
  <si>
    <t>CHILTIUPAN LL</t>
  </si>
  <si>
    <t>HUIZUCAR LL</t>
  </si>
  <si>
    <t>JAYAQUE LL</t>
  </si>
  <si>
    <t>JICALAPA LL</t>
  </si>
  <si>
    <t>LA LIBERTAD LL</t>
  </si>
  <si>
    <t>NUEVO CUSCATLAN LL</t>
  </si>
  <si>
    <t>SANTA TECLA LL</t>
  </si>
  <si>
    <t>QUEZALTEPEQUE LL</t>
  </si>
  <si>
    <t>SACACOYO LL</t>
  </si>
  <si>
    <t>SAN JOSE VILLANUEVA LL</t>
  </si>
  <si>
    <t>SAN JUAN OPICO LL</t>
  </si>
  <si>
    <t>SAN MATIAS LL</t>
  </si>
  <si>
    <t>SAN PABLO TACACHICO LL</t>
  </si>
  <si>
    <t>TAMANIQUE LL</t>
  </si>
  <si>
    <t>TALNIQUE LL</t>
  </si>
  <si>
    <t>TEOTEPEQUE LL</t>
  </si>
  <si>
    <t>TEPECOYO LL</t>
  </si>
  <si>
    <t>ZARAGOZA LL</t>
  </si>
  <si>
    <t>AGUILARES SS</t>
  </si>
  <si>
    <t>APOPA SS</t>
  </si>
  <si>
    <t>AYUTUXTEPEQUE SS</t>
  </si>
  <si>
    <t>CUSCATANCINGO SS</t>
  </si>
  <si>
    <t>EL PAISNAL SS</t>
  </si>
  <si>
    <t>GUAZAPA SS</t>
  </si>
  <si>
    <t>ILOPANGO SS</t>
  </si>
  <si>
    <t>MEJICANOS SS</t>
  </si>
  <si>
    <t>NEJAPA SS</t>
  </si>
  <si>
    <t>PANCHIMALCO SS</t>
  </si>
  <si>
    <t>ROSARIO DE MORA SS</t>
  </si>
  <si>
    <t>SAN MARCOS SS</t>
  </si>
  <si>
    <t>SAN MARTIN SS</t>
  </si>
  <si>
    <t>SAN SALVADOR SS</t>
  </si>
  <si>
    <t>SANTIAGO TEXACUANGOS SS</t>
  </si>
  <si>
    <t>SANTO TOMAS SS</t>
  </si>
  <si>
    <t>SOYAPANGO SS</t>
  </si>
  <si>
    <t>TONACATEPEQUE SS</t>
  </si>
  <si>
    <t>DELGADO SS</t>
  </si>
  <si>
    <t>CANDELARIA CU</t>
  </si>
  <si>
    <t>COJUTEPEQUE CU</t>
  </si>
  <si>
    <t>EL CARMEN CU</t>
  </si>
  <si>
    <t>EL ROSARIO CU</t>
  </si>
  <si>
    <t>MONTE SAN JUAN CU</t>
  </si>
  <si>
    <t>ORATORIO DE CONCEPCION CU</t>
  </si>
  <si>
    <t>SAN BARTOLOME PERULAPIA CU</t>
  </si>
  <si>
    <t>SAN CRISTOBAL CU</t>
  </si>
  <si>
    <t>SAN JOSE GUAYABAL CU</t>
  </si>
  <si>
    <t>SAN PEDRO PERULAPAN CU</t>
  </si>
  <si>
    <t>SAN RAFAEL CEDROS CU</t>
  </si>
  <si>
    <t>SAN RAMON CU</t>
  </si>
  <si>
    <t>SANTA CRUZ ANALQUITO CU</t>
  </si>
  <si>
    <t>SANTA CRUZ MICHAPA CU</t>
  </si>
  <si>
    <t>SUCHITOTO CU</t>
  </si>
  <si>
    <t>TENANCINGO CU</t>
  </si>
  <si>
    <t>CUYULTITAN LP</t>
  </si>
  <si>
    <t>EL ROSARIO LP</t>
  </si>
  <si>
    <t>JERUSALEN LP</t>
  </si>
  <si>
    <t>MERCEDES DE LA CEIBA LP</t>
  </si>
  <si>
    <t>OLOCUILTA LP</t>
  </si>
  <si>
    <t>PARAISO DE OSORIO LP</t>
  </si>
  <si>
    <t>SAN ANTONIO MASAHUAT LP</t>
  </si>
  <si>
    <t>SAN EMIGDIO LP</t>
  </si>
  <si>
    <t>SAN FRANCISCO CHINAMECA LP</t>
  </si>
  <si>
    <t>SAN JUAN NONUALCO LP</t>
  </si>
  <si>
    <t>SAN JUAN TALPA LP</t>
  </si>
  <si>
    <t>SAN JUAN TEPEZONTES LP</t>
  </si>
  <si>
    <t>SAN LUIS TALPA LP</t>
  </si>
  <si>
    <t>SAN MIGUEL TEPEZONTES LP</t>
  </si>
  <si>
    <t>SAN PEDRO MASAHUAT LP</t>
  </si>
  <si>
    <t>SAN PEDRO NONUALCO LP</t>
  </si>
  <si>
    <t>SAN RAFAEL OBRAJUELO LP</t>
  </si>
  <si>
    <t>SANTA MARIA OSTUMA LP</t>
  </si>
  <si>
    <t>SANTIAGO NONUALCO LP</t>
  </si>
  <si>
    <t>TAPALHUACA LP</t>
  </si>
  <si>
    <t>ZACATECOLUCA LP</t>
  </si>
  <si>
    <t>SAN LUIS DE LA HERRADURA LP</t>
  </si>
  <si>
    <t>CINQUERA CA</t>
  </si>
  <si>
    <t>GUACOTECTI CA</t>
  </si>
  <si>
    <t>ILOBASCO CA</t>
  </si>
  <si>
    <t>JUTIAPA CA</t>
  </si>
  <si>
    <t>SAN ISIDRO CA</t>
  </si>
  <si>
    <t>SENSUNTEPEQUE CA</t>
  </si>
  <si>
    <t>TEJUTEPEQUE CA</t>
  </si>
  <si>
    <t>VICTORIA CA</t>
  </si>
  <si>
    <t>DOLORES CA</t>
  </si>
  <si>
    <t>APASTEPEQUE SV</t>
  </si>
  <si>
    <t>GUADALUPE SV</t>
  </si>
  <si>
    <t>SAN CAYETANO ISTEPEQUE SV</t>
  </si>
  <si>
    <t>SANTA CLARA SV</t>
  </si>
  <si>
    <t>SANTO DOMINGO SV</t>
  </si>
  <si>
    <t>SAN ESTEBAN CATARINA SV</t>
  </si>
  <si>
    <t>SAN ILDEFONSO SV</t>
  </si>
  <si>
    <t>SAN LORENZO SV</t>
  </si>
  <si>
    <t>SAN SEBASTIAN SV</t>
  </si>
  <si>
    <t>SAN VICENTE SV</t>
  </si>
  <si>
    <t>TECOLUCA SV</t>
  </si>
  <si>
    <t>TEPETITAN SV</t>
  </si>
  <si>
    <t>VERAPAZ SV</t>
  </si>
  <si>
    <t>ALEGRIA US</t>
  </si>
  <si>
    <t>BERLIN US</t>
  </si>
  <si>
    <t>CALIFORNIA US</t>
  </si>
  <si>
    <t>CONCEPCION BATRES US</t>
  </si>
  <si>
    <t>EL TRIUNFO US</t>
  </si>
  <si>
    <t>EREGUAYQUIN US</t>
  </si>
  <si>
    <t>ESTANZUELAS US</t>
  </si>
  <si>
    <t>JIQUILISCO US</t>
  </si>
  <si>
    <t>JUCUAPA US</t>
  </si>
  <si>
    <t>JUCUARAN US</t>
  </si>
  <si>
    <t>MERCEDES UMANA US</t>
  </si>
  <si>
    <t>NUEVA GRANADA US</t>
  </si>
  <si>
    <t>OZATLAN US</t>
  </si>
  <si>
    <t>PUERTO EL TRIUNFO US</t>
  </si>
  <si>
    <t>SAN AGUSTIN US</t>
  </si>
  <si>
    <t>SAN BUENAVENTURA US</t>
  </si>
  <si>
    <t>SAN DIONISIO US</t>
  </si>
  <si>
    <t>SANTA ELENA US</t>
  </si>
  <si>
    <t>SAN FRANCISCO JAVIER US</t>
  </si>
  <si>
    <t>SANTA MARIA US</t>
  </si>
  <si>
    <t>SANTIAGO DE MARIA US</t>
  </si>
  <si>
    <t>TECAPAN US</t>
  </si>
  <si>
    <t>USULUTAN US</t>
  </si>
  <si>
    <t>CAROLINA SM</t>
  </si>
  <si>
    <t>CIUDAD BARRIOS SM</t>
  </si>
  <si>
    <t>COMACARAN SM</t>
  </si>
  <si>
    <t>CHAPELTIQUE SM</t>
  </si>
  <si>
    <t>CHINAMECA SM</t>
  </si>
  <si>
    <t>CHIRILAGUA SM</t>
  </si>
  <si>
    <t>EL TRANSITO SM</t>
  </si>
  <si>
    <t>LOLOTIQUE SM</t>
  </si>
  <si>
    <t>MONCAGUA SM</t>
  </si>
  <si>
    <t>NUEVA GUADALUPE SM</t>
  </si>
  <si>
    <t>NUEVO EDEN DE SAN JUAN SM</t>
  </si>
  <si>
    <t>QUELEPA SM</t>
  </si>
  <si>
    <t>SAN ANTONIO SM</t>
  </si>
  <si>
    <t>SAN GERARDO SM</t>
  </si>
  <si>
    <t>SAN JORGE SM</t>
  </si>
  <si>
    <t>SAN LUIS DE LA REINA SM</t>
  </si>
  <si>
    <t>SAN MIGUEL SM</t>
  </si>
  <si>
    <t>SAN RAFAEL ORIENTE SM</t>
  </si>
  <si>
    <t>SESORI SM</t>
  </si>
  <si>
    <t>ULUAZAPA SM</t>
  </si>
  <si>
    <t>ARAMBALA MO</t>
  </si>
  <si>
    <t>CACAOPERA MO</t>
  </si>
  <si>
    <t>CORINTO MO</t>
  </si>
  <si>
    <t>CHILANGA MO</t>
  </si>
  <si>
    <t>DELICIAS DE CONCEPCION MO</t>
  </si>
  <si>
    <t>EL DIVISADERO MO</t>
  </si>
  <si>
    <t>EL ROSARIO MO</t>
  </si>
  <si>
    <t>GUALOCOCTI MO</t>
  </si>
  <si>
    <t>GUATAJIAGUA MO</t>
  </si>
  <si>
    <t>JOATECA MO</t>
  </si>
  <si>
    <t>JOCOAITIQUE MO</t>
  </si>
  <si>
    <t>JOCORO MO</t>
  </si>
  <si>
    <t>LOLOTIQUILLO MO</t>
  </si>
  <si>
    <t>MEANGUERA MO</t>
  </si>
  <si>
    <t>OSICALA MO</t>
  </si>
  <si>
    <t>PERQUIN MO</t>
  </si>
  <si>
    <t>SAN CARLOS MO</t>
  </si>
  <si>
    <t>SAN FERNANDO MO</t>
  </si>
  <si>
    <t>SAN FRANCISCO GOTERA MO</t>
  </si>
  <si>
    <t>SAN ISIDRO MO</t>
  </si>
  <si>
    <t>SAN SIMON MO</t>
  </si>
  <si>
    <t>SENSEMBRA MO</t>
  </si>
  <si>
    <t>SOCIEDAD MO</t>
  </si>
  <si>
    <t>TOROLA MO</t>
  </si>
  <si>
    <t>YAMABAL MO</t>
  </si>
  <si>
    <t>YOLOAIQUIN MO</t>
  </si>
  <si>
    <t>ANAMOROS LU</t>
  </si>
  <si>
    <t>BOLIVAR LU</t>
  </si>
  <si>
    <t>CONCEPCION ORIENTE LU</t>
  </si>
  <si>
    <t>CONCHAGUA LU</t>
  </si>
  <si>
    <t>EL CARMEN LU</t>
  </si>
  <si>
    <t>EL SAUCE LU</t>
  </si>
  <si>
    <t>INTIPUCA LU</t>
  </si>
  <si>
    <t>LA UNION LU</t>
  </si>
  <si>
    <t>LISLIQUE LU</t>
  </si>
  <si>
    <t>NUEVA ESPARTA LU</t>
  </si>
  <si>
    <t>PASAQUINA LU</t>
  </si>
  <si>
    <t>POLOROS LU</t>
  </si>
  <si>
    <t>SAN ALEJO LU</t>
  </si>
  <si>
    <t>SAN JOSE LU</t>
  </si>
  <si>
    <t>SANTA ROSA DE LIMA LU</t>
  </si>
  <si>
    <t>YAYANTIQUE LU</t>
  </si>
  <si>
    <t>YUCUAIQUIN LU</t>
  </si>
  <si>
    <t>MEANGUERA DEL GOLFO LU</t>
  </si>
  <si>
    <t>Totales</t>
  </si>
  <si>
    <t>General</t>
  </si>
  <si>
    <t>enero a sept 2019</t>
  </si>
  <si>
    <t>Período: año 2018 y enero a septiembre 2019</t>
  </si>
  <si>
    <t>Casos de cáncer de seno* por departamento, municipio y  sexo</t>
  </si>
  <si>
    <t>Casos de cáncer de seno* por edad</t>
  </si>
  <si>
    <t>Período:  año 2018 y  enero a septiembre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</si>
</sst>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$_-;\-* #,##0.00\ _$_-;_-* &quot;-&quot;??\ _$_-;_-@_-"/>
  </numFmts>
  <fonts count="13" x14ac:knownFonts="1"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sz val="11"/>
      <color rgb="FF000000"/>
      <name val="Calibri"/>
      <family val="2"/>
      <charset val="1"/>
    </font>
    <font>
      <b/>
      <sz val="11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3" fillId="0" borderId="0"/>
    <xf numFmtId="43" fontId="3" fillId="0" borderId="0" applyFont="0" applyFill="0" applyBorder="0" applyAlignment="0" applyProtection="0"/>
  </cellStyleXfs>
  <cellXfs count="103">
    <xf numFmtId="0" fontId="0" fillId="0" borderId="0" xfId="0"/>
    <xf numFmtId="0" fontId="7" fillId="3" borderId="11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left" vertical="center" wrapText="1"/>
    </xf>
    <xf numFmtId="0" fontId="8" fillId="2" borderId="13" xfId="0" applyFont="1" applyFill="1" applyBorder="1" applyAlignment="1">
      <alignment horizontal="right" vertical="center" wrapText="1"/>
    </xf>
    <xf numFmtId="0" fontId="8" fillId="4" borderId="13" xfId="0" applyFont="1" applyFill="1" applyBorder="1" applyAlignment="1">
      <alignment horizontal="right" vertical="center" wrapText="1"/>
    </xf>
    <xf numFmtId="0" fontId="8" fillId="2" borderId="14" xfId="0" applyFont="1" applyFill="1" applyBorder="1" applyAlignment="1">
      <alignment horizontal="left" vertical="center" wrapText="1"/>
    </xf>
    <xf numFmtId="0" fontId="8" fillId="2" borderId="14" xfId="0" applyFont="1" applyFill="1" applyBorder="1" applyAlignment="1">
      <alignment horizontal="right" vertical="center" wrapText="1"/>
    </xf>
    <xf numFmtId="3" fontId="8" fillId="2" borderId="14" xfId="0" applyNumberFormat="1" applyFont="1" applyFill="1" applyBorder="1" applyAlignment="1">
      <alignment horizontal="right" vertical="center" wrapText="1"/>
    </xf>
    <xf numFmtId="0" fontId="8" fillId="2" borderId="15" xfId="0" applyFont="1" applyFill="1" applyBorder="1" applyAlignment="1">
      <alignment horizontal="left" vertical="center" wrapText="1"/>
    </xf>
    <xf numFmtId="0" fontId="6" fillId="2" borderId="12" xfId="0" applyFont="1" applyFill="1" applyBorder="1" applyAlignment="1">
      <alignment horizontal="left" vertical="center" wrapText="1"/>
    </xf>
    <xf numFmtId="0" fontId="9" fillId="3" borderId="12" xfId="0" applyFont="1" applyFill="1" applyBorder="1"/>
    <xf numFmtId="0" fontId="9" fillId="3" borderId="16" xfId="0" applyFont="1" applyFill="1" applyBorder="1"/>
    <xf numFmtId="0" fontId="6" fillId="2" borderId="10" xfId="0" applyFont="1" applyFill="1" applyBorder="1" applyAlignment="1">
      <alignment horizontal="left" vertical="center" wrapText="1"/>
    </xf>
    <xf numFmtId="0" fontId="8" fillId="2" borderId="15" xfId="0" applyFont="1" applyFill="1" applyBorder="1" applyAlignment="1">
      <alignment horizontal="right" vertical="center" wrapText="1"/>
    </xf>
    <xf numFmtId="0" fontId="8" fillId="4" borderId="9" xfId="0" applyFont="1" applyFill="1" applyBorder="1" applyAlignment="1">
      <alignment horizontal="right" vertical="center" wrapText="1"/>
    </xf>
    <xf numFmtId="0" fontId="11" fillId="4" borderId="12" xfId="0" applyFont="1" applyFill="1" applyBorder="1" applyAlignment="1">
      <alignment horizontal="right" vertical="center" wrapText="1"/>
    </xf>
    <xf numFmtId="0" fontId="6" fillId="3" borderId="7" xfId="1" applyFont="1" applyFill="1" applyBorder="1" applyAlignment="1">
      <alignment horizontal="center" vertical="center" wrapText="1"/>
    </xf>
    <xf numFmtId="0" fontId="6" fillId="3" borderId="6" xfId="1" applyFont="1" applyFill="1" applyBorder="1" applyAlignment="1">
      <alignment horizontal="center" vertical="center" wrapText="1"/>
    </xf>
    <xf numFmtId="0" fontId="6" fillId="3" borderId="8" xfId="1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left" vertical="center" wrapText="1"/>
    </xf>
    <xf numFmtId="0" fontId="0" fillId="4" borderId="13" xfId="0" applyFill="1" applyBorder="1"/>
    <xf numFmtId="0" fontId="2" fillId="2" borderId="14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0" fillId="4" borderId="9" xfId="0" applyFill="1" applyBorder="1"/>
    <xf numFmtId="0" fontId="11" fillId="2" borderId="12" xfId="0" applyFont="1" applyFill="1" applyBorder="1" applyAlignment="1">
      <alignment horizontal="left" vertical="center" wrapText="1"/>
    </xf>
    <xf numFmtId="0" fontId="9" fillId="4" borderId="12" xfId="0" applyFont="1" applyFill="1" applyBorder="1" applyAlignment="1">
      <alignment horizontal="right"/>
    </xf>
    <xf numFmtId="0" fontId="0" fillId="4" borderId="14" xfId="0" applyFill="1" applyBorder="1"/>
    <xf numFmtId="0" fontId="0" fillId="3" borderId="0" xfId="0" applyFill="1"/>
    <xf numFmtId="0" fontId="0" fillId="0" borderId="21" xfId="0" applyBorder="1" applyAlignment="1">
      <alignment horizontal="right"/>
    </xf>
    <xf numFmtId="0" fontId="0" fillId="0" borderId="13" xfId="0" applyBorder="1" applyAlignment="1">
      <alignment horizontal="right"/>
    </xf>
    <xf numFmtId="0" fontId="0" fillId="0" borderId="22" xfId="0" applyBorder="1" applyAlignment="1">
      <alignment horizontal="right"/>
    </xf>
    <xf numFmtId="0" fontId="0" fillId="0" borderId="14" xfId="0" applyBorder="1" applyAlignment="1">
      <alignment horizontal="right"/>
    </xf>
    <xf numFmtId="0" fontId="0" fillId="0" borderId="23" xfId="0" applyBorder="1" applyAlignment="1">
      <alignment horizontal="right"/>
    </xf>
    <xf numFmtId="0" fontId="0" fillId="0" borderId="15" xfId="0" applyBorder="1" applyAlignment="1">
      <alignment horizontal="right"/>
    </xf>
    <xf numFmtId="0" fontId="9" fillId="0" borderId="24" xfId="0" applyFont="1" applyBorder="1" applyAlignment="1">
      <alignment horizontal="right"/>
    </xf>
    <xf numFmtId="0" fontId="9" fillId="0" borderId="12" xfId="0" applyFont="1" applyBorder="1" applyAlignment="1">
      <alignment horizontal="right"/>
    </xf>
    <xf numFmtId="0" fontId="1" fillId="4" borderId="12" xfId="0" applyFont="1" applyFill="1" applyBorder="1" applyAlignment="1">
      <alignment horizontal="center" vertical="center" wrapText="1"/>
    </xf>
    <xf numFmtId="0" fontId="10" fillId="3" borderId="0" xfId="0" applyFont="1" applyFill="1"/>
    <xf numFmtId="0" fontId="4" fillId="0" borderId="11" xfId="0" applyFont="1" applyBorder="1" applyAlignment="1">
      <alignment horizontal="center"/>
    </xf>
    <xf numFmtId="0" fontId="4" fillId="0" borderId="24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5" fillId="3" borderId="1" xfId="1" applyFont="1" applyFill="1" applyBorder="1" applyAlignment="1">
      <alignment horizontal="center" vertical="center" wrapText="1"/>
    </xf>
    <xf numFmtId="0" fontId="5" fillId="3" borderId="2" xfId="1" applyFont="1" applyFill="1" applyBorder="1" applyAlignment="1">
      <alignment horizontal="center" vertical="center" wrapText="1"/>
    </xf>
    <xf numFmtId="0" fontId="5" fillId="3" borderId="3" xfId="1" applyFont="1" applyFill="1" applyBorder="1" applyAlignment="1">
      <alignment horizontal="center" vertical="center" wrapText="1"/>
    </xf>
    <xf numFmtId="0" fontId="6" fillId="4" borderId="4" xfId="1" applyFont="1" applyFill="1" applyBorder="1" applyAlignment="1">
      <alignment horizontal="center" vertical="center" wrapText="1"/>
    </xf>
    <xf numFmtId="0" fontId="6" fillId="4" borderId="0" xfId="1" applyFont="1" applyFill="1" applyBorder="1" applyAlignment="1">
      <alignment horizontal="center" vertical="center" wrapText="1"/>
    </xf>
    <xf numFmtId="0" fontId="6" fillId="4" borderId="5" xfId="1" applyFont="1" applyFill="1" applyBorder="1" applyAlignment="1">
      <alignment horizontal="center" vertical="center" wrapText="1"/>
    </xf>
    <xf numFmtId="0" fontId="6" fillId="3" borderId="4" xfId="1" applyFont="1" applyFill="1" applyBorder="1" applyAlignment="1">
      <alignment horizontal="center" vertical="center" wrapText="1"/>
    </xf>
    <xf numFmtId="0" fontId="6" fillId="3" borderId="0" xfId="1" applyFont="1" applyFill="1" applyBorder="1" applyAlignment="1">
      <alignment horizontal="center" vertical="center" wrapText="1"/>
    </xf>
    <xf numFmtId="0" fontId="6" fillId="3" borderId="5" xfId="1" applyFont="1" applyFill="1" applyBorder="1" applyAlignment="1">
      <alignment horizontal="center" vertical="center" wrapText="1"/>
    </xf>
    <xf numFmtId="0" fontId="6" fillId="3" borderId="6" xfId="1" applyFont="1" applyFill="1" applyBorder="1" applyAlignment="1">
      <alignment horizontal="center" vertical="center" wrapText="1"/>
    </xf>
    <xf numFmtId="0" fontId="6" fillId="3" borderId="7" xfId="1" applyFont="1" applyFill="1" applyBorder="1" applyAlignment="1">
      <alignment horizontal="center" vertical="center" wrapText="1"/>
    </xf>
    <xf numFmtId="0" fontId="6" fillId="3" borderId="8" xfId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1" fillId="4" borderId="9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 wrapText="1"/>
    </xf>
    <xf numFmtId="0" fontId="7" fillId="4" borderId="12" xfId="0" applyFont="1" applyFill="1" applyBorder="1" applyAlignment="1">
      <alignment horizontal="center" vertical="center" wrapText="1"/>
    </xf>
    <xf numFmtId="0" fontId="9" fillId="0" borderId="18" xfId="0" applyFont="1" applyBorder="1" applyAlignment="1">
      <alignment horizontal="center"/>
    </xf>
    <xf numFmtId="0" fontId="8" fillId="2" borderId="27" xfId="0" applyFont="1" applyFill="1" applyBorder="1" applyAlignment="1">
      <alignment horizontal="right" vertical="center" wrapText="1"/>
    </xf>
    <xf numFmtId="0" fontId="0" fillId="4" borderId="28" xfId="0" applyFont="1" applyFill="1" applyBorder="1"/>
    <xf numFmtId="0" fontId="9" fillId="0" borderId="19" xfId="0" applyFont="1" applyBorder="1" applyAlignment="1">
      <alignment horizontal="center"/>
    </xf>
    <xf numFmtId="0" fontId="0" fillId="4" borderId="29" xfId="0" applyFont="1" applyFill="1" applyBorder="1"/>
    <xf numFmtId="0" fontId="9" fillId="0" borderId="20" xfId="0" applyFont="1" applyBorder="1" applyAlignment="1">
      <alignment horizontal="center"/>
    </xf>
    <xf numFmtId="0" fontId="8" fillId="2" borderId="26" xfId="0" applyFont="1" applyFill="1" applyBorder="1" applyAlignment="1">
      <alignment horizontal="right" vertical="center" wrapText="1"/>
    </xf>
    <xf numFmtId="0" fontId="0" fillId="4" borderId="30" xfId="0" applyFont="1" applyFill="1" applyBorder="1"/>
    <xf numFmtId="0" fontId="9" fillId="0" borderId="25" xfId="0" applyFont="1" applyBorder="1" applyAlignment="1">
      <alignment horizontal="center"/>
    </xf>
    <xf numFmtId="0" fontId="0" fillId="4" borderId="31" xfId="0" applyFont="1" applyFill="1" applyBorder="1"/>
    <xf numFmtId="0" fontId="9" fillId="4" borderId="16" xfId="0" applyFont="1" applyFill="1" applyBorder="1" applyAlignment="1">
      <alignment horizontal="center" vertical="center"/>
    </xf>
    <xf numFmtId="0" fontId="7" fillId="3" borderId="17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7" fillId="3" borderId="24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3" fontId="9" fillId="0" borderId="12" xfId="0" applyNumberFormat="1" applyFont="1" applyBorder="1" applyAlignment="1">
      <alignment horizontal="right"/>
    </xf>
    <xf numFmtId="0" fontId="11" fillId="2" borderId="12" xfId="0" applyFont="1" applyFill="1" applyBorder="1" applyAlignment="1">
      <alignment horizontal="center" vertical="center" wrapText="1"/>
    </xf>
    <xf numFmtId="0" fontId="12" fillId="0" borderId="18" xfId="0" applyFont="1" applyBorder="1" applyAlignment="1">
      <alignment horizontal="center"/>
    </xf>
    <xf numFmtId="0" fontId="12" fillId="0" borderId="19" xfId="0" applyFont="1" applyBorder="1" applyAlignment="1">
      <alignment horizontal="center"/>
    </xf>
    <xf numFmtId="0" fontId="12" fillId="0" borderId="20" xfId="0" applyFont="1" applyBorder="1" applyAlignment="1">
      <alignment horizontal="center"/>
    </xf>
    <xf numFmtId="0" fontId="12" fillId="0" borderId="25" xfId="0" applyFont="1" applyBorder="1" applyAlignment="1">
      <alignment horizontal="center"/>
    </xf>
    <xf numFmtId="3" fontId="9" fillId="0" borderId="11" xfId="0" applyNumberFormat="1" applyFont="1" applyBorder="1" applyAlignment="1">
      <alignment horizontal="right"/>
    </xf>
    <xf numFmtId="0" fontId="8" fillId="2" borderId="32" xfId="0" applyFont="1" applyFill="1" applyBorder="1" applyAlignment="1">
      <alignment horizontal="right" vertical="center" wrapText="1"/>
    </xf>
    <xf numFmtId="0" fontId="8" fillId="2" borderId="22" xfId="0" applyFont="1" applyFill="1" applyBorder="1" applyAlignment="1">
      <alignment horizontal="right" vertical="center" wrapText="1"/>
    </xf>
    <xf numFmtId="0" fontId="8" fillId="2" borderId="33" xfId="0" applyFont="1" applyFill="1" applyBorder="1" applyAlignment="1">
      <alignment horizontal="right" vertical="center" wrapText="1"/>
    </xf>
    <xf numFmtId="0" fontId="8" fillId="2" borderId="21" xfId="0" applyFont="1" applyFill="1" applyBorder="1" applyAlignment="1">
      <alignment horizontal="right" vertical="center" wrapText="1"/>
    </xf>
    <xf numFmtId="0" fontId="0" fillId="0" borderId="22" xfId="0" applyFont="1" applyBorder="1"/>
    <xf numFmtId="0" fontId="0" fillId="4" borderId="27" xfId="0" applyFont="1" applyFill="1" applyBorder="1"/>
    <xf numFmtId="0" fontId="0" fillId="4" borderId="14" xfId="0" applyFont="1" applyFill="1" applyBorder="1"/>
    <xf numFmtId="0" fontId="0" fillId="4" borderId="26" xfId="0" applyFont="1" applyFill="1" applyBorder="1"/>
    <xf numFmtId="0" fontId="0" fillId="4" borderId="13" xfId="0" applyFont="1" applyFill="1" applyBorder="1"/>
    <xf numFmtId="0" fontId="9" fillId="4" borderId="12" xfId="0" applyFont="1" applyFill="1" applyBorder="1" applyAlignment="1">
      <alignment horizontal="center" vertical="center"/>
    </xf>
  </cellXfs>
  <cellStyles count="3">
    <cellStyle name="Millares 2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CD_27000\MJRincon\Trabajo\proyeccPEREIR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migra"/>
      <sheetName val="Hoja1"/>
      <sheetName val="migracionPEREIRA"/>
      <sheetName val="Fecundidad"/>
      <sheetName val="TABMUJERES"/>
      <sheetName val="Gráfico1"/>
      <sheetName val="TABHOMBRES"/>
      <sheetName val="Hoja2"/>
      <sheetName val="Factsehom "/>
      <sheetName val="Factsemuj "/>
      <sheetName val="brass93 "/>
      <sheetName val="def1983-2000"/>
      <sheetName val="1991-1995"/>
      <sheetName val="PROMEDEF"/>
      <sheetName val="&lt;1AÑO"/>
      <sheetName val="PARIDEZPERA.M."/>
      <sheetName val="poblaanual"/>
      <sheetName val="CALCULOS QUINCENALES"/>
      <sheetName val="logistica URBANIPEREIRA"/>
      <sheetName val="Indicadores urbanización"/>
      <sheetName val="cabresto"/>
      <sheetName val="PEREIRA quincenal"/>
    </sheetNames>
    <sheetDataSet>
      <sheetData sheetId="0" refreshError="1"/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A288"/>
  <sheetViews>
    <sheetView tabSelected="1" workbookViewId="0">
      <selection activeCell="G292" sqref="G292"/>
    </sheetView>
  </sheetViews>
  <sheetFormatPr baseColWidth="10" defaultRowHeight="15" x14ac:dyDescent="0.25"/>
  <cols>
    <col min="1" max="1" width="8.140625" customWidth="1"/>
    <col min="2" max="2" width="18.28515625" customWidth="1"/>
    <col min="3" max="3" width="12.5703125" customWidth="1"/>
    <col min="6" max="6" width="8.140625" customWidth="1"/>
    <col min="7" max="7" width="16.28515625" customWidth="1"/>
    <col min="11" max="11" width="7.42578125" customWidth="1"/>
    <col min="12" max="12" width="15.7109375" customWidth="1"/>
    <col min="13" max="13" width="23.7109375" customWidth="1"/>
    <col min="16" max="16" width="7.85546875" customWidth="1"/>
    <col min="17" max="18" width="10.28515625" customWidth="1"/>
    <col min="19" max="19" width="8.7109375" customWidth="1"/>
    <col min="21" max="21" width="11.7109375" customWidth="1"/>
    <col min="22" max="22" width="9.42578125" customWidth="1"/>
    <col min="23" max="23" width="9.5703125" customWidth="1"/>
    <col min="24" max="24" width="9.42578125" customWidth="1"/>
    <col min="25" max="25" width="9.5703125" customWidth="1"/>
    <col min="26" max="26" width="9" customWidth="1"/>
    <col min="27" max="27" width="8.42578125" customWidth="1"/>
  </cols>
  <sheetData>
    <row r="1" spans="2:27" ht="18.75" customHeight="1" x14ac:dyDescent="0.25">
      <c r="B1" s="42" t="s">
        <v>17</v>
      </c>
      <c r="C1" s="43"/>
      <c r="D1" s="43"/>
      <c r="E1" s="44"/>
      <c r="G1" s="42" t="s">
        <v>17</v>
      </c>
      <c r="H1" s="43"/>
      <c r="I1" s="43"/>
      <c r="J1" s="44"/>
      <c r="L1" s="42" t="s">
        <v>17</v>
      </c>
      <c r="M1" s="43"/>
      <c r="N1" s="43"/>
      <c r="O1" s="43"/>
      <c r="P1" s="43"/>
      <c r="Q1" s="43"/>
      <c r="R1" s="43"/>
      <c r="S1" s="44"/>
      <c r="U1" s="42" t="s">
        <v>17</v>
      </c>
      <c r="V1" s="43"/>
      <c r="W1" s="43"/>
      <c r="X1" s="43"/>
      <c r="Y1" s="43"/>
      <c r="Z1" s="43"/>
      <c r="AA1" s="44"/>
    </row>
    <row r="2" spans="2:27" ht="15" customHeight="1" x14ac:dyDescent="0.25">
      <c r="B2" s="45" t="s">
        <v>27</v>
      </c>
      <c r="C2" s="46"/>
      <c r="D2" s="46"/>
      <c r="E2" s="47"/>
      <c r="G2" s="45" t="s">
        <v>27</v>
      </c>
      <c r="H2" s="46"/>
      <c r="I2" s="46"/>
      <c r="J2" s="47"/>
      <c r="L2" s="45" t="s">
        <v>296</v>
      </c>
      <c r="M2" s="46"/>
      <c r="N2" s="46"/>
      <c r="O2" s="46"/>
      <c r="P2" s="46"/>
      <c r="Q2" s="46"/>
      <c r="R2" s="46"/>
      <c r="S2" s="47"/>
      <c r="U2" s="45" t="s">
        <v>297</v>
      </c>
      <c r="V2" s="46"/>
      <c r="W2" s="46"/>
      <c r="X2" s="46"/>
      <c r="Y2" s="46"/>
      <c r="Z2" s="46"/>
      <c r="AA2" s="47"/>
    </row>
    <row r="3" spans="2:27" ht="15.75" customHeight="1" x14ac:dyDescent="0.25">
      <c r="B3" s="48" t="s">
        <v>28</v>
      </c>
      <c r="C3" s="49"/>
      <c r="D3" s="49"/>
      <c r="E3" s="50"/>
      <c r="G3" s="48" t="s">
        <v>18</v>
      </c>
      <c r="H3" s="49"/>
      <c r="I3" s="49"/>
      <c r="J3" s="50"/>
      <c r="L3" s="48" t="s">
        <v>295</v>
      </c>
      <c r="M3" s="49"/>
      <c r="N3" s="49"/>
      <c r="O3" s="49"/>
      <c r="P3" s="49"/>
      <c r="Q3" s="49"/>
      <c r="R3" s="49"/>
      <c r="S3" s="50"/>
      <c r="U3" s="48" t="s">
        <v>298</v>
      </c>
      <c r="V3" s="49"/>
      <c r="W3" s="49"/>
      <c r="X3" s="49"/>
      <c r="Y3" s="49"/>
      <c r="Z3" s="49"/>
      <c r="AA3" s="50"/>
    </row>
    <row r="4" spans="2:27" ht="15.75" customHeight="1" thickBot="1" x14ac:dyDescent="0.3">
      <c r="B4" s="18"/>
      <c r="C4" s="17"/>
      <c r="D4" s="17"/>
      <c r="E4" s="19"/>
      <c r="G4" s="18"/>
      <c r="H4" s="17"/>
      <c r="I4" s="17"/>
      <c r="J4" s="19"/>
      <c r="L4" s="51"/>
      <c r="M4" s="52"/>
      <c r="N4" s="52"/>
      <c r="O4" s="52"/>
      <c r="P4" s="52"/>
      <c r="Q4" s="52"/>
      <c r="R4" s="52"/>
      <c r="S4" s="53"/>
      <c r="U4" s="51"/>
      <c r="V4" s="52"/>
      <c r="W4" s="52"/>
      <c r="X4" s="52"/>
      <c r="Y4" s="52"/>
      <c r="Z4" s="52"/>
      <c r="AA4" s="53"/>
    </row>
    <row r="5" spans="2:27" ht="15.75" customHeight="1" thickBot="1" x14ac:dyDescent="0.3">
      <c r="B5" s="64" t="s">
        <v>3</v>
      </c>
      <c r="C5" s="65" t="s">
        <v>19</v>
      </c>
      <c r="D5" s="66"/>
      <c r="E5" s="67" t="s">
        <v>0</v>
      </c>
      <c r="G5" s="64" t="s">
        <v>3</v>
      </c>
      <c r="H5" s="65" t="s">
        <v>19</v>
      </c>
      <c r="I5" s="66"/>
      <c r="J5" s="67" t="s">
        <v>0</v>
      </c>
      <c r="L5" s="60" t="s">
        <v>3</v>
      </c>
      <c r="M5" s="62" t="s">
        <v>1</v>
      </c>
      <c r="N5" s="39">
        <v>2018</v>
      </c>
      <c r="O5" s="40"/>
      <c r="P5" s="41"/>
      <c r="Q5" s="39" t="s">
        <v>294</v>
      </c>
      <c r="R5" s="40"/>
      <c r="S5" s="41"/>
      <c r="U5" s="81" t="s">
        <v>2</v>
      </c>
      <c r="V5" s="83">
        <v>2018</v>
      </c>
      <c r="W5" s="84"/>
      <c r="X5" s="85"/>
      <c r="Y5" s="83" t="s">
        <v>294</v>
      </c>
      <c r="Z5" s="84"/>
      <c r="AA5" s="85"/>
    </row>
    <row r="6" spans="2:27" ht="15.75" customHeight="1" thickBot="1" x14ac:dyDescent="0.3">
      <c r="B6" s="63"/>
      <c r="C6" s="1" t="s">
        <v>20</v>
      </c>
      <c r="D6" s="2" t="s">
        <v>21</v>
      </c>
      <c r="E6" s="68"/>
      <c r="G6" s="63"/>
      <c r="H6" s="1" t="s">
        <v>20</v>
      </c>
      <c r="I6" s="2" t="s">
        <v>21</v>
      </c>
      <c r="J6" s="68"/>
      <c r="L6" s="61"/>
      <c r="M6" s="63"/>
      <c r="N6" s="1" t="s">
        <v>20</v>
      </c>
      <c r="O6" s="2" t="s">
        <v>21</v>
      </c>
      <c r="P6" s="37" t="s">
        <v>0</v>
      </c>
      <c r="Q6" s="1" t="s">
        <v>20</v>
      </c>
      <c r="R6" s="2" t="s">
        <v>21</v>
      </c>
      <c r="S6" s="37" t="s">
        <v>0</v>
      </c>
      <c r="U6" s="82"/>
      <c r="V6" s="1" t="s">
        <v>20</v>
      </c>
      <c r="W6" s="1" t="s">
        <v>21</v>
      </c>
      <c r="X6" s="69" t="s">
        <v>0</v>
      </c>
      <c r="Y6" s="1" t="s">
        <v>20</v>
      </c>
      <c r="Z6" s="2" t="s">
        <v>21</v>
      </c>
      <c r="AA6" s="69" t="s">
        <v>0</v>
      </c>
    </row>
    <row r="7" spans="2:27" ht="15.75" x14ac:dyDescent="0.25">
      <c r="B7" s="3" t="s">
        <v>4</v>
      </c>
      <c r="C7" s="4">
        <v>1</v>
      </c>
      <c r="D7" s="4">
        <v>78</v>
      </c>
      <c r="E7" s="5">
        <v>79</v>
      </c>
      <c r="G7" s="3" t="s">
        <v>4</v>
      </c>
      <c r="H7" s="4">
        <v>1</v>
      </c>
      <c r="I7" s="4">
        <v>42</v>
      </c>
      <c r="J7" s="5">
        <v>43</v>
      </c>
      <c r="L7" s="54" t="s">
        <v>4</v>
      </c>
      <c r="M7" s="20" t="s">
        <v>30</v>
      </c>
      <c r="N7" s="29"/>
      <c r="O7" s="30">
        <v>44</v>
      </c>
      <c r="P7" s="21">
        <v>44</v>
      </c>
      <c r="Q7" s="29"/>
      <c r="R7" s="30">
        <v>26</v>
      </c>
      <c r="S7" s="21">
        <v>26</v>
      </c>
      <c r="U7" s="70">
        <v>12</v>
      </c>
      <c r="V7" s="88"/>
      <c r="W7" s="88">
        <v>2</v>
      </c>
      <c r="X7" s="98">
        <f>V7+W7</f>
        <v>2</v>
      </c>
      <c r="Y7" s="93"/>
      <c r="Z7" s="71">
        <v>1</v>
      </c>
      <c r="AA7" s="72">
        <v>1</v>
      </c>
    </row>
    <row r="8" spans="2:27" ht="15" customHeight="1" x14ac:dyDescent="0.25">
      <c r="B8" s="6" t="s">
        <v>5</v>
      </c>
      <c r="C8" s="7">
        <v>1</v>
      </c>
      <c r="D8" s="7">
        <v>163</v>
      </c>
      <c r="E8" s="5">
        <v>164</v>
      </c>
      <c r="G8" s="6" t="s">
        <v>5</v>
      </c>
      <c r="H8" s="7">
        <v>2</v>
      </c>
      <c r="I8" s="7">
        <v>155</v>
      </c>
      <c r="J8" s="5">
        <v>157</v>
      </c>
      <c r="L8" s="55"/>
      <c r="M8" s="22" t="s">
        <v>31</v>
      </c>
      <c r="N8" s="31">
        <v>1</v>
      </c>
      <c r="O8" s="32">
        <v>3</v>
      </c>
      <c r="P8" s="21">
        <v>4</v>
      </c>
      <c r="Q8" s="31"/>
      <c r="R8" s="32"/>
      <c r="S8" s="21">
        <v>0</v>
      </c>
      <c r="U8" s="73">
        <v>13</v>
      </c>
      <c r="V8" s="89">
        <v>1</v>
      </c>
      <c r="W8" s="89"/>
      <c r="X8" s="99">
        <f t="shared" ref="X8:X71" si="0">V8+W8</f>
        <v>1</v>
      </c>
      <c r="Y8" s="94">
        <v>2</v>
      </c>
      <c r="Z8" s="7"/>
      <c r="AA8" s="74">
        <v>2</v>
      </c>
    </row>
    <row r="9" spans="2:27" ht="15" customHeight="1" x14ac:dyDescent="0.25">
      <c r="B9" s="6" t="s">
        <v>6</v>
      </c>
      <c r="C9" s="7">
        <v>2</v>
      </c>
      <c r="D9" s="7">
        <v>61</v>
      </c>
      <c r="E9" s="5">
        <v>63</v>
      </c>
      <c r="G9" s="6" t="s">
        <v>6</v>
      </c>
      <c r="H9" s="7">
        <v>2</v>
      </c>
      <c r="I9" s="7">
        <v>100</v>
      </c>
      <c r="J9" s="5">
        <v>102</v>
      </c>
      <c r="L9" s="55"/>
      <c r="M9" s="22" t="s">
        <v>32</v>
      </c>
      <c r="N9" s="31"/>
      <c r="O9" s="32">
        <v>7</v>
      </c>
      <c r="P9" s="21">
        <v>7</v>
      </c>
      <c r="Q9" s="31"/>
      <c r="R9" s="32">
        <v>1</v>
      </c>
      <c r="S9" s="21">
        <v>1</v>
      </c>
      <c r="U9" s="73">
        <v>14</v>
      </c>
      <c r="V9" s="89"/>
      <c r="W9" s="89">
        <v>1</v>
      </c>
      <c r="X9" s="99">
        <f t="shared" si="0"/>
        <v>1</v>
      </c>
      <c r="Y9" s="94"/>
      <c r="Z9" s="7"/>
      <c r="AA9" s="74">
        <v>0</v>
      </c>
    </row>
    <row r="10" spans="2:27" ht="15" customHeight="1" x14ac:dyDescent="0.25">
      <c r="B10" s="6" t="s">
        <v>7</v>
      </c>
      <c r="C10" s="7">
        <v>1</v>
      </c>
      <c r="D10" s="7">
        <v>47</v>
      </c>
      <c r="E10" s="5">
        <v>48</v>
      </c>
      <c r="G10" s="6" t="s">
        <v>7</v>
      </c>
      <c r="H10" s="7">
        <v>1</v>
      </c>
      <c r="I10" s="7">
        <v>37</v>
      </c>
      <c r="J10" s="5">
        <v>38</v>
      </c>
      <c r="L10" s="55"/>
      <c r="M10" s="22" t="s">
        <v>33</v>
      </c>
      <c r="N10" s="31"/>
      <c r="O10" s="32">
        <v>1</v>
      </c>
      <c r="P10" s="21">
        <v>1</v>
      </c>
      <c r="Q10" s="31">
        <v>1</v>
      </c>
      <c r="R10" s="32">
        <v>4</v>
      </c>
      <c r="S10" s="21">
        <v>5</v>
      </c>
      <c r="U10" s="73">
        <v>15</v>
      </c>
      <c r="V10" s="89"/>
      <c r="W10" s="89">
        <v>5</v>
      </c>
      <c r="X10" s="99">
        <f t="shared" si="0"/>
        <v>5</v>
      </c>
      <c r="Y10" s="94"/>
      <c r="Z10" s="7">
        <v>2</v>
      </c>
      <c r="AA10" s="74">
        <v>2</v>
      </c>
    </row>
    <row r="11" spans="2:27" ht="15" customHeight="1" x14ac:dyDescent="0.25">
      <c r="B11" s="6" t="s">
        <v>8</v>
      </c>
      <c r="C11" s="7">
        <v>1</v>
      </c>
      <c r="D11" s="7">
        <v>189</v>
      </c>
      <c r="E11" s="5">
        <v>190</v>
      </c>
      <c r="G11" s="6" t="s">
        <v>8</v>
      </c>
      <c r="H11" s="7">
        <v>2</v>
      </c>
      <c r="I11" s="7">
        <v>181</v>
      </c>
      <c r="J11" s="5">
        <v>183</v>
      </c>
      <c r="L11" s="55"/>
      <c r="M11" s="22" t="s">
        <v>34</v>
      </c>
      <c r="N11" s="31"/>
      <c r="O11" s="32">
        <v>3</v>
      </c>
      <c r="P11" s="21">
        <v>3</v>
      </c>
      <c r="Q11" s="31"/>
      <c r="R11" s="32">
        <v>1</v>
      </c>
      <c r="S11" s="21">
        <v>1</v>
      </c>
      <c r="U11" s="73">
        <v>16</v>
      </c>
      <c r="V11" s="89"/>
      <c r="W11" s="89">
        <v>4</v>
      </c>
      <c r="X11" s="99">
        <f t="shared" si="0"/>
        <v>4</v>
      </c>
      <c r="Y11" s="94"/>
      <c r="Z11" s="7">
        <v>2</v>
      </c>
      <c r="AA11" s="74">
        <v>2</v>
      </c>
    </row>
    <row r="12" spans="2:27" ht="15" customHeight="1" x14ac:dyDescent="0.25">
      <c r="B12" s="6" t="s">
        <v>9</v>
      </c>
      <c r="C12" s="8">
        <v>9</v>
      </c>
      <c r="D12" s="8">
        <v>664</v>
      </c>
      <c r="E12" s="5">
        <v>673</v>
      </c>
      <c r="G12" s="6" t="s">
        <v>9</v>
      </c>
      <c r="H12" s="8">
        <v>9</v>
      </c>
      <c r="I12" s="8">
        <v>619</v>
      </c>
      <c r="J12" s="5">
        <v>628</v>
      </c>
      <c r="L12" s="55"/>
      <c r="M12" s="22" t="s">
        <v>35</v>
      </c>
      <c r="N12" s="31"/>
      <c r="O12" s="32"/>
      <c r="P12" s="21">
        <v>0</v>
      </c>
      <c r="Q12" s="31"/>
      <c r="R12" s="32">
        <v>2</v>
      </c>
      <c r="S12" s="21">
        <v>2</v>
      </c>
      <c r="U12" s="73">
        <v>17</v>
      </c>
      <c r="V12" s="89"/>
      <c r="W12" s="89">
        <v>2</v>
      </c>
      <c r="X12" s="99">
        <f t="shared" si="0"/>
        <v>2</v>
      </c>
      <c r="Y12" s="94"/>
      <c r="Z12" s="7">
        <v>5</v>
      </c>
      <c r="AA12" s="74">
        <v>5</v>
      </c>
    </row>
    <row r="13" spans="2:27" ht="15.75" x14ac:dyDescent="0.25">
      <c r="B13" s="6" t="s">
        <v>10</v>
      </c>
      <c r="C13" s="7">
        <v>0</v>
      </c>
      <c r="D13" s="7">
        <v>47</v>
      </c>
      <c r="E13" s="5">
        <v>47</v>
      </c>
      <c r="G13" s="6" t="s">
        <v>10</v>
      </c>
      <c r="H13" s="7">
        <v>3</v>
      </c>
      <c r="I13" s="7">
        <v>22</v>
      </c>
      <c r="J13" s="5">
        <v>25</v>
      </c>
      <c r="L13" s="55"/>
      <c r="M13" s="22" t="s">
        <v>36</v>
      </c>
      <c r="N13" s="31"/>
      <c r="O13" s="32">
        <v>3</v>
      </c>
      <c r="P13" s="21">
        <v>3</v>
      </c>
      <c r="Q13" s="31"/>
      <c r="R13" s="32"/>
      <c r="S13" s="21">
        <v>0</v>
      </c>
      <c r="U13" s="73">
        <v>18</v>
      </c>
      <c r="V13" s="89"/>
      <c r="W13" s="89">
        <v>8</v>
      </c>
      <c r="X13" s="99">
        <f t="shared" si="0"/>
        <v>8</v>
      </c>
      <c r="Y13" s="94"/>
      <c r="Z13" s="7">
        <v>6</v>
      </c>
      <c r="AA13" s="74">
        <v>6</v>
      </c>
    </row>
    <row r="14" spans="2:27" ht="15.75" x14ac:dyDescent="0.25">
      <c r="B14" s="6" t="s">
        <v>12</v>
      </c>
      <c r="C14" s="7">
        <v>1</v>
      </c>
      <c r="D14" s="7">
        <v>144</v>
      </c>
      <c r="E14" s="5">
        <v>145</v>
      </c>
      <c r="G14" s="6" t="s">
        <v>12</v>
      </c>
      <c r="H14" s="7">
        <v>5</v>
      </c>
      <c r="I14" s="7">
        <v>117</v>
      </c>
      <c r="J14" s="5">
        <v>122</v>
      </c>
      <c r="L14" s="55"/>
      <c r="M14" s="22" t="s">
        <v>37</v>
      </c>
      <c r="N14" s="31"/>
      <c r="O14" s="32">
        <v>5</v>
      </c>
      <c r="P14" s="21">
        <v>5</v>
      </c>
      <c r="Q14" s="31"/>
      <c r="R14" s="32">
        <v>5</v>
      </c>
      <c r="S14" s="21">
        <v>5</v>
      </c>
      <c r="U14" s="73">
        <v>19</v>
      </c>
      <c r="V14" s="89"/>
      <c r="W14" s="89">
        <v>9</v>
      </c>
      <c r="X14" s="99">
        <f t="shared" si="0"/>
        <v>9</v>
      </c>
      <c r="Y14" s="94">
        <v>1</v>
      </c>
      <c r="Z14" s="7"/>
      <c r="AA14" s="74">
        <v>1</v>
      </c>
    </row>
    <row r="15" spans="2:27" ht="16.5" thickBot="1" x14ac:dyDescent="0.3">
      <c r="B15" s="6" t="s">
        <v>13</v>
      </c>
      <c r="C15" s="7">
        <v>1</v>
      </c>
      <c r="D15" s="7">
        <v>58</v>
      </c>
      <c r="E15" s="5">
        <v>59</v>
      </c>
      <c r="G15" s="6" t="s">
        <v>13</v>
      </c>
      <c r="H15" s="7">
        <v>2</v>
      </c>
      <c r="I15" s="7">
        <v>43</v>
      </c>
      <c r="J15" s="5">
        <v>45</v>
      </c>
      <c r="L15" s="55"/>
      <c r="M15" s="22" t="s">
        <v>38</v>
      </c>
      <c r="N15" s="31"/>
      <c r="O15" s="32">
        <v>5</v>
      </c>
      <c r="P15" s="21">
        <v>5</v>
      </c>
      <c r="Q15" s="31"/>
      <c r="R15" s="32"/>
      <c r="S15" s="21">
        <v>0</v>
      </c>
      <c r="U15" s="75">
        <v>20</v>
      </c>
      <c r="V15" s="90"/>
      <c r="W15" s="90">
        <v>6</v>
      </c>
      <c r="X15" s="100">
        <f t="shared" si="0"/>
        <v>6</v>
      </c>
      <c r="Y15" s="95"/>
      <c r="Z15" s="76">
        <v>8</v>
      </c>
      <c r="AA15" s="77">
        <v>8</v>
      </c>
    </row>
    <row r="16" spans="2:27" ht="15.75" x14ac:dyDescent="0.25">
      <c r="B16" s="6" t="s">
        <v>14</v>
      </c>
      <c r="C16" s="7">
        <v>0</v>
      </c>
      <c r="D16" s="7">
        <v>25</v>
      </c>
      <c r="E16" s="5">
        <v>25</v>
      </c>
      <c r="G16" s="6" t="s">
        <v>14</v>
      </c>
      <c r="H16" s="7">
        <v>3</v>
      </c>
      <c r="I16" s="7">
        <v>18</v>
      </c>
      <c r="J16" s="5">
        <v>21</v>
      </c>
      <c r="L16" s="55"/>
      <c r="M16" s="22" t="s">
        <v>39</v>
      </c>
      <c r="N16" s="31"/>
      <c r="O16" s="32">
        <v>2</v>
      </c>
      <c r="P16" s="21">
        <v>2</v>
      </c>
      <c r="Q16" s="31"/>
      <c r="R16" s="32">
        <v>2</v>
      </c>
      <c r="S16" s="21">
        <v>2</v>
      </c>
      <c r="U16" s="70">
        <v>21</v>
      </c>
      <c r="V16" s="88">
        <v>1</v>
      </c>
      <c r="W16" s="88">
        <v>3</v>
      </c>
      <c r="X16" s="98">
        <f t="shared" si="0"/>
        <v>4</v>
      </c>
      <c r="Y16" s="93"/>
      <c r="Z16" s="71">
        <v>7</v>
      </c>
      <c r="AA16" s="72">
        <v>7</v>
      </c>
    </row>
    <row r="17" spans="2:27" ht="15.75" x14ac:dyDescent="0.25">
      <c r="B17" s="6" t="s">
        <v>15</v>
      </c>
      <c r="C17" s="7">
        <v>2</v>
      </c>
      <c r="D17" s="7">
        <v>115</v>
      </c>
      <c r="E17" s="5">
        <v>117</v>
      </c>
      <c r="G17" s="6" t="s">
        <v>15</v>
      </c>
      <c r="H17" s="7">
        <v>1</v>
      </c>
      <c r="I17" s="7">
        <v>84</v>
      </c>
      <c r="J17" s="5">
        <v>85</v>
      </c>
      <c r="L17" s="55"/>
      <c r="M17" s="22" t="s">
        <v>40</v>
      </c>
      <c r="N17" s="31"/>
      <c r="O17" s="32">
        <v>5</v>
      </c>
      <c r="P17" s="21">
        <v>5</v>
      </c>
      <c r="Q17" s="31"/>
      <c r="R17" s="32"/>
      <c r="S17" s="21">
        <v>0</v>
      </c>
      <c r="U17" s="73">
        <v>22</v>
      </c>
      <c r="V17" s="89">
        <v>1</v>
      </c>
      <c r="W17" s="89">
        <v>11</v>
      </c>
      <c r="X17" s="99">
        <f t="shared" si="0"/>
        <v>12</v>
      </c>
      <c r="Y17" s="94">
        <v>0</v>
      </c>
      <c r="Z17" s="7">
        <v>5</v>
      </c>
      <c r="AA17" s="74">
        <v>5</v>
      </c>
    </row>
    <row r="18" spans="2:27" ht="16.5" thickBot="1" x14ac:dyDescent="0.3">
      <c r="B18" s="6" t="s">
        <v>11</v>
      </c>
      <c r="C18" s="7">
        <v>1</v>
      </c>
      <c r="D18" s="7">
        <v>140</v>
      </c>
      <c r="E18" s="5">
        <v>141</v>
      </c>
      <c r="G18" s="6" t="s">
        <v>11</v>
      </c>
      <c r="H18" s="7">
        <v>3</v>
      </c>
      <c r="I18" s="7">
        <v>116</v>
      </c>
      <c r="J18" s="5">
        <v>119</v>
      </c>
      <c r="L18" s="55"/>
      <c r="M18" s="23" t="s">
        <v>41</v>
      </c>
      <c r="N18" s="33"/>
      <c r="O18" s="34"/>
      <c r="P18" s="24">
        <v>0</v>
      </c>
      <c r="Q18" s="33"/>
      <c r="R18" s="34">
        <v>1</v>
      </c>
      <c r="S18" s="24">
        <v>1</v>
      </c>
      <c r="U18" s="73">
        <v>23</v>
      </c>
      <c r="V18" s="89"/>
      <c r="W18" s="89">
        <v>6</v>
      </c>
      <c r="X18" s="99">
        <f t="shared" si="0"/>
        <v>6</v>
      </c>
      <c r="Y18" s="94"/>
      <c r="Z18" s="7">
        <v>1</v>
      </c>
      <c r="AA18" s="74">
        <v>1</v>
      </c>
    </row>
    <row r="19" spans="2:27" ht="16.5" thickBot="1" x14ac:dyDescent="0.3">
      <c r="B19" s="6" t="s">
        <v>16</v>
      </c>
      <c r="C19" s="7">
        <v>2</v>
      </c>
      <c r="D19" s="7">
        <v>18</v>
      </c>
      <c r="E19" s="5">
        <v>20</v>
      </c>
      <c r="G19" s="6" t="s">
        <v>16</v>
      </c>
      <c r="H19" s="7">
        <v>1</v>
      </c>
      <c r="I19" s="7">
        <v>31</v>
      </c>
      <c r="J19" s="5">
        <v>32</v>
      </c>
      <c r="L19" s="56"/>
      <c r="M19" s="25" t="s">
        <v>0</v>
      </c>
      <c r="N19" s="35">
        <f>SUM(N7:N18)</f>
        <v>1</v>
      </c>
      <c r="O19" s="36">
        <f t="shared" ref="O19:P19" si="1">SUM(O7:O18)</f>
        <v>78</v>
      </c>
      <c r="P19" s="26">
        <f t="shared" si="1"/>
        <v>79</v>
      </c>
      <c r="Q19" s="35">
        <f t="shared" ref="Q19" si="2">SUM(Q7:Q18)</f>
        <v>1</v>
      </c>
      <c r="R19" s="36">
        <f t="shared" ref="R19" si="3">SUM(R7:R18)</f>
        <v>42</v>
      </c>
      <c r="S19" s="26">
        <f t="shared" ref="S19" si="4">SUM(S7:S18)</f>
        <v>43</v>
      </c>
      <c r="U19" s="73">
        <v>24</v>
      </c>
      <c r="V19" s="89"/>
      <c r="W19" s="89">
        <v>5</v>
      </c>
      <c r="X19" s="99">
        <f t="shared" si="0"/>
        <v>5</v>
      </c>
      <c r="Y19" s="94"/>
      <c r="Z19" s="7">
        <v>6</v>
      </c>
      <c r="AA19" s="74">
        <v>6</v>
      </c>
    </row>
    <row r="20" spans="2:27" ht="16.5" thickBot="1" x14ac:dyDescent="0.3">
      <c r="B20" s="9" t="s">
        <v>22</v>
      </c>
      <c r="C20" s="14">
        <v>1</v>
      </c>
      <c r="D20" s="14">
        <v>55</v>
      </c>
      <c r="E20" s="15">
        <v>56</v>
      </c>
      <c r="G20" s="9" t="s">
        <v>22</v>
      </c>
      <c r="H20" s="14">
        <v>7</v>
      </c>
      <c r="I20" s="14">
        <v>52</v>
      </c>
      <c r="J20" s="15">
        <v>59</v>
      </c>
      <c r="L20" s="54" t="s">
        <v>5</v>
      </c>
      <c r="M20" s="20" t="s">
        <v>42</v>
      </c>
      <c r="N20" s="29"/>
      <c r="O20" s="30">
        <v>7</v>
      </c>
      <c r="P20" s="21">
        <v>7</v>
      </c>
      <c r="Q20" s="29"/>
      <c r="R20" s="30">
        <v>3</v>
      </c>
      <c r="S20" s="21">
        <v>3</v>
      </c>
      <c r="U20" s="73">
        <v>25</v>
      </c>
      <c r="V20" s="89"/>
      <c r="W20" s="89">
        <v>11</v>
      </c>
      <c r="X20" s="99">
        <f t="shared" si="0"/>
        <v>11</v>
      </c>
      <c r="Y20" s="94">
        <v>1</v>
      </c>
      <c r="Z20" s="7">
        <v>5</v>
      </c>
      <c r="AA20" s="74">
        <v>6</v>
      </c>
    </row>
    <row r="21" spans="2:27" ht="16.5" thickBot="1" x14ac:dyDescent="0.3">
      <c r="B21" s="10" t="s">
        <v>23</v>
      </c>
      <c r="C21" s="11">
        <v>23</v>
      </c>
      <c r="D21" s="12">
        <v>1804</v>
      </c>
      <c r="E21" s="16">
        <v>1827</v>
      </c>
      <c r="G21" s="10" t="s">
        <v>23</v>
      </c>
      <c r="H21" s="11">
        <v>42</v>
      </c>
      <c r="I21" s="12">
        <v>1617</v>
      </c>
      <c r="J21" s="16">
        <v>1659</v>
      </c>
      <c r="L21" s="55"/>
      <c r="M21" s="22" t="s">
        <v>43</v>
      </c>
      <c r="N21" s="31"/>
      <c r="O21" s="32">
        <v>5</v>
      </c>
      <c r="P21" s="21">
        <v>5</v>
      </c>
      <c r="Q21" s="31"/>
      <c r="R21" s="32">
        <v>3</v>
      </c>
      <c r="S21" s="21">
        <v>3</v>
      </c>
      <c r="U21" s="73">
        <v>26</v>
      </c>
      <c r="V21" s="89"/>
      <c r="W21" s="89">
        <v>4</v>
      </c>
      <c r="X21" s="99">
        <f t="shared" si="0"/>
        <v>4</v>
      </c>
      <c r="Y21" s="94"/>
      <c r="Z21" s="7">
        <v>3</v>
      </c>
      <c r="AA21" s="74">
        <v>3</v>
      </c>
    </row>
    <row r="22" spans="2:27" ht="16.5" thickBot="1" x14ac:dyDescent="0.3">
      <c r="B22" s="10" t="s">
        <v>24</v>
      </c>
      <c r="C22" s="11">
        <v>0</v>
      </c>
      <c r="D22" s="12">
        <v>25</v>
      </c>
      <c r="E22" s="16">
        <v>25</v>
      </c>
      <c r="G22" s="10" t="s">
        <v>24</v>
      </c>
      <c r="H22" s="11">
        <v>0</v>
      </c>
      <c r="I22" s="12">
        <v>5</v>
      </c>
      <c r="J22" s="16">
        <v>5</v>
      </c>
      <c r="L22" s="55"/>
      <c r="M22" s="22" t="s">
        <v>44</v>
      </c>
      <c r="N22" s="31"/>
      <c r="O22" s="32">
        <v>11</v>
      </c>
      <c r="P22" s="21">
        <v>11</v>
      </c>
      <c r="Q22" s="31"/>
      <c r="R22" s="32">
        <v>21</v>
      </c>
      <c r="S22" s="21">
        <v>21</v>
      </c>
      <c r="U22" s="73">
        <v>27</v>
      </c>
      <c r="V22" s="89"/>
      <c r="W22" s="89">
        <v>5</v>
      </c>
      <c r="X22" s="99">
        <f t="shared" si="0"/>
        <v>5</v>
      </c>
      <c r="Y22" s="94"/>
      <c r="Z22" s="7">
        <v>6</v>
      </c>
      <c r="AA22" s="74">
        <v>6</v>
      </c>
    </row>
    <row r="23" spans="2:27" ht="16.5" thickBot="1" x14ac:dyDescent="0.3">
      <c r="B23" s="13" t="s">
        <v>0</v>
      </c>
      <c r="C23" s="11">
        <v>23</v>
      </c>
      <c r="D23" s="12">
        <v>1829</v>
      </c>
      <c r="E23" s="16">
        <v>1852</v>
      </c>
      <c r="G23" s="13" t="s">
        <v>0</v>
      </c>
      <c r="H23" s="11">
        <v>42</v>
      </c>
      <c r="I23" s="12">
        <v>1622</v>
      </c>
      <c r="J23" s="16">
        <v>1664</v>
      </c>
      <c r="L23" s="55"/>
      <c r="M23" s="22" t="s">
        <v>45</v>
      </c>
      <c r="N23" s="31"/>
      <c r="O23" s="32">
        <v>4</v>
      </c>
      <c r="P23" s="21">
        <v>4</v>
      </c>
      <c r="Q23" s="31"/>
      <c r="R23" s="32">
        <v>6</v>
      </c>
      <c r="S23" s="21">
        <v>6</v>
      </c>
      <c r="U23" s="73">
        <v>28</v>
      </c>
      <c r="V23" s="89">
        <v>1</v>
      </c>
      <c r="W23" s="89">
        <v>5</v>
      </c>
      <c r="X23" s="99">
        <f t="shared" si="0"/>
        <v>6</v>
      </c>
      <c r="Y23" s="94"/>
      <c r="Z23" s="7">
        <v>10</v>
      </c>
      <c r="AA23" s="74">
        <v>10</v>
      </c>
    </row>
    <row r="24" spans="2:27" ht="15.75" x14ac:dyDescent="0.25">
      <c r="B24" s="38" t="s">
        <v>25</v>
      </c>
      <c r="C24" s="38"/>
      <c r="D24" s="38"/>
      <c r="E24" s="38"/>
      <c r="G24" s="38" t="s">
        <v>25</v>
      </c>
      <c r="H24" s="38"/>
      <c r="I24" s="38"/>
      <c r="J24" s="38"/>
      <c r="L24" s="55"/>
      <c r="M24" s="22" t="s">
        <v>46</v>
      </c>
      <c r="N24" s="31"/>
      <c r="O24" s="32"/>
      <c r="P24" s="21">
        <v>0</v>
      </c>
      <c r="Q24" s="31"/>
      <c r="R24" s="32"/>
      <c r="S24" s="21">
        <v>0</v>
      </c>
      <c r="U24" s="73">
        <v>29</v>
      </c>
      <c r="V24" s="89"/>
      <c r="W24" s="89">
        <v>9</v>
      </c>
      <c r="X24" s="99">
        <f t="shared" si="0"/>
        <v>9</v>
      </c>
      <c r="Y24" s="94"/>
      <c r="Z24" s="7">
        <v>6</v>
      </c>
      <c r="AA24" s="74">
        <v>6</v>
      </c>
    </row>
    <row r="25" spans="2:27" ht="16.5" thickBot="1" x14ac:dyDescent="0.3">
      <c r="B25" s="38" t="s">
        <v>26</v>
      </c>
      <c r="C25" s="38"/>
      <c r="D25" s="38"/>
      <c r="E25" s="28"/>
      <c r="G25" s="38" t="s">
        <v>26</v>
      </c>
      <c r="H25" s="38"/>
      <c r="I25" s="38"/>
      <c r="J25" s="28"/>
      <c r="L25" s="55"/>
      <c r="M25" s="22" t="s">
        <v>47</v>
      </c>
      <c r="N25" s="31"/>
      <c r="O25" s="32">
        <v>1</v>
      </c>
      <c r="P25" s="21">
        <v>1</v>
      </c>
      <c r="Q25" s="31"/>
      <c r="R25" s="32"/>
      <c r="S25" s="21">
        <v>0</v>
      </c>
      <c r="U25" s="75">
        <v>30</v>
      </c>
      <c r="V25" s="90"/>
      <c r="W25" s="90">
        <v>12</v>
      </c>
      <c r="X25" s="100">
        <f t="shared" si="0"/>
        <v>12</v>
      </c>
      <c r="Y25" s="95"/>
      <c r="Z25" s="76">
        <v>22</v>
      </c>
      <c r="AA25" s="77">
        <v>22</v>
      </c>
    </row>
    <row r="26" spans="2:27" ht="15.75" x14ac:dyDescent="0.25">
      <c r="B26" s="38" t="s">
        <v>29</v>
      </c>
      <c r="C26" s="28"/>
      <c r="D26" s="28"/>
      <c r="E26" s="28"/>
      <c r="G26" s="38" t="s">
        <v>29</v>
      </c>
      <c r="H26" s="28"/>
      <c r="I26" s="28"/>
      <c r="J26" s="28"/>
      <c r="L26" s="55"/>
      <c r="M26" s="22" t="s">
        <v>48</v>
      </c>
      <c r="N26" s="31"/>
      <c r="O26" s="32">
        <v>12</v>
      </c>
      <c r="P26" s="21">
        <v>12</v>
      </c>
      <c r="Q26" s="31"/>
      <c r="R26" s="32">
        <v>11</v>
      </c>
      <c r="S26" s="21">
        <v>11</v>
      </c>
      <c r="U26" s="70">
        <v>31</v>
      </c>
      <c r="V26" s="88"/>
      <c r="W26" s="88">
        <v>15</v>
      </c>
      <c r="X26" s="98">
        <f t="shared" si="0"/>
        <v>15</v>
      </c>
      <c r="Y26" s="93"/>
      <c r="Z26" s="71">
        <v>14</v>
      </c>
      <c r="AA26" s="72">
        <v>14</v>
      </c>
    </row>
    <row r="27" spans="2:27" ht="15.75" x14ac:dyDescent="0.25">
      <c r="L27" s="55"/>
      <c r="M27" s="22" t="s">
        <v>49</v>
      </c>
      <c r="N27" s="31"/>
      <c r="O27" s="32"/>
      <c r="P27" s="21">
        <v>0</v>
      </c>
      <c r="Q27" s="31"/>
      <c r="R27" s="32">
        <v>0</v>
      </c>
      <c r="S27" s="21">
        <v>0</v>
      </c>
      <c r="U27" s="73">
        <v>32</v>
      </c>
      <c r="V27" s="89"/>
      <c r="W27" s="89">
        <v>18</v>
      </c>
      <c r="X27" s="99">
        <f t="shared" si="0"/>
        <v>18</v>
      </c>
      <c r="Y27" s="94"/>
      <c r="Z27" s="7">
        <v>9</v>
      </c>
      <c r="AA27" s="74">
        <v>9</v>
      </c>
    </row>
    <row r="28" spans="2:27" ht="15.75" x14ac:dyDescent="0.25">
      <c r="L28" s="55"/>
      <c r="M28" s="22" t="s">
        <v>50</v>
      </c>
      <c r="N28" s="31"/>
      <c r="O28" s="32"/>
      <c r="P28" s="21">
        <v>0</v>
      </c>
      <c r="Q28" s="31"/>
      <c r="R28" s="32">
        <v>1</v>
      </c>
      <c r="S28" s="21">
        <v>1</v>
      </c>
      <c r="U28" s="73">
        <v>33</v>
      </c>
      <c r="V28" s="89"/>
      <c r="W28" s="89">
        <v>11</v>
      </c>
      <c r="X28" s="99">
        <f t="shared" si="0"/>
        <v>11</v>
      </c>
      <c r="Y28" s="94">
        <v>1</v>
      </c>
      <c r="Z28" s="7">
        <v>18</v>
      </c>
      <c r="AA28" s="74">
        <v>19</v>
      </c>
    </row>
    <row r="29" spans="2:27" ht="15.75" x14ac:dyDescent="0.25">
      <c r="L29" s="55"/>
      <c r="M29" s="22" t="s">
        <v>51</v>
      </c>
      <c r="N29" s="31">
        <v>1</v>
      </c>
      <c r="O29" s="32">
        <v>116</v>
      </c>
      <c r="P29" s="21">
        <v>117</v>
      </c>
      <c r="Q29" s="31">
        <v>2</v>
      </c>
      <c r="R29" s="32">
        <v>103</v>
      </c>
      <c r="S29" s="21">
        <v>105</v>
      </c>
      <c r="U29" s="73">
        <v>34</v>
      </c>
      <c r="V29" s="89"/>
      <c r="W29" s="89">
        <v>11</v>
      </c>
      <c r="X29" s="99">
        <f t="shared" si="0"/>
        <v>11</v>
      </c>
      <c r="Y29" s="94"/>
      <c r="Z29" s="7">
        <v>14</v>
      </c>
      <c r="AA29" s="74">
        <v>14</v>
      </c>
    </row>
    <row r="30" spans="2:27" ht="15.75" x14ac:dyDescent="0.25">
      <c r="L30" s="55"/>
      <c r="M30" s="22" t="s">
        <v>52</v>
      </c>
      <c r="N30" s="31"/>
      <c r="O30" s="32"/>
      <c r="P30" s="21">
        <v>0</v>
      </c>
      <c r="Q30" s="31"/>
      <c r="R30" s="32"/>
      <c r="S30" s="21">
        <v>0</v>
      </c>
      <c r="U30" s="73">
        <v>35</v>
      </c>
      <c r="V30" s="89"/>
      <c r="W30" s="89">
        <v>21</v>
      </c>
      <c r="X30" s="99">
        <f t="shared" si="0"/>
        <v>21</v>
      </c>
      <c r="Y30" s="94"/>
      <c r="Z30" s="7">
        <v>7</v>
      </c>
      <c r="AA30" s="74">
        <v>7</v>
      </c>
    </row>
    <row r="31" spans="2:27" ht="15.75" x14ac:dyDescent="0.25">
      <c r="L31" s="55"/>
      <c r="M31" s="22" t="s">
        <v>53</v>
      </c>
      <c r="N31" s="31"/>
      <c r="O31" s="32"/>
      <c r="P31" s="21">
        <v>0</v>
      </c>
      <c r="Q31" s="31"/>
      <c r="R31" s="32">
        <v>1</v>
      </c>
      <c r="S31" s="21">
        <v>1</v>
      </c>
      <c r="U31" s="73">
        <v>36</v>
      </c>
      <c r="V31" s="89"/>
      <c r="W31" s="89">
        <v>22</v>
      </c>
      <c r="X31" s="99">
        <f t="shared" si="0"/>
        <v>22</v>
      </c>
      <c r="Y31" s="94"/>
      <c r="Z31" s="7">
        <v>16</v>
      </c>
      <c r="AA31" s="74">
        <v>16</v>
      </c>
    </row>
    <row r="32" spans="2:27" ht="16.5" thickBot="1" x14ac:dyDescent="0.3">
      <c r="L32" s="55"/>
      <c r="M32" s="22" t="s">
        <v>54</v>
      </c>
      <c r="N32" s="31"/>
      <c r="O32" s="32">
        <v>7</v>
      </c>
      <c r="P32" s="21">
        <v>7</v>
      </c>
      <c r="Q32" s="31"/>
      <c r="R32" s="32">
        <v>6</v>
      </c>
      <c r="S32" s="21">
        <v>6</v>
      </c>
      <c r="U32" s="73">
        <v>37</v>
      </c>
      <c r="V32" s="89"/>
      <c r="W32" s="89">
        <v>16</v>
      </c>
      <c r="X32" s="99">
        <f t="shared" si="0"/>
        <v>16</v>
      </c>
      <c r="Y32" s="94"/>
      <c r="Z32" s="7">
        <v>19</v>
      </c>
      <c r="AA32" s="74">
        <v>19</v>
      </c>
    </row>
    <row r="33" spans="12:27" ht="16.5" thickBot="1" x14ac:dyDescent="0.3">
      <c r="L33" s="56"/>
      <c r="M33" s="25" t="s">
        <v>0</v>
      </c>
      <c r="N33" s="35">
        <f>SUM(N20:N32)</f>
        <v>1</v>
      </c>
      <c r="O33" s="36">
        <f t="shared" ref="O33:P33" si="5">SUM(O20:O32)</f>
        <v>163</v>
      </c>
      <c r="P33" s="26">
        <f t="shared" si="5"/>
        <v>164</v>
      </c>
      <c r="Q33" s="35">
        <f t="shared" ref="Q33" si="6">SUM(Q20:Q32)</f>
        <v>2</v>
      </c>
      <c r="R33" s="36">
        <f t="shared" ref="R33" si="7">SUM(R20:R32)</f>
        <v>155</v>
      </c>
      <c r="S33" s="26">
        <f t="shared" ref="S33" si="8">SUM(S20:S32)</f>
        <v>157</v>
      </c>
      <c r="U33" s="73">
        <v>38</v>
      </c>
      <c r="V33" s="89"/>
      <c r="W33" s="89">
        <v>25</v>
      </c>
      <c r="X33" s="99">
        <f t="shared" si="0"/>
        <v>25</v>
      </c>
      <c r="Y33" s="94"/>
      <c r="Z33" s="7">
        <v>12</v>
      </c>
      <c r="AA33" s="74">
        <v>12</v>
      </c>
    </row>
    <row r="34" spans="12:27" ht="15.75" x14ac:dyDescent="0.25">
      <c r="L34" s="54" t="s">
        <v>6</v>
      </c>
      <c r="M34" s="22" t="s">
        <v>55</v>
      </c>
      <c r="N34" s="31"/>
      <c r="O34" s="32">
        <v>5</v>
      </c>
      <c r="P34" s="27">
        <v>5</v>
      </c>
      <c r="Q34" s="31"/>
      <c r="R34" s="32">
        <v>8</v>
      </c>
      <c r="S34" s="27">
        <v>8</v>
      </c>
      <c r="U34" s="73">
        <v>39</v>
      </c>
      <c r="V34" s="89"/>
      <c r="W34" s="89">
        <v>34</v>
      </c>
      <c r="X34" s="99">
        <f t="shared" si="0"/>
        <v>34</v>
      </c>
      <c r="Y34" s="94"/>
      <c r="Z34" s="7">
        <v>18</v>
      </c>
      <c r="AA34" s="74">
        <v>18</v>
      </c>
    </row>
    <row r="35" spans="12:27" ht="16.5" thickBot="1" x14ac:dyDescent="0.3">
      <c r="L35" s="55"/>
      <c r="M35" s="22" t="s">
        <v>56</v>
      </c>
      <c r="N35" s="31"/>
      <c r="O35" s="32">
        <v>5</v>
      </c>
      <c r="P35" s="27">
        <v>5</v>
      </c>
      <c r="Q35" s="31"/>
      <c r="R35" s="32">
        <v>6</v>
      </c>
      <c r="S35" s="27">
        <v>6</v>
      </c>
      <c r="U35" s="75">
        <v>40</v>
      </c>
      <c r="V35" s="90"/>
      <c r="W35" s="90">
        <v>51</v>
      </c>
      <c r="X35" s="100">
        <f t="shared" si="0"/>
        <v>51</v>
      </c>
      <c r="Y35" s="95">
        <v>1</v>
      </c>
      <c r="Z35" s="76">
        <v>31</v>
      </c>
      <c r="AA35" s="77">
        <v>32</v>
      </c>
    </row>
    <row r="36" spans="12:27" ht="15.75" x14ac:dyDescent="0.25">
      <c r="L36" s="55"/>
      <c r="M36" s="22" t="s">
        <v>57</v>
      </c>
      <c r="N36" s="31"/>
      <c r="O36" s="32">
        <v>2</v>
      </c>
      <c r="P36" s="27">
        <v>2</v>
      </c>
      <c r="Q36" s="31"/>
      <c r="R36" s="32"/>
      <c r="S36" s="27">
        <v>0</v>
      </c>
      <c r="U36" s="70">
        <v>41</v>
      </c>
      <c r="V36" s="88">
        <v>1</v>
      </c>
      <c r="W36" s="88">
        <v>26</v>
      </c>
      <c r="X36" s="98">
        <f t="shared" si="0"/>
        <v>27</v>
      </c>
      <c r="Y36" s="93">
        <v>1</v>
      </c>
      <c r="Z36" s="71">
        <v>44</v>
      </c>
      <c r="AA36" s="72">
        <v>45</v>
      </c>
    </row>
    <row r="37" spans="12:27" ht="15.75" x14ac:dyDescent="0.25">
      <c r="L37" s="55"/>
      <c r="M37" s="22" t="s">
        <v>58</v>
      </c>
      <c r="N37" s="31"/>
      <c r="O37" s="32">
        <v>1</v>
      </c>
      <c r="P37" s="27">
        <v>1</v>
      </c>
      <c r="Q37" s="31"/>
      <c r="R37" s="32"/>
      <c r="S37" s="27">
        <v>0</v>
      </c>
      <c r="U37" s="73">
        <v>42</v>
      </c>
      <c r="V37" s="89"/>
      <c r="W37" s="89">
        <v>46</v>
      </c>
      <c r="X37" s="99">
        <f t="shared" si="0"/>
        <v>46</v>
      </c>
      <c r="Y37" s="94">
        <v>1</v>
      </c>
      <c r="Z37" s="7">
        <v>30</v>
      </c>
      <c r="AA37" s="74">
        <v>31</v>
      </c>
    </row>
    <row r="38" spans="12:27" ht="15.75" x14ac:dyDescent="0.25">
      <c r="L38" s="55"/>
      <c r="M38" s="22" t="s">
        <v>59</v>
      </c>
      <c r="N38" s="31"/>
      <c r="O38" s="32"/>
      <c r="P38" s="27">
        <v>0</v>
      </c>
      <c r="Q38" s="31"/>
      <c r="R38" s="32"/>
      <c r="S38" s="27">
        <v>0</v>
      </c>
      <c r="U38" s="73">
        <v>43</v>
      </c>
      <c r="V38" s="89">
        <v>1</v>
      </c>
      <c r="W38" s="89">
        <v>31</v>
      </c>
      <c r="X38" s="99">
        <f t="shared" si="0"/>
        <v>32</v>
      </c>
      <c r="Y38" s="94">
        <v>1</v>
      </c>
      <c r="Z38" s="7">
        <v>46</v>
      </c>
      <c r="AA38" s="74">
        <v>47</v>
      </c>
    </row>
    <row r="39" spans="12:27" ht="15.75" x14ac:dyDescent="0.25">
      <c r="L39" s="55"/>
      <c r="M39" s="22" t="s">
        <v>60</v>
      </c>
      <c r="N39" s="31"/>
      <c r="O39" s="32">
        <v>4</v>
      </c>
      <c r="P39" s="27">
        <v>4</v>
      </c>
      <c r="Q39" s="31"/>
      <c r="R39" s="32">
        <v>11</v>
      </c>
      <c r="S39" s="27">
        <v>11</v>
      </c>
      <c r="U39" s="73">
        <v>44</v>
      </c>
      <c r="V39" s="89"/>
      <c r="W39" s="89">
        <v>57</v>
      </c>
      <c r="X39" s="99">
        <f t="shared" si="0"/>
        <v>57</v>
      </c>
      <c r="Y39" s="94"/>
      <c r="Z39" s="7">
        <v>32</v>
      </c>
      <c r="AA39" s="74">
        <v>32</v>
      </c>
    </row>
    <row r="40" spans="12:27" ht="15.75" x14ac:dyDescent="0.25">
      <c r="L40" s="55"/>
      <c r="M40" s="22" t="s">
        <v>61</v>
      </c>
      <c r="N40" s="31"/>
      <c r="O40" s="32">
        <v>1</v>
      </c>
      <c r="P40" s="27">
        <v>1</v>
      </c>
      <c r="Q40" s="31"/>
      <c r="R40" s="32">
        <v>4</v>
      </c>
      <c r="S40" s="27">
        <v>4</v>
      </c>
      <c r="U40" s="73">
        <v>45</v>
      </c>
      <c r="V40" s="89"/>
      <c r="W40" s="89">
        <v>58</v>
      </c>
      <c r="X40" s="99">
        <f t="shared" si="0"/>
        <v>58</v>
      </c>
      <c r="Y40" s="94"/>
      <c r="Z40" s="7">
        <v>57</v>
      </c>
      <c r="AA40" s="74">
        <v>57</v>
      </c>
    </row>
    <row r="41" spans="12:27" ht="15.75" x14ac:dyDescent="0.25">
      <c r="L41" s="55"/>
      <c r="M41" s="22" t="s">
        <v>62</v>
      </c>
      <c r="N41" s="31">
        <v>1</v>
      </c>
      <c r="O41" s="32">
        <v>2</v>
      </c>
      <c r="P41" s="27">
        <v>3</v>
      </c>
      <c r="Q41" s="31"/>
      <c r="R41" s="32">
        <v>11</v>
      </c>
      <c r="S41" s="27">
        <v>11</v>
      </c>
      <c r="U41" s="73">
        <v>46</v>
      </c>
      <c r="V41" s="89">
        <v>2</v>
      </c>
      <c r="W41" s="89">
        <v>43</v>
      </c>
      <c r="X41" s="99">
        <f t="shared" si="0"/>
        <v>45</v>
      </c>
      <c r="Y41" s="94"/>
      <c r="Z41" s="7">
        <v>41</v>
      </c>
      <c r="AA41" s="74">
        <v>41</v>
      </c>
    </row>
    <row r="42" spans="12:27" ht="15.75" x14ac:dyDescent="0.25">
      <c r="L42" s="55"/>
      <c r="M42" s="22" t="s">
        <v>63</v>
      </c>
      <c r="N42" s="31"/>
      <c r="O42" s="32"/>
      <c r="P42" s="27">
        <v>0</v>
      </c>
      <c r="Q42" s="31"/>
      <c r="R42" s="32">
        <v>2</v>
      </c>
      <c r="S42" s="27">
        <v>2</v>
      </c>
      <c r="U42" s="73">
        <v>47</v>
      </c>
      <c r="V42" s="89">
        <v>3</v>
      </c>
      <c r="W42" s="89">
        <v>46</v>
      </c>
      <c r="X42" s="99">
        <f t="shared" si="0"/>
        <v>49</v>
      </c>
      <c r="Y42" s="94">
        <v>8</v>
      </c>
      <c r="Z42" s="7">
        <v>30</v>
      </c>
      <c r="AA42" s="74">
        <v>38</v>
      </c>
    </row>
    <row r="43" spans="12:27" ht="15.75" x14ac:dyDescent="0.25">
      <c r="L43" s="55"/>
      <c r="M43" s="22" t="s">
        <v>64</v>
      </c>
      <c r="N43" s="31"/>
      <c r="O43" s="32"/>
      <c r="P43" s="27">
        <v>0</v>
      </c>
      <c r="Q43" s="31"/>
      <c r="R43" s="32">
        <v>2</v>
      </c>
      <c r="S43" s="27">
        <v>2</v>
      </c>
      <c r="U43" s="73">
        <v>48</v>
      </c>
      <c r="V43" s="89"/>
      <c r="W43" s="89">
        <v>54</v>
      </c>
      <c r="X43" s="99">
        <f t="shared" si="0"/>
        <v>54</v>
      </c>
      <c r="Y43" s="94">
        <v>1</v>
      </c>
      <c r="Z43" s="7">
        <v>53</v>
      </c>
      <c r="AA43" s="74">
        <v>54</v>
      </c>
    </row>
    <row r="44" spans="12:27" ht="15.75" x14ac:dyDescent="0.25">
      <c r="L44" s="55"/>
      <c r="M44" s="22" t="s">
        <v>65</v>
      </c>
      <c r="N44" s="31"/>
      <c r="O44" s="32">
        <v>5</v>
      </c>
      <c r="P44" s="27">
        <v>5</v>
      </c>
      <c r="Q44" s="31">
        <v>1</v>
      </c>
      <c r="R44" s="32">
        <v>5</v>
      </c>
      <c r="S44" s="27">
        <v>6</v>
      </c>
      <c r="U44" s="73">
        <v>49</v>
      </c>
      <c r="V44" s="89"/>
      <c r="W44" s="89">
        <v>48</v>
      </c>
      <c r="X44" s="99">
        <f t="shared" si="0"/>
        <v>48</v>
      </c>
      <c r="Y44" s="94"/>
      <c r="Z44" s="7">
        <v>46</v>
      </c>
      <c r="AA44" s="74">
        <v>46</v>
      </c>
    </row>
    <row r="45" spans="12:27" ht="16.5" thickBot="1" x14ac:dyDescent="0.3">
      <c r="L45" s="55"/>
      <c r="M45" s="22" t="s">
        <v>66</v>
      </c>
      <c r="N45" s="31"/>
      <c r="O45" s="32"/>
      <c r="P45" s="27">
        <v>0</v>
      </c>
      <c r="Q45" s="31"/>
      <c r="R45" s="32">
        <v>2</v>
      </c>
      <c r="S45" s="27">
        <v>2</v>
      </c>
      <c r="U45" s="75">
        <v>50</v>
      </c>
      <c r="V45" s="90">
        <v>1</v>
      </c>
      <c r="W45" s="90">
        <v>74</v>
      </c>
      <c r="X45" s="100">
        <f t="shared" si="0"/>
        <v>75</v>
      </c>
      <c r="Y45" s="95"/>
      <c r="Z45" s="76">
        <v>63</v>
      </c>
      <c r="AA45" s="77">
        <v>63</v>
      </c>
    </row>
    <row r="46" spans="12:27" ht="15.75" x14ac:dyDescent="0.25">
      <c r="L46" s="55"/>
      <c r="M46" s="22" t="s">
        <v>67</v>
      </c>
      <c r="N46" s="31"/>
      <c r="O46" s="32"/>
      <c r="P46" s="27">
        <v>0</v>
      </c>
      <c r="Q46" s="31"/>
      <c r="R46" s="32"/>
      <c r="S46" s="27">
        <v>0</v>
      </c>
      <c r="U46" s="70">
        <v>51</v>
      </c>
      <c r="V46" s="88">
        <v>2</v>
      </c>
      <c r="W46" s="88">
        <v>44</v>
      </c>
      <c r="X46" s="98">
        <f t="shared" si="0"/>
        <v>46</v>
      </c>
      <c r="Y46" s="93">
        <v>3</v>
      </c>
      <c r="Z46" s="71">
        <v>70</v>
      </c>
      <c r="AA46" s="72">
        <v>73</v>
      </c>
    </row>
    <row r="47" spans="12:27" ht="15.75" x14ac:dyDescent="0.25">
      <c r="L47" s="55"/>
      <c r="M47" s="22" t="s">
        <v>68</v>
      </c>
      <c r="N47" s="31"/>
      <c r="O47" s="32">
        <v>5</v>
      </c>
      <c r="P47" s="27">
        <v>5</v>
      </c>
      <c r="Q47" s="31"/>
      <c r="R47" s="32">
        <v>2</v>
      </c>
      <c r="S47" s="27">
        <v>2</v>
      </c>
      <c r="U47" s="73">
        <v>52</v>
      </c>
      <c r="V47" s="89"/>
      <c r="W47" s="89">
        <v>56</v>
      </c>
      <c r="X47" s="99">
        <f t="shared" si="0"/>
        <v>56</v>
      </c>
      <c r="Y47" s="94">
        <v>1</v>
      </c>
      <c r="Z47" s="7">
        <v>39</v>
      </c>
      <c r="AA47" s="74">
        <v>40</v>
      </c>
    </row>
    <row r="48" spans="12:27" ht="15.75" x14ac:dyDescent="0.25">
      <c r="L48" s="55"/>
      <c r="M48" s="22" t="s">
        <v>69</v>
      </c>
      <c r="N48" s="31">
        <v>1</v>
      </c>
      <c r="O48" s="32">
        <v>31</v>
      </c>
      <c r="P48" s="27">
        <v>32</v>
      </c>
      <c r="Q48" s="31">
        <v>1</v>
      </c>
      <c r="R48" s="32">
        <v>45</v>
      </c>
      <c r="S48" s="27">
        <v>46</v>
      </c>
      <c r="U48" s="73">
        <v>53</v>
      </c>
      <c r="V48" s="89"/>
      <c r="W48" s="89">
        <v>37</v>
      </c>
      <c r="X48" s="99">
        <f t="shared" si="0"/>
        <v>37</v>
      </c>
      <c r="Y48" s="94"/>
      <c r="Z48" s="7">
        <v>43</v>
      </c>
      <c r="AA48" s="74">
        <v>43</v>
      </c>
    </row>
    <row r="49" spans="12:27" ht="16.5" thickBot="1" x14ac:dyDescent="0.3">
      <c r="L49" s="55"/>
      <c r="M49" s="22" t="s">
        <v>70</v>
      </c>
      <c r="N49" s="31"/>
      <c r="O49" s="32"/>
      <c r="P49" s="27">
        <v>0</v>
      </c>
      <c r="Q49" s="31"/>
      <c r="R49" s="32">
        <v>2</v>
      </c>
      <c r="S49" s="27">
        <v>2</v>
      </c>
      <c r="U49" s="73">
        <v>54</v>
      </c>
      <c r="V49" s="89"/>
      <c r="W49" s="89">
        <v>39</v>
      </c>
      <c r="X49" s="99">
        <f t="shared" si="0"/>
        <v>39</v>
      </c>
      <c r="Y49" s="94">
        <v>1</v>
      </c>
      <c r="Z49" s="7">
        <v>49</v>
      </c>
      <c r="AA49" s="74">
        <v>50</v>
      </c>
    </row>
    <row r="50" spans="12:27" ht="16.5" thickBot="1" x14ac:dyDescent="0.3">
      <c r="L50" s="56"/>
      <c r="M50" s="25" t="s">
        <v>0</v>
      </c>
      <c r="N50" s="35">
        <f>SUM(N34:N49)</f>
        <v>2</v>
      </c>
      <c r="O50" s="36">
        <f t="shared" ref="O50:P50" si="9">SUM(O34:O49)</f>
        <v>61</v>
      </c>
      <c r="P50" s="26">
        <f t="shared" si="9"/>
        <v>63</v>
      </c>
      <c r="Q50" s="35">
        <f t="shared" ref="Q50" si="10">SUM(Q34:Q49)</f>
        <v>2</v>
      </c>
      <c r="R50" s="36">
        <f t="shared" ref="R50" si="11">SUM(R34:R49)</f>
        <v>100</v>
      </c>
      <c r="S50" s="26">
        <f t="shared" ref="S50" si="12">SUM(S34:S49)</f>
        <v>102</v>
      </c>
      <c r="U50" s="73">
        <v>55</v>
      </c>
      <c r="V50" s="89"/>
      <c r="W50" s="89">
        <v>57</v>
      </c>
      <c r="X50" s="99">
        <f t="shared" si="0"/>
        <v>57</v>
      </c>
      <c r="Y50" s="94">
        <v>1</v>
      </c>
      <c r="Z50" s="7">
        <v>40</v>
      </c>
      <c r="AA50" s="74">
        <v>41</v>
      </c>
    </row>
    <row r="51" spans="12:27" ht="15.75" x14ac:dyDescent="0.25">
      <c r="L51" s="54" t="s">
        <v>7</v>
      </c>
      <c r="M51" s="22" t="s">
        <v>71</v>
      </c>
      <c r="N51" s="31"/>
      <c r="O51" s="32">
        <v>3</v>
      </c>
      <c r="P51" s="27">
        <v>3</v>
      </c>
      <c r="Q51" s="31"/>
      <c r="R51" s="32">
        <v>4</v>
      </c>
      <c r="S51" s="27">
        <v>4</v>
      </c>
      <c r="U51" s="73">
        <v>56</v>
      </c>
      <c r="V51" s="89"/>
      <c r="W51" s="89">
        <v>52</v>
      </c>
      <c r="X51" s="99">
        <f t="shared" si="0"/>
        <v>52</v>
      </c>
      <c r="Y51" s="94">
        <v>1</v>
      </c>
      <c r="Z51" s="7">
        <v>42</v>
      </c>
      <c r="AA51" s="74">
        <v>43</v>
      </c>
    </row>
    <row r="52" spans="12:27" ht="15.75" x14ac:dyDescent="0.25">
      <c r="L52" s="55"/>
      <c r="M52" s="22" t="s">
        <v>72</v>
      </c>
      <c r="N52" s="31"/>
      <c r="O52" s="32"/>
      <c r="P52" s="27">
        <v>0</v>
      </c>
      <c r="Q52" s="31"/>
      <c r="R52" s="32"/>
      <c r="S52" s="27">
        <v>0</v>
      </c>
      <c r="U52" s="73">
        <v>57</v>
      </c>
      <c r="V52" s="89"/>
      <c r="W52" s="89">
        <v>36</v>
      </c>
      <c r="X52" s="99">
        <f t="shared" si="0"/>
        <v>36</v>
      </c>
      <c r="Y52" s="94"/>
      <c r="Z52" s="7">
        <v>52</v>
      </c>
      <c r="AA52" s="74">
        <v>52</v>
      </c>
    </row>
    <row r="53" spans="12:27" ht="15.75" x14ac:dyDescent="0.25">
      <c r="L53" s="55"/>
      <c r="M53" s="22" t="s">
        <v>73</v>
      </c>
      <c r="N53" s="31"/>
      <c r="O53" s="32"/>
      <c r="P53" s="27">
        <v>0</v>
      </c>
      <c r="Q53" s="31"/>
      <c r="R53" s="32"/>
      <c r="S53" s="27">
        <v>0</v>
      </c>
      <c r="U53" s="73">
        <v>58</v>
      </c>
      <c r="V53" s="89"/>
      <c r="W53" s="89">
        <v>47</v>
      </c>
      <c r="X53" s="99">
        <f t="shared" si="0"/>
        <v>47</v>
      </c>
      <c r="Y53" s="94">
        <v>1</v>
      </c>
      <c r="Z53" s="7">
        <v>41</v>
      </c>
      <c r="AA53" s="74">
        <v>42</v>
      </c>
    </row>
    <row r="54" spans="12:27" ht="15.75" x14ac:dyDescent="0.25">
      <c r="L54" s="55"/>
      <c r="M54" s="22" t="s">
        <v>74</v>
      </c>
      <c r="N54" s="31"/>
      <c r="O54" s="32"/>
      <c r="P54" s="27">
        <v>0</v>
      </c>
      <c r="Q54" s="31"/>
      <c r="R54" s="32">
        <v>2</v>
      </c>
      <c r="S54" s="27">
        <v>2</v>
      </c>
      <c r="U54" s="73">
        <v>59</v>
      </c>
      <c r="V54" s="89"/>
      <c r="W54" s="89">
        <v>37</v>
      </c>
      <c r="X54" s="99">
        <f t="shared" si="0"/>
        <v>37</v>
      </c>
      <c r="Y54" s="94"/>
      <c r="Z54" s="7">
        <v>30</v>
      </c>
      <c r="AA54" s="74">
        <v>30</v>
      </c>
    </row>
    <row r="55" spans="12:27" ht="16.5" thickBot="1" x14ac:dyDescent="0.3">
      <c r="L55" s="55"/>
      <c r="M55" s="22" t="s">
        <v>75</v>
      </c>
      <c r="N55" s="31"/>
      <c r="O55" s="32"/>
      <c r="P55" s="27">
        <v>0</v>
      </c>
      <c r="Q55" s="31"/>
      <c r="R55" s="32"/>
      <c r="S55" s="27">
        <v>0</v>
      </c>
      <c r="U55" s="75">
        <v>60</v>
      </c>
      <c r="V55" s="90">
        <v>2</v>
      </c>
      <c r="W55" s="90">
        <v>58</v>
      </c>
      <c r="X55" s="100">
        <f t="shared" si="0"/>
        <v>60</v>
      </c>
      <c r="Y55" s="95">
        <v>7</v>
      </c>
      <c r="Z55" s="76">
        <v>34</v>
      </c>
      <c r="AA55" s="77">
        <v>41</v>
      </c>
    </row>
    <row r="56" spans="12:27" ht="15.75" x14ac:dyDescent="0.25">
      <c r="L56" s="55"/>
      <c r="M56" s="22" t="s">
        <v>76</v>
      </c>
      <c r="N56" s="31"/>
      <c r="O56" s="32">
        <v>1</v>
      </c>
      <c r="P56" s="27">
        <v>1</v>
      </c>
      <c r="Q56" s="31"/>
      <c r="R56" s="32"/>
      <c r="S56" s="27">
        <v>0</v>
      </c>
      <c r="U56" s="70">
        <v>61</v>
      </c>
      <c r="V56" s="88"/>
      <c r="W56" s="88">
        <v>42</v>
      </c>
      <c r="X56" s="98">
        <f t="shared" si="0"/>
        <v>42</v>
      </c>
      <c r="Y56" s="93">
        <v>1</v>
      </c>
      <c r="Z56" s="71">
        <v>25</v>
      </c>
      <c r="AA56" s="72">
        <v>26</v>
      </c>
    </row>
    <row r="57" spans="12:27" ht="15.75" x14ac:dyDescent="0.25">
      <c r="L57" s="55"/>
      <c r="M57" s="22" t="s">
        <v>77</v>
      </c>
      <c r="N57" s="31"/>
      <c r="O57" s="32">
        <v>18</v>
      </c>
      <c r="P57" s="27">
        <v>18</v>
      </c>
      <c r="Q57" s="31"/>
      <c r="R57" s="32">
        <v>15</v>
      </c>
      <c r="S57" s="27">
        <v>15</v>
      </c>
      <c r="U57" s="73">
        <v>62</v>
      </c>
      <c r="V57" s="89"/>
      <c r="W57" s="89">
        <v>55</v>
      </c>
      <c r="X57" s="99">
        <f t="shared" si="0"/>
        <v>55</v>
      </c>
      <c r="Y57" s="94"/>
      <c r="Z57" s="7">
        <v>35</v>
      </c>
      <c r="AA57" s="74">
        <v>35</v>
      </c>
    </row>
    <row r="58" spans="12:27" ht="15.75" x14ac:dyDescent="0.25">
      <c r="L58" s="55"/>
      <c r="M58" s="22" t="s">
        <v>78</v>
      </c>
      <c r="N58" s="31"/>
      <c r="O58" s="32"/>
      <c r="P58" s="27">
        <v>0</v>
      </c>
      <c r="Q58" s="31"/>
      <c r="R58" s="32"/>
      <c r="S58" s="27">
        <v>0</v>
      </c>
      <c r="U58" s="73">
        <v>63</v>
      </c>
      <c r="V58" s="89"/>
      <c r="W58" s="89">
        <v>32</v>
      </c>
      <c r="X58" s="99">
        <f t="shared" si="0"/>
        <v>32</v>
      </c>
      <c r="Y58" s="94">
        <v>2</v>
      </c>
      <c r="Z58" s="7">
        <v>34</v>
      </c>
      <c r="AA58" s="74">
        <v>36</v>
      </c>
    </row>
    <row r="59" spans="12:27" ht="15.75" x14ac:dyDescent="0.25">
      <c r="L59" s="55"/>
      <c r="M59" s="22" t="s">
        <v>79</v>
      </c>
      <c r="N59" s="31"/>
      <c r="O59" s="32">
        <v>1</v>
      </c>
      <c r="P59" s="27">
        <v>1</v>
      </c>
      <c r="Q59" s="31"/>
      <c r="R59" s="32"/>
      <c r="S59" s="27">
        <v>0</v>
      </c>
      <c r="U59" s="73">
        <v>64</v>
      </c>
      <c r="V59" s="89"/>
      <c r="W59" s="89">
        <v>31</v>
      </c>
      <c r="X59" s="99">
        <f t="shared" si="0"/>
        <v>31</v>
      </c>
      <c r="Y59" s="94"/>
      <c r="Z59" s="7">
        <v>36</v>
      </c>
      <c r="AA59" s="74">
        <v>36</v>
      </c>
    </row>
    <row r="60" spans="12:27" ht="15.75" x14ac:dyDescent="0.25">
      <c r="L60" s="55"/>
      <c r="M60" s="22" t="s">
        <v>80</v>
      </c>
      <c r="N60" s="31"/>
      <c r="O60" s="32">
        <v>2</v>
      </c>
      <c r="P60" s="27">
        <v>2</v>
      </c>
      <c r="Q60" s="31"/>
      <c r="R60" s="32"/>
      <c r="S60" s="27">
        <v>0</v>
      </c>
      <c r="U60" s="73">
        <v>65</v>
      </c>
      <c r="V60" s="89"/>
      <c r="W60" s="89">
        <v>43</v>
      </c>
      <c r="X60" s="99">
        <f t="shared" si="0"/>
        <v>43</v>
      </c>
      <c r="Y60" s="94"/>
      <c r="Z60" s="7">
        <v>37</v>
      </c>
      <c r="AA60" s="74">
        <v>37</v>
      </c>
    </row>
    <row r="61" spans="12:27" ht="15.75" x14ac:dyDescent="0.25">
      <c r="L61" s="55"/>
      <c r="M61" s="22" t="s">
        <v>81</v>
      </c>
      <c r="N61" s="31"/>
      <c r="O61" s="32"/>
      <c r="P61" s="27">
        <v>0</v>
      </c>
      <c r="Q61" s="31"/>
      <c r="R61" s="32">
        <v>2</v>
      </c>
      <c r="S61" s="27">
        <v>2</v>
      </c>
      <c r="U61" s="73">
        <v>66</v>
      </c>
      <c r="V61" s="89"/>
      <c r="W61" s="89">
        <v>39</v>
      </c>
      <c r="X61" s="99">
        <f t="shared" si="0"/>
        <v>39</v>
      </c>
      <c r="Y61" s="94">
        <v>1</v>
      </c>
      <c r="Z61" s="7">
        <v>28</v>
      </c>
      <c r="AA61" s="74">
        <v>29</v>
      </c>
    </row>
    <row r="62" spans="12:27" ht="15.75" x14ac:dyDescent="0.25">
      <c r="L62" s="55"/>
      <c r="M62" s="22" t="s">
        <v>82</v>
      </c>
      <c r="N62" s="31"/>
      <c r="O62" s="32">
        <v>4</v>
      </c>
      <c r="P62" s="27">
        <v>4</v>
      </c>
      <c r="Q62" s="31"/>
      <c r="R62" s="32"/>
      <c r="S62" s="27">
        <v>0</v>
      </c>
      <c r="U62" s="73">
        <v>67</v>
      </c>
      <c r="V62" s="89"/>
      <c r="W62" s="89">
        <v>29</v>
      </c>
      <c r="X62" s="99">
        <f t="shared" si="0"/>
        <v>29</v>
      </c>
      <c r="Y62" s="94"/>
      <c r="Z62" s="7">
        <v>31</v>
      </c>
      <c r="AA62" s="74">
        <v>31</v>
      </c>
    </row>
    <row r="63" spans="12:27" ht="15.75" x14ac:dyDescent="0.25">
      <c r="L63" s="55"/>
      <c r="M63" s="22" t="s">
        <v>83</v>
      </c>
      <c r="N63" s="31"/>
      <c r="O63" s="32"/>
      <c r="P63" s="27">
        <v>0</v>
      </c>
      <c r="Q63" s="31"/>
      <c r="R63" s="32"/>
      <c r="S63" s="27">
        <v>0</v>
      </c>
      <c r="U63" s="73">
        <v>68</v>
      </c>
      <c r="V63" s="89">
        <v>2</v>
      </c>
      <c r="W63" s="89">
        <v>26</v>
      </c>
      <c r="X63" s="99">
        <f t="shared" si="0"/>
        <v>28</v>
      </c>
      <c r="Y63" s="94"/>
      <c r="Z63" s="7">
        <v>31</v>
      </c>
      <c r="AA63" s="74">
        <v>31</v>
      </c>
    </row>
    <row r="64" spans="12:27" ht="15.75" x14ac:dyDescent="0.25">
      <c r="L64" s="55"/>
      <c r="M64" s="22" t="s">
        <v>84</v>
      </c>
      <c r="N64" s="31"/>
      <c r="O64" s="32"/>
      <c r="P64" s="27">
        <v>0</v>
      </c>
      <c r="Q64" s="31"/>
      <c r="R64" s="32"/>
      <c r="S64" s="27">
        <v>0</v>
      </c>
      <c r="U64" s="73">
        <v>69</v>
      </c>
      <c r="V64" s="89">
        <v>1</v>
      </c>
      <c r="W64" s="89">
        <v>29</v>
      </c>
      <c r="X64" s="99">
        <f t="shared" si="0"/>
        <v>30</v>
      </c>
      <c r="Y64" s="94">
        <v>1</v>
      </c>
      <c r="Z64" s="7">
        <v>13</v>
      </c>
      <c r="AA64" s="74">
        <v>14</v>
      </c>
    </row>
    <row r="65" spans="12:27" ht="16.5" thickBot="1" x14ac:dyDescent="0.3">
      <c r="L65" s="55"/>
      <c r="M65" s="22" t="s">
        <v>85</v>
      </c>
      <c r="N65" s="31"/>
      <c r="O65" s="32"/>
      <c r="P65" s="27">
        <v>0</v>
      </c>
      <c r="Q65" s="31"/>
      <c r="R65" s="32"/>
      <c r="S65" s="27">
        <v>0</v>
      </c>
      <c r="U65" s="75">
        <v>70</v>
      </c>
      <c r="V65" s="90">
        <v>3</v>
      </c>
      <c r="W65" s="90">
        <v>29</v>
      </c>
      <c r="X65" s="100">
        <f t="shared" si="0"/>
        <v>32</v>
      </c>
      <c r="Y65" s="95"/>
      <c r="Z65" s="76">
        <v>15</v>
      </c>
      <c r="AA65" s="77">
        <v>15</v>
      </c>
    </row>
    <row r="66" spans="12:27" ht="15.75" x14ac:dyDescent="0.25">
      <c r="L66" s="55"/>
      <c r="M66" s="22" t="s">
        <v>86</v>
      </c>
      <c r="N66" s="31">
        <v>1</v>
      </c>
      <c r="O66" s="32">
        <v>5</v>
      </c>
      <c r="P66" s="27">
        <v>6</v>
      </c>
      <c r="Q66" s="31">
        <v>1</v>
      </c>
      <c r="R66" s="32">
        <v>4</v>
      </c>
      <c r="S66" s="27">
        <v>5</v>
      </c>
      <c r="U66" s="70">
        <v>71</v>
      </c>
      <c r="V66" s="88"/>
      <c r="W66" s="88">
        <v>21</v>
      </c>
      <c r="X66" s="98">
        <f t="shared" si="0"/>
        <v>21</v>
      </c>
      <c r="Y66" s="93">
        <v>1</v>
      </c>
      <c r="Z66" s="71">
        <v>17</v>
      </c>
      <c r="AA66" s="72">
        <v>18</v>
      </c>
    </row>
    <row r="67" spans="12:27" ht="15.75" x14ac:dyDescent="0.25">
      <c r="L67" s="55"/>
      <c r="M67" s="22" t="s">
        <v>87</v>
      </c>
      <c r="N67" s="31"/>
      <c r="O67" s="32"/>
      <c r="P67" s="27">
        <v>0</v>
      </c>
      <c r="Q67" s="31"/>
      <c r="R67" s="32">
        <v>1</v>
      </c>
      <c r="S67" s="27">
        <v>1</v>
      </c>
      <c r="U67" s="73">
        <v>72</v>
      </c>
      <c r="V67" s="89"/>
      <c r="W67" s="89">
        <v>16</v>
      </c>
      <c r="X67" s="99">
        <f t="shared" si="0"/>
        <v>16</v>
      </c>
      <c r="Y67" s="94"/>
      <c r="Z67" s="7">
        <v>19</v>
      </c>
      <c r="AA67" s="74">
        <v>19</v>
      </c>
    </row>
    <row r="68" spans="12:27" ht="15.75" x14ac:dyDescent="0.25">
      <c r="L68" s="55"/>
      <c r="M68" s="22" t="s">
        <v>88</v>
      </c>
      <c r="N68" s="31"/>
      <c r="O68" s="32"/>
      <c r="P68" s="27">
        <v>0</v>
      </c>
      <c r="Q68" s="31"/>
      <c r="R68" s="32"/>
      <c r="S68" s="27">
        <v>0</v>
      </c>
      <c r="U68" s="73">
        <v>73</v>
      </c>
      <c r="V68" s="89"/>
      <c r="W68" s="89">
        <v>21</v>
      </c>
      <c r="X68" s="99">
        <f t="shared" si="0"/>
        <v>21</v>
      </c>
      <c r="Y68" s="94"/>
      <c r="Z68" s="7">
        <v>20</v>
      </c>
      <c r="AA68" s="74">
        <v>20</v>
      </c>
    </row>
    <row r="69" spans="12:27" ht="15.75" x14ac:dyDescent="0.25">
      <c r="L69" s="55"/>
      <c r="M69" s="22" t="s">
        <v>89</v>
      </c>
      <c r="N69" s="31"/>
      <c r="O69" s="32">
        <v>1</v>
      </c>
      <c r="P69" s="27">
        <v>1</v>
      </c>
      <c r="Q69" s="31"/>
      <c r="R69" s="32">
        <v>1</v>
      </c>
      <c r="S69" s="27">
        <v>1</v>
      </c>
      <c r="U69" s="73">
        <v>74</v>
      </c>
      <c r="V69" s="89"/>
      <c r="W69" s="89">
        <v>18</v>
      </c>
      <c r="X69" s="99">
        <f t="shared" si="0"/>
        <v>18</v>
      </c>
      <c r="Y69" s="94"/>
      <c r="Z69" s="7">
        <v>22</v>
      </c>
      <c r="AA69" s="74">
        <v>22</v>
      </c>
    </row>
    <row r="70" spans="12:27" ht="15.75" x14ac:dyDescent="0.25">
      <c r="L70" s="55"/>
      <c r="M70" s="22" t="s">
        <v>90</v>
      </c>
      <c r="N70" s="31"/>
      <c r="O70" s="32"/>
      <c r="P70" s="27">
        <v>0</v>
      </c>
      <c r="Q70" s="31"/>
      <c r="R70" s="32">
        <v>1</v>
      </c>
      <c r="S70" s="27">
        <v>1</v>
      </c>
      <c r="U70" s="73">
        <v>75</v>
      </c>
      <c r="V70" s="89"/>
      <c r="W70" s="89">
        <v>14</v>
      </c>
      <c r="X70" s="99">
        <f t="shared" si="0"/>
        <v>14</v>
      </c>
      <c r="Y70" s="94">
        <v>1</v>
      </c>
      <c r="Z70" s="7">
        <v>17</v>
      </c>
      <c r="AA70" s="74">
        <v>18</v>
      </c>
    </row>
    <row r="71" spans="12:27" ht="15.75" x14ac:dyDescent="0.25">
      <c r="L71" s="55"/>
      <c r="M71" s="22" t="s">
        <v>91</v>
      </c>
      <c r="N71" s="31"/>
      <c r="O71" s="32">
        <v>1</v>
      </c>
      <c r="P71" s="27">
        <v>1</v>
      </c>
      <c r="Q71" s="31"/>
      <c r="R71" s="32"/>
      <c r="S71" s="27">
        <v>0</v>
      </c>
      <c r="U71" s="73">
        <v>76</v>
      </c>
      <c r="V71" s="89"/>
      <c r="W71" s="89">
        <v>18</v>
      </c>
      <c r="X71" s="99">
        <f t="shared" si="0"/>
        <v>18</v>
      </c>
      <c r="Y71" s="94"/>
      <c r="Z71" s="7">
        <v>27</v>
      </c>
      <c r="AA71" s="74">
        <v>27</v>
      </c>
    </row>
    <row r="72" spans="12:27" ht="15.75" x14ac:dyDescent="0.25">
      <c r="L72" s="55"/>
      <c r="M72" s="22" t="s">
        <v>92</v>
      </c>
      <c r="N72" s="31"/>
      <c r="O72" s="32"/>
      <c r="P72" s="27">
        <v>0</v>
      </c>
      <c r="Q72" s="31"/>
      <c r="R72" s="32"/>
      <c r="S72" s="27">
        <v>0</v>
      </c>
      <c r="U72" s="73">
        <v>77</v>
      </c>
      <c r="V72" s="89"/>
      <c r="W72" s="89">
        <v>7</v>
      </c>
      <c r="X72" s="99">
        <f t="shared" ref="X72:X94" si="13">V72+W72</f>
        <v>7</v>
      </c>
      <c r="Y72" s="94"/>
      <c r="Z72" s="7">
        <v>10</v>
      </c>
      <c r="AA72" s="74">
        <v>10</v>
      </c>
    </row>
    <row r="73" spans="12:27" ht="15.75" x14ac:dyDescent="0.25">
      <c r="L73" s="55"/>
      <c r="M73" s="22" t="s">
        <v>93</v>
      </c>
      <c r="N73" s="31"/>
      <c r="O73" s="32"/>
      <c r="P73" s="27">
        <v>0</v>
      </c>
      <c r="Q73" s="31"/>
      <c r="R73" s="32"/>
      <c r="S73" s="27">
        <v>0</v>
      </c>
      <c r="U73" s="73">
        <v>78</v>
      </c>
      <c r="V73" s="89">
        <v>1</v>
      </c>
      <c r="W73" s="89">
        <v>13</v>
      </c>
      <c r="X73" s="99">
        <f t="shared" si="13"/>
        <v>14</v>
      </c>
      <c r="Y73" s="94"/>
      <c r="Z73" s="7">
        <v>20</v>
      </c>
      <c r="AA73" s="74">
        <v>20</v>
      </c>
    </row>
    <row r="74" spans="12:27" ht="15.75" x14ac:dyDescent="0.25">
      <c r="L74" s="55"/>
      <c r="M74" s="22" t="s">
        <v>94</v>
      </c>
      <c r="N74" s="31"/>
      <c r="O74" s="32"/>
      <c r="P74" s="27">
        <v>0</v>
      </c>
      <c r="Q74" s="31"/>
      <c r="R74" s="32">
        <v>1</v>
      </c>
      <c r="S74" s="27">
        <v>1</v>
      </c>
      <c r="U74" s="73">
        <v>79</v>
      </c>
      <c r="V74" s="89"/>
      <c r="W74" s="89">
        <v>7</v>
      </c>
      <c r="X74" s="99">
        <f t="shared" si="13"/>
        <v>7</v>
      </c>
      <c r="Y74" s="94"/>
      <c r="Z74" s="7">
        <v>2</v>
      </c>
      <c r="AA74" s="74">
        <v>2</v>
      </c>
    </row>
    <row r="75" spans="12:27" ht="16.5" thickBot="1" x14ac:dyDescent="0.3">
      <c r="L75" s="55"/>
      <c r="M75" s="22" t="s">
        <v>95</v>
      </c>
      <c r="N75" s="31"/>
      <c r="O75" s="32"/>
      <c r="P75" s="27">
        <v>0</v>
      </c>
      <c r="Q75" s="31"/>
      <c r="R75" s="32">
        <v>2</v>
      </c>
      <c r="S75" s="27">
        <v>2</v>
      </c>
      <c r="U75" s="75">
        <v>80</v>
      </c>
      <c r="V75" s="90"/>
      <c r="W75" s="90">
        <v>16</v>
      </c>
      <c r="X75" s="100">
        <f t="shared" si="13"/>
        <v>16</v>
      </c>
      <c r="Y75" s="95">
        <v>1</v>
      </c>
      <c r="Z75" s="76">
        <v>7</v>
      </c>
      <c r="AA75" s="77">
        <v>8</v>
      </c>
    </row>
    <row r="76" spans="12:27" ht="15.75" x14ac:dyDescent="0.25">
      <c r="L76" s="55"/>
      <c r="M76" s="22" t="s">
        <v>96</v>
      </c>
      <c r="N76" s="31"/>
      <c r="O76" s="32"/>
      <c r="P76" s="27">
        <v>0</v>
      </c>
      <c r="Q76" s="31"/>
      <c r="R76" s="32"/>
      <c r="S76" s="27">
        <v>0</v>
      </c>
      <c r="U76" s="70">
        <v>81</v>
      </c>
      <c r="V76" s="88"/>
      <c r="W76" s="88">
        <v>6</v>
      </c>
      <c r="X76" s="98">
        <f t="shared" si="13"/>
        <v>6</v>
      </c>
      <c r="Y76" s="93">
        <v>1</v>
      </c>
      <c r="Z76" s="71">
        <v>4</v>
      </c>
      <c r="AA76" s="72">
        <v>5</v>
      </c>
    </row>
    <row r="77" spans="12:27" ht="15.75" x14ac:dyDescent="0.25">
      <c r="L77" s="55"/>
      <c r="M77" s="22" t="s">
        <v>97</v>
      </c>
      <c r="N77" s="31"/>
      <c r="O77" s="32">
        <v>1</v>
      </c>
      <c r="P77" s="27">
        <v>1</v>
      </c>
      <c r="Q77" s="31"/>
      <c r="R77" s="32"/>
      <c r="S77" s="27">
        <v>0</v>
      </c>
      <c r="U77" s="73">
        <v>82</v>
      </c>
      <c r="V77" s="89"/>
      <c r="W77" s="89">
        <v>8</v>
      </c>
      <c r="X77" s="99">
        <f t="shared" si="13"/>
        <v>8</v>
      </c>
      <c r="Y77" s="94"/>
      <c r="Z77" s="7">
        <v>5</v>
      </c>
      <c r="AA77" s="74">
        <v>5</v>
      </c>
    </row>
    <row r="78" spans="12:27" ht="15.75" x14ac:dyDescent="0.25">
      <c r="L78" s="55"/>
      <c r="M78" s="22" t="s">
        <v>98</v>
      </c>
      <c r="N78" s="31"/>
      <c r="O78" s="32"/>
      <c r="P78" s="27">
        <v>0</v>
      </c>
      <c r="Q78" s="31"/>
      <c r="R78" s="32"/>
      <c r="S78" s="27">
        <v>0</v>
      </c>
      <c r="U78" s="73">
        <v>83</v>
      </c>
      <c r="V78" s="89"/>
      <c r="W78" s="89">
        <v>5</v>
      </c>
      <c r="X78" s="99">
        <f t="shared" si="13"/>
        <v>5</v>
      </c>
      <c r="Y78" s="94"/>
      <c r="Z78" s="7">
        <v>4</v>
      </c>
      <c r="AA78" s="74">
        <v>4</v>
      </c>
    </row>
    <row r="79" spans="12:27" ht="15.75" x14ac:dyDescent="0.25">
      <c r="L79" s="55"/>
      <c r="M79" s="22" t="s">
        <v>99</v>
      </c>
      <c r="N79" s="31"/>
      <c r="O79" s="32">
        <v>1</v>
      </c>
      <c r="P79" s="27">
        <v>1</v>
      </c>
      <c r="Q79" s="31"/>
      <c r="R79" s="32">
        <v>1</v>
      </c>
      <c r="S79" s="27">
        <v>1</v>
      </c>
      <c r="U79" s="73">
        <v>84</v>
      </c>
      <c r="V79" s="89"/>
      <c r="W79" s="89">
        <v>4</v>
      </c>
      <c r="X79" s="99">
        <f t="shared" si="13"/>
        <v>4</v>
      </c>
      <c r="Y79" s="94"/>
      <c r="Z79" s="7">
        <v>4</v>
      </c>
      <c r="AA79" s="74">
        <v>4</v>
      </c>
    </row>
    <row r="80" spans="12:27" ht="15.75" x14ac:dyDescent="0.25">
      <c r="L80" s="55"/>
      <c r="M80" s="22" t="s">
        <v>100</v>
      </c>
      <c r="N80" s="31"/>
      <c r="O80" s="32">
        <v>2</v>
      </c>
      <c r="P80" s="27">
        <v>2</v>
      </c>
      <c r="Q80" s="31"/>
      <c r="R80" s="32"/>
      <c r="S80" s="27">
        <v>0</v>
      </c>
      <c r="U80" s="73">
        <v>85</v>
      </c>
      <c r="V80" s="89"/>
      <c r="W80" s="89">
        <v>3</v>
      </c>
      <c r="X80" s="99">
        <f t="shared" si="13"/>
        <v>3</v>
      </c>
      <c r="Y80" s="94"/>
      <c r="Z80" s="7">
        <v>4</v>
      </c>
      <c r="AA80" s="74">
        <v>4</v>
      </c>
    </row>
    <row r="81" spans="12:27" ht="15.75" x14ac:dyDescent="0.25">
      <c r="L81" s="55"/>
      <c r="M81" s="22" t="s">
        <v>101</v>
      </c>
      <c r="N81" s="31"/>
      <c r="O81" s="32">
        <v>1</v>
      </c>
      <c r="P81" s="27">
        <v>1</v>
      </c>
      <c r="Q81" s="31"/>
      <c r="R81" s="32">
        <v>1</v>
      </c>
      <c r="S81" s="27">
        <v>1</v>
      </c>
      <c r="U81" s="73">
        <v>86</v>
      </c>
      <c r="V81" s="89"/>
      <c r="W81" s="89">
        <v>4</v>
      </c>
      <c r="X81" s="99">
        <f t="shared" si="13"/>
        <v>4</v>
      </c>
      <c r="Y81" s="94"/>
      <c r="Z81" s="7">
        <v>4</v>
      </c>
      <c r="AA81" s="74">
        <v>4</v>
      </c>
    </row>
    <row r="82" spans="12:27" ht="15.75" x14ac:dyDescent="0.25">
      <c r="L82" s="55"/>
      <c r="M82" s="22" t="s">
        <v>102</v>
      </c>
      <c r="N82" s="31"/>
      <c r="O82" s="32">
        <v>1</v>
      </c>
      <c r="P82" s="27">
        <v>1</v>
      </c>
      <c r="Q82" s="31"/>
      <c r="R82" s="32"/>
      <c r="S82" s="27">
        <v>0</v>
      </c>
      <c r="U82" s="73">
        <v>87</v>
      </c>
      <c r="V82" s="89"/>
      <c r="W82" s="89">
        <v>2</v>
      </c>
      <c r="X82" s="99">
        <f t="shared" si="13"/>
        <v>2</v>
      </c>
      <c r="Y82" s="94"/>
      <c r="Z82" s="7"/>
      <c r="AA82" s="74">
        <v>0</v>
      </c>
    </row>
    <row r="83" spans="12:27" ht="16.5" thickBot="1" x14ac:dyDescent="0.3">
      <c r="L83" s="55"/>
      <c r="M83" s="22" t="s">
        <v>103</v>
      </c>
      <c r="N83" s="31"/>
      <c r="O83" s="32">
        <v>5</v>
      </c>
      <c r="P83" s="27">
        <v>5</v>
      </c>
      <c r="Q83" s="31"/>
      <c r="R83" s="32">
        <v>2</v>
      </c>
      <c r="S83" s="27">
        <v>2</v>
      </c>
      <c r="U83" s="73">
        <v>88</v>
      </c>
      <c r="V83" s="89"/>
      <c r="W83" s="89">
        <v>4</v>
      </c>
      <c r="X83" s="99">
        <f t="shared" si="13"/>
        <v>4</v>
      </c>
      <c r="Y83" s="94"/>
      <c r="Z83" s="7">
        <v>3</v>
      </c>
      <c r="AA83" s="74">
        <v>3</v>
      </c>
    </row>
    <row r="84" spans="12:27" ht="16.5" thickBot="1" x14ac:dyDescent="0.3">
      <c r="L84" s="56"/>
      <c r="M84" s="25" t="s">
        <v>0</v>
      </c>
      <c r="N84" s="35">
        <f>SUM(N51:N83)</f>
        <v>1</v>
      </c>
      <c r="O84" s="36">
        <f>SUM(O51:O83)</f>
        <v>47</v>
      </c>
      <c r="P84" s="26">
        <f t="shared" ref="P84" si="14">SUM(P51:P83)</f>
        <v>48</v>
      </c>
      <c r="Q84" s="35">
        <f t="shared" ref="Q84" si="15">SUM(Q51:Q83)</f>
        <v>1</v>
      </c>
      <c r="R84" s="36">
        <f t="shared" ref="R84" si="16">SUM(R51:R83)</f>
        <v>37</v>
      </c>
      <c r="S84" s="26">
        <f t="shared" ref="S84" si="17">SUM(S51:S83)</f>
        <v>38</v>
      </c>
      <c r="U84" s="73">
        <v>89</v>
      </c>
      <c r="V84" s="89"/>
      <c r="W84" s="89">
        <v>1</v>
      </c>
      <c r="X84" s="99">
        <f t="shared" si="13"/>
        <v>1</v>
      </c>
      <c r="Y84" s="94"/>
      <c r="Z84" s="7">
        <v>3</v>
      </c>
      <c r="AA84" s="74">
        <v>3</v>
      </c>
    </row>
    <row r="85" spans="12:27" ht="16.5" thickBot="1" x14ac:dyDescent="0.3">
      <c r="L85" s="54" t="s">
        <v>8</v>
      </c>
      <c r="M85" s="22" t="s">
        <v>104</v>
      </c>
      <c r="N85" s="31"/>
      <c r="O85" s="32">
        <v>4</v>
      </c>
      <c r="P85" s="27">
        <v>4</v>
      </c>
      <c r="Q85" s="31"/>
      <c r="R85" s="32">
        <v>2</v>
      </c>
      <c r="S85" s="27">
        <v>2</v>
      </c>
      <c r="U85" s="75">
        <v>90</v>
      </c>
      <c r="V85" s="90"/>
      <c r="W85" s="90">
        <v>1</v>
      </c>
      <c r="X85" s="100">
        <f t="shared" si="13"/>
        <v>1</v>
      </c>
      <c r="Y85" s="95"/>
      <c r="Z85" s="76">
        <v>3</v>
      </c>
      <c r="AA85" s="77">
        <v>3</v>
      </c>
    </row>
    <row r="86" spans="12:27" ht="15.75" x14ac:dyDescent="0.25">
      <c r="L86" s="55"/>
      <c r="M86" s="22" t="s">
        <v>105</v>
      </c>
      <c r="N86" s="31"/>
      <c r="O86" s="32">
        <v>4</v>
      </c>
      <c r="P86" s="27">
        <v>4</v>
      </c>
      <c r="Q86" s="31"/>
      <c r="R86" s="32">
        <v>8</v>
      </c>
      <c r="S86" s="27">
        <v>8</v>
      </c>
      <c r="U86" s="78">
        <v>91</v>
      </c>
      <c r="V86" s="91"/>
      <c r="W86" s="91">
        <v>0</v>
      </c>
      <c r="X86" s="101">
        <f t="shared" si="13"/>
        <v>0</v>
      </c>
      <c r="Y86" s="96"/>
      <c r="Z86" s="4">
        <v>2</v>
      </c>
      <c r="AA86" s="79">
        <v>2</v>
      </c>
    </row>
    <row r="87" spans="12:27" ht="15.75" x14ac:dyDescent="0.25">
      <c r="L87" s="55"/>
      <c r="M87" s="22" t="s">
        <v>106</v>
      </c>
      <c r="N87" s="31">
        <v>1</v>
      </c>
      <c r="O87" s="32">
        <v>24</v>
      </c>
      <c r="P87" s="27">
        <v>25</v>
      </c>
      <c r="Q87" s="31"/>
      <c r="R87" s="32">
        <v>46</v>
      </c>
      <c r="S87" s="27">
        <v>46</v>
      </c>
      <c r="U87" s="73">
        <v>92</v>
      </c>
      <c r="V87" s="89"/>
      <c r="W87" s="89">
        <v>1</v>
      </c>
      <c r="X87" s="99">
        <f t="shared" si="13"/>
        <v>1</v>
      </c>
      <c r="Y87" s="94"/>
      <c r="Z87" s="7"/>
      <c r="AA87" s="74">
        <v>0</v>
      </c>
    </row>
    <row r="88" spans="12:27" ht="15.75" x14ac:dyDescent="0.25">
      <c r="L88" s="55"/>
      <c r="M88" s="22" t="s">
        <v>107</v>
      </c>
      <c r="N88" s="31"/>
      <c r="O88" s="32">
        <v>1</v>
      </c>
      <c r="P88" s="27">
        <v>1</v>
      </c>
      <c r="Q88" s="31"/>
      <c r="R88" s="32"/>
      <c r="S88" s="27">
        <v>0</v>
      </c>
      <c r="U88" s="73">
        <v>93</v>
      </c>
      <c r="V88" s="89"/>
      <c r="W88" s="89">
        <v>1</v>
      </c>
      <c r="X88" s="99">
        <f t="shared" si="13"/>
        <v>1</v>
      </c>
      <c r="Y88" s="94"/>
      <c r="Z88" s="7"/>
      <c r="AA88" s="74">
        <v>0</v>
      </c>
    </row>
    <row r="89" spans="12:27" ht="15.75" x14ac:dyDescent="0.25">
      <c r="L89" s="55"/>
      <c r="M89" s="22" t="s">
        <v>108</v>
      </c>
      <c r="N89" s="31"/>
      <c r="O89" s="32">
        <v>2</v>
      </c>
      <c r="P89" s="27">
        <v>2</v>
      </c>
      <c r="Q89" s="31"/>
      <c r="R89" s="32"/>
      <c r="S89" s="27">
        <v>0</v>
      </c>
      <c r="U89" s="73">
        <v>94</v>
      </c>
      <c r="V89" s="89"/>
      <c r="W89" s="89">
        <v>1</v>
      </c>
      <c r="X89" s="99">
        <f t="shared" si="13"/>
        <v>1</v>
      </c>
      <c r="Y89" s="94"/>
      <c r="Z89" s="7">
        <v>1</v>
      </c>
      <c r="AA89" s="74">
        <v>1</v>
      </c>
    </row>
    <row r="90" spans="12:27" ht="15.75" x14ac:dyDescent="0.25">
      <c r="L90" s="55"/>
      <c r="M90" s="22" t="s">
        <v>109</v>
      </c>
      <c r="N90" s="31"/>
      <c r="O90" s="32">
        <v>4</v>
      </c>
      <c r="P90" s="27">
        <v>4</v>
      </c>
      <c r="Q90" s="31"/>
      <c r="R90" s="32">
        <v>2</v>
      </c>
      <c r="S90" s="27">
        <v>2</v>
      </c>
      <c r="U90" s="73">
        <v>95</v>
      </c>
      <c r="V90" s="89"/>
      <c r="W90" s="89">
        <v>1</v>
      </c>
      <c r="X90" s="99">
        <f t="shared" si="13"/>
        <v>1</v>
      </c>
      <c r="Y90" s="94"/>
      <c r="Z90" s="7">
        <v>1</v>
      </c>
      <c r="AA90" s="74">
        <v>1</v>
      </c>
    </row>
    <row r="91" spans="12:27" ht="15.75" x14ac:dyDescent="0.25">
      <c r="L91" s="55"/>
      <c r="M91" s="22" t="s">
        <v>110</v>
      </c>
      <c r="N91" s="31"/>
      <c r="O91" s="32">
        <v>1</v>
      </c>
      <c r="P91" s="27">
        <v>1</v>
      </c>
      <c r="Q91" s="31"/>
      <c r="R91" s="32">
        <v>2</v>
      </c>
      <c r="S91" s="27">
        <v>2</v>
      </c>
      <c r="U91" s="73">
        <v>96</v>
      </c>
      <c r="V91" s="89"/>
      <c r="W91" s="89">
        <v>2</v>
      </c>
      <c r="X91" s="99">
        <f t="shared" si="13"/>
        <v>2</v>
      </c>
      <c r="Y91" s="97"/>
      <c r="Z91" s="7"/>
      <c r="AA91" s="74">
        <v>0</v>
      </c>
    </row>
    <row r="92" spans="12:27" ht="15.75" x14ac:dyDescent="0.25">
      <c r="L92" s="55"/>
      <c r="M92" s="22" t="s">
        <v>111</v>
      </c>
      <c r="N92" s="31"/>
      <c r="O92" s="32">
        <v>2</v>
      </c>
      <c r="P92" s="27">
        <v>2</v>
      </c>
      <c r="Q92" s="31"/>
      <c r="R92" s="32"/>
      <c r="S92" s="27">
        <v>0</v>
      </c>
      <c r="U92" s="73">
        <v>97</v>
      </c>
      <c r="V92" s="89"/>
      <c r="W92" s="89"/>
      <c r="X92" s="99">
        <f t="shared" si="13"/>
        <v>0</v>
      </c>
      <c r="Y92" s="94"/>
      <c r="Z92" s="7">
        <v>1</v>
      </c>
      <c r="AA92" s="74">
        <v>1</v>
      </c>
    </row>
    <row r="93" spans="12:27" ht="16.5" thickBot="1" x14ac:dyDescent="0.3">
      <c r="L93" s="55"/>
      <c r="M93" s="22" t="s">
        <v>112</v>
      </c>
      <c r="N93" s="31"/>
      <c r="O93" s="32">
        <v>31</v>
      </c>
      <c r="P93" s="27">
        <v>31</v>
      </c>
      <c r="Q93" s="31"/>
      <c r="R93" s="32">
        <v>21</v>
      </c>
      <c r="S93" s="27">
        <v>21</v>
      </c>
      <c r="U93" s="73">
        <v>98</v>
      </c>
      <c r="V93" s="89"/>
      <c r="W93" s="89">
        <v>1</v>
      </c>
      <c r="X93" s="99">
        <f t="shared" si="13"/>
        <v>1</v>
      </c>
      <c r="Y93" s="94"/>
      <c r="Z93" s="7">
        <v>1</v>
      </c>
      <c r="AA93" s="74">
        <v>1</v>
      </c>
    </row>
    <row r="94" spans="12:27" ht="16.5" thickBot="1" x14ac:dyDescent="0.3">
      <c r="L94" s="55"/>
      <c r="M94" s="22" t="s">
        <v>113</v>
      </c>
      <c r="N94" s="31"/>
      <c r="O94" s="32">
        <v>8</v>
      </c>
      <c r="P94" s="27">
        <v>8</v>
      </c>
      <c r="Q94" s="31"/>
      <c r="R94" s="32">
        <v>3</v>
      </c>
      <c r="S94" s="27">
        <v>3</v>
      </c>
      <c r="U94" s="87" t="s">
        <v>0</v>
      </c>
      <c r="V94" s="35">
        <v>23</v>
      </c>
      <c r="W94" s="92">
        <v>1829</v>
      </c>
      <c r="X94" s="102">
        <f t="shared" si="13"/>
        <v>1852</v>
      </c>
      <c r="Y94" s="35">
        <v>42</v>
      </c>
      <c r="Z94" s="86">
        <v>1622</v>
      </c>
      <c r="AA94" s="80">
        <v>1664</v>
      </c>
    </row>
    <row r="95" spans="12:27" x14ac:dyDescent="0.25">
      <c r="L95" s="55"/>
      <c r="M95" s="22" t="s">
        <v>114</v>
      </c>
      <c r="N95" s="31"/>
      <c r="O95" s="32">
        <v>50</v>
      </c>
      <c r="P95" s="27">
        <v>50</v>
      </c>
      <c r="Q95" s="31"/>
      <c r="R95" s="32">
        <v>27</v>
      </c>
      <c r="S95" s="27">
        <v>27</v>
      </c>
      <c r="U95" s="38" t="s">
        <v>25</v>
      </c>
      <c r="X95" s="38"/>
      <c r="Y95" s="38"/>
      <c r="Z95" s="38"/>
      <c r="AA95" s="28"/>
    </row>
    <row r="96" spans="12:27" x14ac:dyDescent="0.25">
      <c r="L96" s="55"/>
      <c r="M96" s="22" t="s">
        <v>115</v>
      </c>
      <c r="N96" s="31"/>
      <c r="O96" s="32">
        <v>17</v>
      </c>
      <c r="P96" s="27">
        <v>17</v>
      </c>
      <c r="Q96" s="31"/>
      <c r="R96" s="32">
        <v>24</v>
      </c>
      <c r="S96" s="27">
        <v>24</v>
      </c>
      <c r="U96" s="38" t="s">
        <v>26</v>
      </c>
      <c r="V96" s="38"/>
      <c r="W96" s="38"/>
      <c r="X96" s="38"/>
      <c r="Y96" s="38"/>
      <c r="Z96" s="38"/>
      <c r="AA96" s="28"/>
    </row>
    <row r="97" spans="12:27" x14ac:dyDescent="0.25">
      <c r="L97" s="55"/>
      <c r="M97" s="22" t="s">
        <v>116</v>
      </c>
      <c r="N97" s="31"/>
      <c r="O97" s="32">
        <v>2</v>
      </c>
      <c r="P97" s="27">
        <v>2</v>
      </c>
      <c r="Q97" s="31"/>
      <c r="R97" s="32">
        <v>4</v>
      </c>
      <c r="S97" s="27">
        <v>4</v>
      </c>
      <c r="U97" s="38" t="s">
        <v>29</v>
      </c>
      <c r="V97" s="38"/>
      <c r="W97" s="38"/>
      <c r="X97" s="38"/>
      <c r="Y97" s="28"/>
      <c r="Z97" s="28"/>
      <c r="AA97" s="28"/>
    </row>
    <row r="98" spans="12:27" x14ac:dyDescent="0.25">
      <c r="L98" s="55"/>
      <c r="M98" s="22" t="s">
        <v>117</v>
      </c>
      <c r="N98" s="31"/>
      <c r="O98" s="32">
        <v>3</v>
      </c>
      <c r="P98" s="27">
        <v>3</v>
      </c>
      <c r="Q98" s="31"/>
      <c r="R98" s="32">
        <v>3</v>
      </c>
      <c r="S98" s="27">
        <v>3</v>
      </c>
    </row>
    <row r="99" spans="12:27" x14ac:dyDescent="0.25">
      <c r="L99" s="55"/>
      <c r="M99" s="22" t="s">
        <v>118</v>
      </c>
      <c r="N99" s="31"/>
      <c r="O99" s="32">
        <v>26</v>
      </c>
      <c r="P99" s="27">
        <v>26</v>
      </c>
      <c r="Q99" s="31">
        <v>2</v>
      </c>
      <c r="R99" s="32">
        <v>28</v>
      </c>
      <c r="S99" s="27">
        <v>30</v>
      </c>
    </row>
    <row r="100" spans="12:27" x14ac:dyDescent="0.25">
      <c r="L100" s="55"/>
      <c r="M100" s="22" t="s">
        <v>119</v>
      </c>
      <c r="N100" s="31"/>
      <c r="O100" s="32"/>
      <c r="P100" s="27">
        <v>0</v>
      </c>
      <c r="Q100" s="31"/>
      <c r="R100" s="32"/>
      <c r="S100" s="27">
        <v>0</v>
      </c>
    </row>
    <row r="101" spans="12:27" x14ac:dyDescent="0.25">
      <c r="L101" s="55"/>
      <c r="M101" s="22" t="s">
        <v>120</v>
      </c>
      <c r="N101" s="31"/>
      <c r="O101" s="32">
        <v>8</v>
      </c>
      <c r="P101" s="27">
        <v>8</v>
      </c>
      <c r="Q101" s="31"/>
      <c r="R101" s="32">
        <v>6</v>
      </c>
      <c r="S101" s="27">
        <v>6</v>
      </c>
    </row>
    <row r="102" spans="12:27" x14ac:dyDescent="0.25">
      <c r="L102" s="55"/>
      <c r="M102" s="22" t="s">
        <v>121</v>
      </c>
      <c r="N102" s="31"/>
      <c r="O102" s="32"/>
      <c r="P102" s="27">
        <v>0</v>
      </c>
      <c r="Q102" s="31"/>
      <c r="R102" s="32">
        <v>2</v>
      </c>
      <c r="S102" s="27">
        <v>2</v>
      </c>
    </row>
    <row r="103" spans="12:27" x14ac:dyDescent="0.25">
      <c r="L103" s="55"/>
      <c r="M103" s="22" t="s">
        <v>122</v>
      </c>
      <c r="N103" s="31"/>
      <c r="O103" s="32"/>
      <c r="P103" s="27">
        <v>0</v>
      </c>
      <c r="Q103" s="31"/>
      <c r="R103" s="32">
        <v>1</v>
      </c>
      <c r="S103" s="27">
        <v>1</v>
      </c>
    </row>
    <row r="104" spans="12:27" x14ac:dyDescent="0.25">
      <c r="L104" s="55"/>
      <c r="M104" s="22" t="s">
        <v>123</v>
      </c>
      <c r="N104" s="31"/>
      <c r="O104" s="32"/>
      <c r="P104" s="27">
        <v>0</v>
      </c>
      <c r="Q104" s="31"/>
      <c r="R104" s="32"/>
      <c r="S104" s="27">
        <v>0</v>
      </c>
    </row>
    <row r="105" spans="12:27" x14ac:dyDescent="0.25">
      <c r="L105" s="55"/>
      <c r="M105" s="22" t="s">
        <v>124</v>
      </c>
      <c r="N105" s="31"/>
      <c r="O105" s="32"/>
      <c r="P105" s="27">
        <v>0</v>
      </c>
      <c r="Q105" s="31"/>
      <c r="R105" s="32"/>
      <c r="S105" s="27">
        <v>0</v>
      </c>
    </row>
    <row r="106" spans="12:27" ht="15.75" thickBot="1" x14ac:dyDescent="0.3">
      <c r="L106" s="55"/>
      <c r="M106" s="22" t="s">
        <v>125</v>
      </c>
      <c r="N106" s="31"/>
      <c r="O106" s="32">
        <v>2</v>
      </c>
      <c r="P106" s="27">
        <v>2</v>
      </c>
      <c r="Q106" s="31"/>
      <c r="R106" s="32">
        <v>2</v>
      </c>
      <c r="S106" s="27">
        <v>2</v>
      </c>
    </row>
    <row r="107" spans="12:27" ht="16.5" thickBot="1" x14ac:dyDescent="0.3">
      <c r="L107" s="56"/>
      <c r="M107" s="25" t="s">
        <v>0</v>
      </c>
      <c r="N107" s="35">
        <f>SUM(N85:N106)</f>
        <v>1</v>
      </c>
      <c r="O107" s="36">
        <f t="shared" ref="O107:P107" si="18">SUM(O85:O106)</f>
        <v>189</v>
      </c>
      <c r="P107" s="26">
        <f t="shared" si="18"/>
        <v>190</v>
      </c>
      <c r="Q107" s="35">
        <f t="shared" ref="Q107" si="19">SUM(Q85:Q106)</f>
        <v>2</v>
      </c>
      <c r="R107" s="36">
        <f t="shared" ref="R107" si="20">SUM(R85:R106)</f>
        <v>181</v>
      </c>
      <c r="S107" s="26">
        <f t="shared" ref="S107" si="21">SUM(S85:S106)</f>
        <v>183</v>
      </c>
    </row>
    <row r="108" spans="12:27" x14ac:dyDescent="0.25">
      <c r="L108" s="54" t="s">
        <v>9</v>
      </c>
      <c r="M108" s="22" t="s">
        <v>126</v>
      </c>
      <c r="N108" s="31"/>
      <c r="O108" s="32">
        <v>13</v>
      </c>
      <c r="P108" s="27">
        <v>13</v>
      </c>
      <c r="Q108" s="31"/>
      <c r="R108" s="32">
        <v>5</v>
      </c>
      <c r="S108" s="27">
        <v>5</v>
      </c>
    </row>
    <row r="109" spans="12:27" x14ac:dyDescent="0.25">
      <c r="L109" s="55"/>
      <c r="M109" s="22" t="s">
        <v>127</v>
      </c>
      <c r="N109" s="31">
        <v>1</v>
      </c>
      <c r="O109" s="32">
        <v>40</v>
      </c>
      <c r="P109" s="27">
        <v>41</v>
      </c>
      <c r="Q109" s="31">
        <v>1</v>
      </c>
      <c r="R109" s="32">
        <v>27</v>
      </c>
      <c r="S109" s="27">
        <v>28</v>
      </c>
    </row>
    <row r="110" spans="12:27" x14ac:dyDescent="0.25">
      <c r="L110" s="55"/>
      <c r="M110" s="22" t="s">
        <v>128</v>
      </c>
      <c r="N110" s="31"/>
      <c r="O110" s="32">
        <v>8</v>
      </c>
      <c r="P110" s="27">
        <v>8</v>
      </c>
      <c r="Q110" s="31">
        <v>1</v>
      </c>
      <c r="R110" s="32">
        <v>6</v>
      </c>
      <c r="S110" s="27">
        <v>7</v>
      </c>
    </row>
    <row r="111" spans="12:27" x14ac:dyDescent="0.25">
      <c r="L111" s="55"/>
      <c r="M111" s="22" t="s">
        <v>129</v>
      </c>
      <c r="N111" s="31"/>
      <c r="O111" s="32">
        <v>15</v>
      </c>
      <c r="P111" s="27">
        <v>15</v>
      </c>
      <c r="Q111" s="31"/>
      <c r="R111" s="32">
        <v>19</v>
      </c>
      <c r="S111" s="27">
        <v>19</v>
      </c>
    </row>
    <row r="112" spans="12:27" x14ac:dyDescent="0.25">
      <c r="L112" s="55"/>
      <c r="M112" s="22" t="s">
        <v>130</v>
      </c>
      <c r="N112" s="31"/>
      <c r="O112" s="32">
        <v>5</v>
      </c>
      <c r="P112" s="27">
        <v>5</v>
      </c>
      <c r="Q112" s="31"/>
      <c r="R112" s="32">
        <v>4</v>
      </c>
      <c r="S112" s="27">
        <v>4</v>
      </c>
    </row>
    <row r="113" spans="12:19" x14ac:dyDescent="0.25">
      <c r="L113" s="55"/>
      <c r="M113" s="22" t="s">
        <v>131</v>
      </c>
      <c r="N113" s="31"/>
      <c r="O113" s="32">
        <v>7</v>
      </c>
      <c r="P113" s="27">
        <v>7</v>
      </c>
      <c r="Q113" s="31"/>
      <c r="R113" s="32">
        <v>9</v>
      </c>
      <c r="S113" s="27">
        <v>9</v>
      </c>
    </row>
    <row r="114" spans="12:19" x14ac:dyDescent="0.25">
      <c r="L114" s="55"/>
      <c r="M114" s="22" t="s">
        <v>132</v>
      </c>
      <c r="N114" s="31"/>
      <c r="O114" s="32">
        <v>27</v>
      </c>
      <c r="P114" s="27">
        <v>27</v>
      </c>
      <c r="Q114" s="31"/>
      <c r="R114" s="32">
        <v>33</v>
      </c>
      <c r="S114" s="27">
        <v>33</v>
      </c>
    </row>
    <row r="115" spans="12:19" x14ac:dyDescent="0.25">
      <c r="L115" s="55"/>
      <c r="M115" s="22" t="s">
        <v>133</v>
      </c>
      <c r="N115" s="31"/>
      <c r="O115" s="32">
        <v>41</v>
      </c>
      <c r="P115" s="27">
        <v>41</v>
      </c>
      <c r="Q115" s="31"/>
      <c r="R115" s="32">
        <v>42</v>
      </c>
      <c r="S115" s="27">
        <v>42</v>
      </c>
    </row>
    <row r="116" spans="12:19" x14ac:dyDescent="0.25">
      <c r="L116" s="55"/>
      <c r="M116" s="22" t="s">
        <v>134</v>
      </c>
      <c r="N116" s="31"/>
      <c r="O116" s="32">
        <v>8</v>
      </c>
      <c r="P116" s="27">
        <v>8</v>
      </c>
      <c r="Q116" s="31"/>
      <c r="R116" s="32"/>
      <c r="S116" s="27">
        <v>0</v>
      </c>
    </row>
    <row r="117" spans="12:19" x14ac:dyDescent="0.25">
      <c r="L117" s="55"/>
      <c r="M117" s="22" t="s">
        <v>135</v>
      </c>
      <c r="N117" s="31"/>
      <c r="O117" s="32">
        <v>4</v>
      </c>
      <c r="P117" s="27">
        <v>4</v>
      </c>
      <c r="Q117" s="31"/>
      <c r="R117" s="32"/>
      <c r="S117" s="27">
        <v>0</v>
      </c>
    </row>
    <row r="118" spans="12:19" x14ac:dyDescent="0.25">
      <c r="L118" s="55"/>
      <c r="M118" s="22" t="s">
        <v>136</v>
      </c>
      <c r="N118" s="31"/>
      <c r="O118" s="32">
        <v>5</v>
      </c>
      <c r="P118" s="27">
        <v>5</v>
      </c>
      <c r="Q118" s="31"/>
      <c r="R118" s="32">
        <v>1</v>
      </c>
      <c r="S118" s="27">
        <v>1</v>
      </c>
    </row>
    <row r="119" spans="12:19" x14ac:dyDescent="0.25">
      <c r="L119" s="55"/>
      <c r="M119" s="22" t="s">
        <v>137</v>
      </c>
      <c r="N119" s="31"/>
      <c r="O119" s="32">
        <v>13</v>
      </c>
      <c r="P119" s="27">
        <v>13</v>
      </c>
      <c r="Q119" s="31"/>
      <c r="R119" s="32">
        <v>28</v>
      </c>
      <c r="S119" s="27">
        <v>28</v>
      </c>
    </row>
    <row r="120" spans="12:19" x14ac:dyDescent="0.25">
      <c r="L120" s="55"/>
      <c r="M120" s="22" t="s">
        <v>138</v>
      </c>
      <c r="N120" s="31"/>
      <c r="O120" s="32">
        <v>23</v>
      </c>
      <c r="P120" s="27">
        <v>23</v>
      </c>
      <c r="Q120" s="31"/>
      <c r="R120" s="32">
        <v>16</v>
      </c>
      <c r="S120" s="27">
        <v>16</v>
      </c>
    </row>
    <row r="121" spans="12:19" x14ac:dyDescent="0.25">
      <c r="L121" s="55"/>
      <c r="M121" s="22" t="s">
        <v>139</v>
      </c>
      <c r="N121" s="31">
        <v>2</v>
      </c>
      <c r="O121" s="32">
        <v>358</v>
      </c>
      <c r="P121" s="27">
        <v>360</v>
      </c>
      <c r="Q121" s="31">
        <v>6</v>
      </c>
      <c r="R121" s="32">
        <v>287</v>
      </c>
      <c r="S121" s="27">
        <v>293</v>
      </c>
    </row>
    <row r="122" spans="12:19" x14ac:dyDescent="0.25">
      <c r="L122" s="55"/>
      <c r="M122" s="22" t="s">
        <v>140</v>
      </c>
      <c r="N122" s="31">
        <v>1</v>
      </c>
      <c r="O122" s="32">
        <v>8</v>
      </c>
      <c r="P122" s="27">
        <v>9</v>
      </c>
      <c r="Q122" s="31"/>
      <c r="R122" s="32">
        <v>5</v>
      </c>
      <c r="S122" s="27">
        <v>5</v>
      </c>
    </row>
    <row r="123" spans="12:19" x14ac:dyDescent="0.25">
      <c r="L123" s="55"/>
      <c r="M123" s="22" t="s">
        <v>141</v>
      </c>
      <c r="N123" s="31"/>
      <c r="O123" s="32">
        <v>9</v>
      </c>
      <c r="P123" s="27">
        <v>9</v>
      </c>
      <c r="Q123" s="31"/>
      <c r="R123" s="32">
        <v>9</v>
      </c>
      <c r="S123" s="27">
        <v>9</v>
      </c>
    </row>
    <row r="124" spans="12:19" x14ac:dyDescent="0.25">
      <c r="L124" s="55"/>
      <c r="M124" s="22" t="s">
        <v>142</v>
      </c>
      <c r="N124" s="31">
        <v>4</v>
      </c>
      <c r="O124" s="32">
        <v>39</v>
      </c>
      <c r="P124" s="27">
        <v>43</v>
      </c>
      <c r="Q124" s="31">
        <v>1</v>
      </c>
      <c r="R124" s="32">
        <v>85</v>
      </c>
      <c r="S124" s="27">
        <v>86</v>
      </c>
    </row>
    <row r="125" spans="12:19" x14ac:dyDescent="0.25">
      <c r="L125" s="55"/>
      <c r="M125" s="22" t="s">
        <v>143</v>
      </c>
      <c r="N125" s="31"/>
      <c r="O125" s="32">
        <v>20</v>
      </c>
      <c r="P125" s="27">
        <v>20</v>
      </c>
      <c r="Q125" s="31"/>
      <c r="R125" s="32">
        <v>25</v>
      </c>
      <c r="S125" s="27">
        <v>25</v>
      </c>
    </row>
    <row r="126" spans="12:19" ht="15.75" thickBot="1" x14ac:dyDescent="0.3">
      <c r="L126" s="55"/>
      <c r="M126" s="22" t="s">
        <v>144</v>
      </c>
      <c r="N126" s="31">
        <v>1</v>
      </c>
      <c r="O126" s="32">
        <v>21</v>
      </c>
      <c r="P126" s="27">
        <v>22</v>
      </c>
      <c r="Q126" s="31"/>
      <c r="R126" s="32">
        <v>18</v>
      </c>
      <c r="S126" s="27">
        <v>18</v>
      </c>
    </row>
    <row r="127" spans="12:19" ht="16.5" thickBot="1" x14ac:dyDescent="0.3">
      <c r="L127" s="56"/>
      <c r="M127" s="25" t="s">
        <v>0</v>
      </c>
      <c r="N127" s="35">
        <f>SUM(N108:N126)</f>
        <v>9</v>
      </c>
      <c r="O127" s="36">
        <f t="shared" ref="O127:P127" si="22">SUM(O108:O126)</f>
        <v>664</v>
      </c>
      <c r="P127" s="26">
        <f t="shared" si="22"/>
        <v>673</v>
      </c>
      <c r="Q127" s="35">
        <f t="shared" ref="Q127" si="23">SUM(Q108:Q126)</f>
        <v>9</v>
      </c>
      <c r="R127" s="36">
        <f t="shared" ref="R127" si="24">SUM(R108:R126)</f>
        <v>619</v>
      </c>
      <c r="S127" s="26">
        <f t="shared" ref="S127" si="25">SUM(S108:S126)</f>
        <v>628</v>
      </c>
    </row>
    <row r="128" spans="12:19" x14ac:dyDescent="0.25">
      <c r="L128" s="55" t="s">
        <v>10</v>
      </c>
      <c r="M128" s="22" t="s">
        <v>145</v>
      </c>
      <c r="N128" s="31"/>
      <c r="O128" s="32">
        <v>2</v>
      </c>
      <c r="P128" s="27">
        <v>2</v>
      </c>
      <c r="Q128" s="31"/>
      <c r="R128" s="32">
        <v>1</v>
      </c>
      <c r="S128" s="27">
        <v>1</v>
      </c>
    </row>
    <row r="129" spans="12:19" x14ac:dyDescent="0.25">
      <c r="L129" s="55"/>
      <c r="M129" s="22" t="s">
        <v>146</v>
      </c>
      <c r="N129" s="31"/>
      <c r="O129" s="32">
        <v>19</v>
      </c>
      <c r="P129" s="27">
        <v>19</v>
      </c>
      <c r="Q129" s="31">
        <v>3</v>
      </c>
      <c r="R129" s="32">
        <v>8</v>
      </c>
      <c r="S129" s="27">
        <v>11</v>
      </c>
    </row>
    <row r="130" spans="12:19" x14ac:dyDescent="0.25">
      <c r="L130" s="55"/>
      <c r="M130" s="22" t="s">
        <v>147</v>
      </c>
      <c r="N130" s="31"/>
      <c r="O130" s="32"/>
      <c r="P130" s="27">
        <v>0</v>
      </c>
      <c r="Q130" s="31"/>
      <c r="R130" s="32"/>
      <c r="S130" s="27">
        <v>0</v>
      </c>
    </row>
    <row r="131" spans="12:19" x14ac:dyDescent="0.25">
      <c r="L131" s="55"/>
      <c r="M131" s="22" t="s">
        <v>148</v>
      </c>
      <c r="N131" s="31"/>
      <c r="O131" s="32"/>
      <c r="P131" s="27">
        <v>0</v>
      </c>
      <c r="Q131" s="31"/>
      <c r="R131" s="32"/>
      <c r="S131" s="27">
        <v>0</v>
      </c>
    </row>
    <row r="132" spans="12:19" x14ac:dyDescent="0.25">
      <c r="L132" s="55"/>
      <c r="M132" s="22" t="s">
        <v>149</v>
      </c>
      <c r="N132" s="31"/>
      <c r="O132" s="32">
        <v>2</v>
      </c>
      <c r="P132" s="27">
        <v>2</v>
      </c>
      <c r="Q132" s="31"/>
      <c r="R132" s="32"/>
      <c r="S132" s="27">
        <v>0</v>
      </c>
    </row>
    <row r="133" spans="12:19" x14ac:dyDescent="0.25">
      <c r="L133" s="55"/>
      <c r="M133" s="22" t="s">
        <v>150</v>
      </c>
      <c r="N133" s="31"/>
      <c r="O133" s="32"/>
      <c r="P133" s="27">
        <v>0</v>
      </c>
      <c r="Q133" s="31"/>
      <c r="R133" s="32"/>
      <c r="S133" s="27">
        <v>0</v>
      </c>
    </row>
    <row r="134" spans="12:19" x14ac:dyDescent="0.25">
      <c r="L134" s="55"/>
      <c r="M134" s="22" t="s">
        <v>151</v>
      </c>
      <c r="N134" s="31"/>
      <c r="O134" s="32">
        <v>3</v>
      </c>
      <c r="P134" s="27">
        <v>3</v>
      </c>
      <c r="Q134" s="31"/>
      <c r="R134" s="32">
        <v>2</v>
      </c>
      <c r="S134" s="27">
        <v>2</v>
      </c>
    </row>
    <row r="135" spans="12:19" x14ac:dyDescent="0.25">
      <c r="L135" s="55"/>
      <c r="M135" s="22" t="s">
        <v>152</v>
      </c>
      <c r="N135" s="31"/>
      <c r="O135" s="32"/>
      <c r="P135" s="27">
        <v>0</v>
      </c>
      <c r="Q135" s="31"/>
      <c r="R135" s="32">
        <v>1</v>
      </c>
      <c r="S135" s="27">
        <v>1</v>
      </c>
    </row>
    <row r="136" spans="12:19" x14ac:dyDescent="0.25">
      <c r="L136" s="55"/>
      <c r="M136" s="22" t="s">
        <v>153</v>
      </c>
      <c r="N136" s="31"/>
      <c r="O136" s="32">
        <v>1</v>
      </c>
      <c r="P136" s="27">
        <v>1</v>
      </c>
      <c r="Q136" s="31"/>
      <c r="R136" s="32"/>
      <c r="S136" s="27">
        <v>0</v>
      </c>
    </row>
    <row r="137" spans="12:19" x14ac:dyDescent="0.25">
      <c r="L137" s="55"/>
      <c r="M137" s="22" t="s">
        <v>154</v>
      </c>
      <c r="N137" s="31"/>
      <c r="O137" s="32">
        <v>5</v>
      </c>
      <c r="P137" s="27">
        <v>5</v>
      </c>
      <c r="Q137" s="31"/>
      <c r="R137" s="32">
        <v>3</v>
      </c>
      <c r="S137" s="27">
        <v>3</v>
      </c>
    </row>
    <row r="138" spans="12:19" x14ac:dyDescent="0.25">
      <c r="L138" s="55"/>
      <c r="M138" s="22" t="s">
        <v>155</v>
      </c>
      <c r="N138" s="31"/>
      <c r="O138" s="32">
        <v>5</v>
      </c>
      <c r="P138" s="27">
        <v>5</v>
      </c>
      <c r="Q138" s="31"/>
      <c r="R138" s="32"/>
      <c r="S138" s="27">
        <v>0</v>
      </c>
    </row>
    <row r="139" spans="12:19" x14ac:dyDescent="0.25">
      <c r="L139" s="55"/>
      <c r="M139" s="22" t="s">
        <v>156</v>
      </c>
      <c r="N139" s="31"/>
      <c r="O139" s="32">
        <v>1</v>
      </c>
      <c r="P139" s="27">
        <v>1</v>
      </c>
      <c r="Q139" s="31"/>
      <c r="R139" s="32"/>
      <c r="S139" s="27">
        <v>0</v>
      </c>
    </row>
    <row r="140" spans="12:19" x14ac:dyDescent="0.25">
      <c r="L140" s="55"/>
      <c r="M140" s="22" t="s">
        <v>157</v>
      </c>
      <c r="N140" s="31"/>
      <c r="O140" s="32"/>
      <c r="P140" s="27">
        <v>0</v>
      </c>
      <c r="Q140" s="31"/>
      <c r="R140" s="32">
        <v>1</v>
      </c>
      <c r="S140" s="27">
        <v>1</v>
      </c>
    </row>
    <row r="141" spans="12:19" x14ac:dyDescent="0.25">
      <c r="L141" s="55"/>
      <c r="M141" s="22" t="s">
        <v>158</v>
      </c>
      <c r="N141" s="31"/>
      <c r="O141" s="32">
        <v>3</v>
      </c>
      <c r="P141" s="27">
        <v>3</v>
      </c>
      <c r="Q141" s="31"/>
      <c r="R141" s="32"/>
      <c r="S141" s="27">
        <v>0</v>
      </c>
    </row>
    <row r="142" spans="12:19" x14ac:dyDescent="0.25">
      <c r="L142" s="55"/>
      <c r="M142" s="22" t="s">
        <v>159</v>
      </c>
      <c r="N142" s="31"/>
      <c r="O142" s="32">
        <v>6</v>
      </c>
      <c r="P142" s="27">
        <v>6</v>
      </c>
      <c r="Q142" s="31"/>
      <c r="R142" s="32">
        <v>6</v>
      </c>
      <c r="S142" s="27">
        <v>6</v>
      </c>
    </row>
    <row r="143" spans="12:19" ht="15.75" thickBot="1" x14ac:dyDescent="0.3">
      <c r="L143" s="55"/>
      <c r="M143" s="22" t="s">
        <v>160</v>
      </c>
      <c r="N143" s="31"/>
      <c r="O143" s="32"/>
      <c r="P143" s="27">
        <v>0</v>
      </c>
      <c r="Q143" s="31"/>
      <c r="R143" s="32"/>
      <c r="S143" s="27">
        <v>0</v>
      </c>
    </row>
    <row r="144" spans="12:19" ht="16.5" thickBot="1" x14ac:dyDescent="0.3">
      <c r="L144" s="55"/>
      <c r="M144" s="25" t="s">
        <v>0</v>
      </c>
      <c r="N144" s="35">
        <f>SUM(N128:N143)</f>
        <v>0</v>
      </c>
      <c r="O144" s="36">
        <f t="shared" ref="O144:P144" si="26">SUM(O128:O143)</f>
        <v>47</v>
      </c>
      <c r="P144" s="26">
        <f t="shared" si="26"/>
        <v>47</v>
      </c>
      <c r="Q144" s="35">
        <f t="shared" ref="Q144" si="27">SUM(Q128:Q143)</f>
        <v>3</v>
      </c>
      <c r="R144" s="36">
        <f t="shared" ref="R144" si="28">SUM(R128:R143)</f>
        <v>22</v>
      </c>
      <c r="S144" s="26">
        <f t="shared" ref="S144" si="29">SUM(S128:S143)</f>
        <v>25</v>
      </c>
    </row>
    <row r="145" spans="12:19" x14ac:dyDescent="0.25">
      <c r="L145" s="54" t="s">
        <v>12</v>
      </c>
      <c r="M145" s="22" t="s">
        <v>161</v>
      </c>
      <c r="N145" s="31"/>
      <c r="O145" s="32"/>
      <c r="P145" s="27">
        <v>0</v>
      </c>
      <c r="Q145" s="31"/>
      <c r="R145" s="32"/>
      <c r="S145" s="27">
        <v>0</v>
      </c>
    </row>
    <row r="146" spans="12:19" x14ac:dyDescent="0.25">
      <c r="L146" s="55"/>
      <c r="M146" s="22" t="s">
        <v>162</v>
      </c>
      <c r="N146" s="31"/>
      <c r="O146" s="32">
        <v>4</v>
      </c>
      <c r="P146" s="27">
        <v>4</v>
      </c>
      <c r="Q146" s="31"/>
      <c r="R146" s="32">
        <v>9</v>
      </c>
      <c r="S146" s="27">
        <v>9</v>
      </c>
    </row>
    <row r="147" spans="12:19" x14ac:dyDescent="0.25">
      <c r="L147" s="55"/>
      <c r="M147" s="22" t="s">
        <v>163</v>
      </c>
      <c r="N147" s="31"/>
      <c r="O147" s="32"/>
      <c r="P147" s="27">
        <v>0</v>
      </c>
      <c r="Q147" s="31"/>
      <c r="R147" s="32"/>
      <c r="S147" s="27">
        <v>0</v>
      </c>
    </row>
    <row r="148" spans="12:19" x14ac:dyDescent="0.25">
      <c r="L148" s="55"/>
      <c r="M148" s="22" t="s">
        <v>164</v>
      </c>
      <c r="N148" s="31"/>
      <c r="O148" s="32"/>
      <c r="P148" s="27">
        <v>0</v>
      </c>
      <c r="Q148" s="31"/>
      <c r="R148" s="32"/>
      <c r="S148" s="27">
        <v>0</v>
      </c>
    </row>
    <row r="149" spans="12:19" x14ac:dyDescent="0.25">
      <c r="L149" s="55"/>
      <c r="M149" s="22" t="s">
        <v>165</v>
      </c>
      <c r="N149" s="31"/>
      <c r="O149" s="32">
        <v>3</v>
      </c>
      <c r="P149" s="27">
        <v>3</v>
      </c>
      <c r="Q149" s="31">
        <v>1</v>
      </c>
      <c r="R149" s="32">
        <v>4</v>
      </c>
      <c r="S149" s="27">
        <v>5</v>
      </c>
    </row>
    <row r="150" spans="12:19" x14ac:dyDescent="0.25">
      <c r="L150" s="55"/>
      <c r="M150" s="22" t="s">
        <v>166</v>
      </c>
      <c r="N150" s="31"/>
      <c r="O150" s="32"/>
      <c r="P150" s="27">
        <v>0</v>
      </c>
      <c r="Q150" s="31"/>
      <c r="R150" s="32"/>
      <c r="S150" s="27">
        <v>0</v>
      </c>
    </row>
    <row r="151" spans="12:19" x14ac:dyDescent="0.25">
      <c r="L151" s="55"/>
      <c r="M151" s="22" t="s">
        <v>167</v>
      </c>
      <c r="N151" s="31"/>
      <c r="O151" s="32">
        <v>2</v>
      </c>
      <c r="P151" s="27">
        <v>2</v>
      </c>
      <c r="Q151" s="31"/>
      <c r="R151" s="32">
        <v>5</v>
      </c>
      <c r="S151" s="27">
        <v>5</v>
      </c>
    </row>
    <row r="152" spans="12:19" x14ac:dyDescent="0.25">
      <c r="L152" s="55"/>
      <c r="M152" s="22" t="s">
        <v>168</v>
      </c>
      <c r="N152" s="31"/>
      <c r="O152" s="32"/>
      <c r="P152" s="27">
        <v>0</v>
      </c>
      <c r="Q152" s="31"/>
      <c r="R152" s="32"/>
      <c r="S152" s="27">
        <v>0</v>
      </c>
    </row>
    <row r="153" spans="12:19" x14ac:dyDescent="0.25">
      <c r="L153" s="55"/>
      <c r="M153" s="22" t="s">
        <v>169</v>
      </c>
      <c r="N153" s="31"/>
      <c r="O153" s="32">
        <v>1</v>
      </c>
      <c r="P153" s="27">
        <v>1</v>
      </c>
      <c r="Q153" s="31"/>
      <c r="R153" s="32"/>
      <c r="S153" s="27">
        <v>0</v>
      </c>
    </row>
    <row r="154" spans="12:19" x14ac:dyDescent="0.25">
      <c r="L154" s="55"/>
      <c r="M154" s="22" t="s">
        <v>170</v>
      </c>
      <c r="N154" s="31"/>
      <c r="O154" s="32">
        <v>4</v>
      </c>
      <c r="P154" s="27">
        <v>4</v>
      </c>
      <c r="Q154" s="31"/>
      <c r="R154" s="32">
        <v>8</v>
      </c>
      <c r="S154" s="27">
        <v>8</v>
      </c>
    </row>
    <row r="155" spans="12:19" x14ac:dyDescent="0.25">
      <c r="L155" s="55"/>
      <c r="M155" s="22" t="s">
        <v>171</v>
      </c>
      <c r="N155" s="31"/>
      <c r="O155" s="32">
        <v>6</v>
      </c>
      <c r="P155" s="27">
        <v>6</v>
      </c>
      <c r="Q155" s="31">
        <v>1</v>
      </c>
      <c r="R155" s="32">
        <v>4</v>
      </c>
      <c r="S155" s="27">
        <v>5</v>
      </c>
    </row>
    <row r="156" spans="12:19" x14ac:dyDescent="0.25">
      <c r="L156" s="55"/>
      <c r="M156" s="22" t="s">
        <v>172</v>
      </c>
      <c r="N156" s="31"/>
      <c r="O156" s="32"/>
      <c r="P156" s="27">
        <v>0</v>
      </c>
      <c r="Q156" s="31"/>
      <c r="R156" s="32"/>
      <c r="S156" s="27">
        <v>0</v>
      </c>
    </row>
    <row r="157" spans="12:19" x14ac:dyDescent="0.25">
      <c r="L157" s="55"/>
      <c r="M157" s="22" t="s">
        <v>173</v>
      </c>
      <c r="N157" s="31"/>
      <c r="O157" s="32">
        <v>14</v>
      </c>
      <c r="P157" s="27">
        <v>14</v>
      </c>
      <c r="Q157" s="31"/>
      <c r="R157" s="32">
        <v>4</v>
      </c>
      <c r="S157" s="27">
        <v>4</v>
      </c>
    </row>
    <row r="158" spans="12:19" x14ac:dyDescent="0.25">
      <c r="L158" s="55"/>
      <c r="M158" s="22" t="s">
        <v>174</v>
      </c>
      <c r="N158" s="31"/>
      <c r="O158" s="32">
        <v>1</v>
      </c>
      <c r="P158" s="27">
        <v>1</v>
      </c>
      <c r="Q158" s="31"/>
      <c r="R158" s="32"/>
      <c r="S158" s="27">
        <v>0</v>
      </c>
    </row>
    <row r="159" spans="12:19" x14ac:dyDescent="0.25">
      <c r="L159" s="55"/>
      <c r="M159" s="22" t="s">
        <v>175</v>
      </c>
      <c r="N159" s="31"/>
      <c r="O159" s="32">
        <v>13</v>
      </c>
      <c r="P159" s="27">
        <v>13</v>
      </c>
      <c r="Q159" s="31"/>
      <c r="R159" s="32">
        <v>8</v>
      </c>
      <c r="S159" s="27">
        <v>8</v>
      </c>
    </row>
    <row r="160" spans="12:19" x14ac:dyDescent="0.25">
      <c r="L160" s="55"/>
      <c r="M160" s="22" t="s">
        <v>176</v>
      </c>
      <c r="N160" s="31"/>
      <c r="O160" s="32">
        <v>5</v>
      </c>
      <c r="P160" s="27">
        <v>5</v>
      </c>
      <c r="Q160" s="31"/>
      <c r="R160" s="32">
        <v>2</v>
      </c>
      <c r="S160" s="27">
        <v>2</v>
      </c>
    </row>
    <row r="161" spans="12:19" x14ac:dyDescent="0.25">
      <c r="L161" s="55"/>
      <c r="M161" s="22" t="s">
        <v>177</v>
      </c>
      <c r="N161" s="31"/>
      <c r="O161" s="32">
        <v>4</v>
      </c>
      <c r="P161" s="27">
        <v>4</v>
      </c>
      <c r="Q161" s="31"/>
      <c r="R161" s="32">
        <v>7</v>
      </c>
      <c r="S161" s="27">
        <v>7</v>
      </c>
    </row>
    <row r="162" spans="12:19" x14ac:dyDescent="0.25">
      <c r="L162" s="55"/>
      <c r="M162" s="22" t="s">
        <v>178</v>
      </c>
      <c r="N162" s="31"/>
      <c r="O162" s="32">
        <v>1</v>
      </c>
      <c r="P162" s="27">
        <v>1</v>
      </c>
      <c r="Q162" s="31"/>
      <c r="R162" s="32">
        <v>2</v>
      </c>
      <c r="S162" s="27">
        <v>2</v>
      </c>
    </row>
    <row r="163" spans="12:19" x14ac:dyDescent="0.25">
      <c r="L163" s="55"/>
      <c r="M163" s="22" t="s">
        <v>179</v>
      </c>
      <c r="N163" s="31"/>
      <c r="O163" s="32">
        <v>13</v>
      </c>
      <c r="P163" s="27">
        <v>13</v>
      </c>
      <c r="Q163" s="31"/>
      <c r="R163" s="32">
        <v>6</v>
      </c>
      <c r="S163" s="27">
        <v>6</v>
      </c>
    </row>
    <row r="164" spans="12:19" x14ac:dyDescent="0.25">
      <c r="L164" s="55"/>
      <c r="M164" s="22" t="s">
        <v>180</v>
      </c>
      <c r="N164" s="31"/>
      <c r="O164" s="32">
        <v>5</v>
      </c>
      <c r="P164" s="27">
        <v>5</v>
      </c>
      <c r="Q164" s="31"/>
      <c r="R164" s="32">
        <v>6</v>
      </c>
      <c r="S164" s="27">
        <v>6</v>
      </c>
    </row>
    <row r="165" spans="12:19" x14ac:dyDescent="0.25">
      <c r="L165" s="55"/>
      <c r="M165" s="22" t="s">
        <v>181</v>
      </c>
      <c r="N165" s="31">
        <v>1</v>
      </c>
      <c r="O165" s="32">
        <v>60</v>
      </c>
      <c r="P165" s="27">
        <v>61</v>
      </c>
      <c r="Q165" s="31">
        <v>3</v>
      </c>
      <c r="R165" s="32">
        <v>43</v>
      </c>
      <c r="S165" s="27">
        <v>46</v>
      </c>
    </row>
    <row r="166" spans="12:19" ht="15.75" thickBot="1" x14ac:dyDescent="0.3">
      <c r="L166" s="55"/>
      <c r="M166" s="22" t="s">
        <v>182</v>
      </c>
      <c r="N166" s="31"/>
      <c r="O166" s="32">
        <v>8</v>
      </c>
      <c r="P166" s="27">
        <v>8</v>
      </c>
      <c r="Q166" s="31"/>
      <c r="R166" s="32">
        <v>9</v>
      </c>
      <c r="S166" s="27">
        <v>9</v>
      </c>
    </row>
    <row r="167" spans="12:19" ht="16.5" thickBot="1" x14ac:dyDescent="0.3">
      <c r="L167" s="56"/>
      <c r="M167" s="25" t="s">
        <v>0</v>
      </c>
      <c r="N167" s="35">
        <f>SUM(N145:N166)</f>
        <v>1</v>
      </c>
      <c r="O167" s="36">
        <f t="shared" ref="O167:P167" si="30">SUM(O145:O166)</f>
        <v>144</v>
      </c>
      <c r="P167" s="26">
        <f t="shared" si="30"/>
        <v>145</v>
      </c>
      <c r="Q167" s="35">
        <f t="shared" ref="Q167" si="31">SUM(Q145:Q166)</f>
        <v>5</v>
      </c>
      <c r="R167" s="36">
        <f t="shared" ref="R167" si="32">SUM(R145:R166)</f>
        <v>117</v>
      </c>
      <c r="S167" s="26">
        <f t="shared" ref="S167" si="33">SUM(S145:S166)</f>
        <v>122</v>
      </c>
    </row>
    <row r="168" spans="12:19" x14ac:dyDescent="0.25">
      <c r="L168" s="54" t="s">
        <v>14</v>
      </c>
      <c r="M168" s="22" t="s">
        <v>183</v>
      </c>
      <c r="N168" s="31"/>
      <c r="O168" s="32"/>
      <c r="P168" s="27">
        <v>0</v>
      </c>
      <c r="Q168" s="31"/>
      <c r="R168" s="32">
        <v>2</v>
      </c>
      <c r="S168" s="27">
        <v>2</v>
      </c>
    </row>
    <row r="169" spans="12:19" x14ac:dyDescent="0.25">
      <c r="L169" s="55"/>
      <c r="M169" s="22" t="s">
        <v>184</v>
      </c>
      <c r="N169" s="31"/>
      <c r="O169" s="32"/>
      <c r="P169" s="27">
        <v>0</v>
      </c>
      <c r="Q169" s="31"/>
      <c r="R169" s="32"/>
      <c r="S169" s="27">
        <v>0</v>
      </c>
    </row>
    <row r="170" spans="12:19" x14ac:dyDescent="0.25">
      <c r="L170" s="55"/>
      <c r="M170" s="22" t="s">
        <v>185</v>
      </c>
      <c r="N170" s="31"/>
      <c r="O170" s="32">
        <v>14</v>
      </c>
      <c r="P170" s="27">
        <v>14</v>
      </c>
      <c r="Q170" s="31">
        <v>2</v>
      </c>
      <c r="R170" s="32">
        <v>7</v>
      </c>
      <c r="S170" s="27">
        <v>9</v>
      </c>
    </row>
    <row r="171" spans="12:19" x14ac:dyDescent="0.25">
      <c r="L171" s="55"/>
      <c r="M171" s="22" t="s">
        <v>186</v>
      </c>
      <c r="N171" s="31"/>
      <c r="O171" s="32"/>
      <c r="P171" s="27">
        <v>0</v>
      </c>
      <c r="Q171" s="31"/>
      <c r="R171" s="32">
        <v>1</v>
      </c>
      <c r="S171" s="27">
        <v>1</v>
      </c>
    </row>
    <row r="172" spans="12:19" x14ac:dyDescent="0.25">
      <c r="L172" s="55"/>
      <c r="M172" s="22" t="s">
        <v>187</v>
      </c>
      <c r="N172" s="31"/>
      <c r="O172" s="32"/>
      <c r="P172" s="27">
        <v>0</v>
      </c>
      <c r="Q172" s="31"/>
      <c r="R172" s="32"/>
      <c r="S172" s="27">
        <v>0</v>
      </c>
    </row>
    <row r="173" spans="12:19" x14ac:dyDescent="0.25">
      <c r="L173" s="55"/>
      <c r="M173" s="22" t="s">
        <v>188</v>
      </c>
      <c r="N173" s="31"/>
      <c r="O173" s="32">
        <v>9</v>
      </c>
      <c r="P173" s="27">
        <v>9</v>
      </c>
      <c r="Q173" s="31">
        <v>1</v>
      </c>
      <c r="R173" s="32">
        <v>7</v>
      </c>
      <c r="S173" s="27">
        <v>8</v>
      </c>
    </row>
    <row r="174" spans="12:19" x14ac:dyDescent="0.25">
      <c r="L174" s="55"/>
      <c r="M174" s="22" t="s">
        <v>189</v>
      </c>
      <c r="N174" s="31"/>
      <c r="O174" s="32">
        <v>1</v>
      </c>
      <c r="P174" s="27">
        <v>1</v>
      </c>
      <c r="Q174" s="31"/>
      <c r="R174" s="32">
        <v>1</v>
      </c>
      <c r="S174" s="27">
        <v>1</v>
      </c>
    </row>
    <row r="175" spans="12:19" x14ac:dyDescent="0.25">
      <c r="L175" s="55"/>
      <c r="M175" s="22" t="s">
        <v>190</v>
      </c>
      <c r="N175" s="31"/>
      <c r="O175" s="32"/>
      <c r="P175" s="27">
        <v>0</v>
      </c>
      <c r="Q175" s="31"/>
      <c r="R175" s="32"/>
      <c r="S175" s="27">
        <v>0</v>
      </c>
    </row>
    <row r="176" spans="12:19" ht="15.75" thickBot="1" x14ac:dyDescent="0.3">
      <c r="L176" s="55"/>
      <c r="M176" s="22" t="s">
        <v>191</v>
      </c>
      <c r="N176" s="31"/>
      <c r="O176" s="32">
        <v>1</v>
      </c>
      <c r="P176" s="27">
        <v>1</v>
      </c>
      <c r="Q176" s="31"/>
      <c r="R176" s="32"/>
      <c r="S176" s="27">
        <v>0</v>
      </c>
    </row>
    <row r="177" spans="12:19" ht="16.5" thickBot="1" x14ac:dyDescent="0.3">
      <c r="L177" s="56"/>
      <c r="M177" s="25" t="s">
        <v>0</v>
      </c>
      <c r="N177" s="35">
        <f>SUM(N168:N176)</f>
        <v>0</v>
      </c>
      <c r="O177" s="36">
        <f t="shared" ref="O177:P177" si="34">SUM(O168:O176)</f>
        <v>25</v>
      </c>
      <c r="P177" s="26">
        <f t="shared" si="34"/>
        <v>25</v>
      </c>
      <c r="Q177" s="35">
        <f t="shared" ref="Q177" si="35">SUM(Q168:Q176)</f>
        <v>3</v>
      </c>
      <c r="R177" s="36">
        <f t="shared" ref="R177" si="36">SUM(R168:R176)</f>
        <v>18</v>
      </c>
      <c r="S177" s="26">
        <f t="shared" ref="S177" si="37">SUM(S168:S176)</f>
        <v>21</v>
      </c>
    </row>
    <row r="178" spans="12:19" x14ac:dyDescent="0.25">
      <c r="L178" s="54" t="s">
        <v>13</v>
      </c>
      <c r="M178" s="22" t="s">
        <v>192</v>
      </c>
      <c r="N178" s="31"/>
      <c r="O178" s="32">
        <v>3</v>
      </c>
      <c r="P178" s="27">
        <v>3</v>
      </c>
      <c r="Q178" s="31"/>
      <c r="R178" s="32">
        <v>7</v>
      </c>
      <c r="S178" s="27">
        <v>7</v>
      </c>
    </row>
    <row r="179" spans="12:19" x14ac:dyDescent="0.25">
      <c r="L179" s="55"/>
      <c r="M179" s="22" t="s">
        <v>193</v>
      </c>
      <c r="N179" s="31"/>
      <c r="O179" s="32">
        <v>1</v>
      </c>
      <c r="P179" s="27">
        <v>1</v>
      </c>
      <c r="Q179" s="31"/>
      <c r="R179" s="32"/>
      <c r="S179" s="27">
        <v>0</v>
      </c>
    </row>
    <row r="180" spans="12:19" x14ac:dyDescent="0.25">
      <c r="L180" s="55"/>
      <c r="M180" s="22" t="s">
        <v>194</v>
      </c>
      <c r="N180" s="31"/>
      <c r="O180" s="32"/>
      <c r="P180" s="27">
        <v>0</v>
      </c>
      <c r="Q180" s="31"/>
      <c r="R180" s="32"/>
      <c r="S180" s="27">
        <v>0</v>
      </c>
    </row>
    <row r="181" spans="12:19" x14ac:dyDescent="0.25">
      <c r="L181" s="55"/>
      <c r="M181" s="22" t="s">
        <v>195</v>
      </c>
      <c r="N181" s="31"/>
      <c r="O181" s="32">
        <v>1</v>
      </c>
      <c r="P181" s="27">
        <v>1</v>
      </c>
      <c r="Q181" s="31"/>
      <c r="R181" s="32">
        <v>1</v>
      </c>
      <c r="S181" s="27">
        <v>1</v>
      </c>
    </row>
    <row r="182" spans="12:19" x14ac:dyDescent="0.25">
      <c r="L182" s="55"/>
      <c r="M182" s="22" t="s">
        <v>196</v>
      </c>
      <c r="N182" s="31"/>
      <c r="O182" s="32">
        <v>3</v>
      </c>
      <c r="P182" s="27">
        <v>3</v>
      </c>
      <c r="Q182" s="31"/>
      <c r="R182" s="32">
        <v>1</v>
      </c>
      <c r="S182" s="27">
        <v>1</v>
      </c>
    </row>
    <row r="183" spans="12:19" x14ac:dyDescent="0.25">
      <c r="L183" s="55"/>
      <c r="M183" s="22" t="s">
        <v>197</v>
      </c>
      <c r="N183" s="31"/>
      <c r="O183" s="32">
        <v>2</v>
      </c>
      <c r="P183" s="27">
        <v>2</v>
      </c>
      <c r="Q183" s="31"/>
      <c r="R183" s="32">
        <v>4</v>
      </c>
      <c r="S183" s="27">
        <v>4</v>
      </c>
    </row>
    <row r="184" spans="12:19" x14ac:dyDescent="0.25">
      <c r="L184" s="55"/>
      <c r="M184" s="22" t="s">
        <v>198</v>
      </c>
      <c r="N184" s="31"/>
      <c r="O184" s="32">
        <v>7</v>
      </c>
      <c r="P184" s="27">
        <v>7</v>
      </c>
      <c r="Q184" s="31"/>
      <c r="R184" s="32">
        <v>1</v>
      </c>
      <c r="S184" s="27">
        <v>1</v>
      </c>
    </row>
    <row r="185" spans="12:19" x14ac:dyDescent="0.25">
      <c r="L185" s="55"/>
      <c r="M185" s="22" t="s">
        <v>199</v>
      </c>
      <c r="N185" s="31">
        <v>1</v>
      </c>
      <c r="O185" s="32">
        <v>0</v>
      </c>
      <c r="P185" s="27">
        <v>1</v>
      </c>
      <c r="Q185" s="31"/>
      <c r="R185" s="32"/>
      <c r="S185" s="27">
        <v>0</v>
      </c>
    </row>
    <row r="186" spans="12:19" x14ac:dyDescent="0.25">
      <c r="L186" s="55"/>
      <c r="M186" s="22" t="s">
        <v>200</v>
      </c>
      <c r="N186" s="31"/>
      <c r="O186" s="32">
        <v>5</v>
      </c>
      <c r="P186" s="27">
        <v>5</v>
      </c>
      <c r="Q186" s="31"/>
      <c r="R186" s="32">
        <v>4</v>
      </c>
      <c r="S186" s="27">
        <v>4</v>
      </c>
    </row>
    <row r="187" spans="12:19" x14ac:dyDescent="0.25">
      <c r="L187" s="55"/>
      <c r="M187" s="22" t="s">
        <v>201</v>
      </c>
      <c r="N187" s="31"/>
      <c r="O187" s="32">
        <v>24</v>
      </c>
      <c r="P187" s="27">
        <v>24</v>
      </c>
      <c r="Q187" s="31">
        <v>1</v>
      </c>
      <c r="R187" s="32">
        <v>17</v>
      </c>
      <c r="S187" s="27">
        <v>18</v>
      </c>
    </row>
    <row r="188" spans="12:19" x14ac:dyDescent="0.25">
      <c r="L188" s="55"/>
      <c r="M188" s="22" t="s">
        <v>202</v>
      </c>
      <c r="N188" s="31"/>
      <c r="O188" s="32">
        <v>12</v>
      </c>
      <c r="P188" s="27">
        <v>12</v>
      </c>
      <c r="Q188" s="31">
        <v>1</v>
      </c>
      <c r="R188" s="32">
        <v>7</v>
      </c>
      <c r="S188" s="27">
        <v>8</v>
      </c>
    </row>
    <row r="189" spans="12:19" x14ac:dyDescent="0.25">
      <c r="L189" s="55"/>
      <c r="M189" s="22" t="s">
        <v>203</v>
      </c>
      <c r="N189" s="31"/>
      <c r="O189" s="32"/>
      <c r="P189" s="27">
        <v>0</v>
      </c>
      <c r="Q189" s="31"/>
      <c r="R189" s="32">
        <v>1</v>
      </c>
      <c r="S189" s="27">
        <v>1</v>
      </c>
    </row>
    <row r="190" spans="12:19" ht="15.75" thickBot="1" x14ac:dyDescent="0.3">
      <c r="L190" s="55"/>
      <c r="M190" s="22" t="s">
        <v>204</v>
      </c>
      <c r="N190" s="31"/>
      <c r="O190" s="32"/>
      <c r="P190" s="27">
        <v>0</v>
      </c>
      <c r="Q190" s="31"/>
      <c r="R190" s="32"/>
      <c r="S190" s="27">
        <v>0</v>
      </c>
    </row>
    <row r="191" spans="12:19" ht="16.5" thickBot="1" x14ac:dyDescent="0.3">
      <c r="L191" s="56"/>
      <c r="M191" s="25" t="s">
        <v>0</v>
      </c>
      <c r="N191" s="35">
        <f>SUM(N178:N190)</f>
        <v>1</v>
      </c>
      <c r="O191" s="36">
        <f t="shared" ref="O191:P191" si="38">SUM(O178:O190)</f>
        <v>58</v>
      </c>
      <c r="P191" s="26">
        <f t="shared" si="38"/>
        <v>59</v>
      </c>
      <c r="Q191" s="35">
        <f t="shared" ref="Q191" si="39">SUM(Q178:Q190)</f>
        <v>2</v>
      </c>
      <c r="R191" s="36">
        <f t="shared" ref="R191" si="40">SUM(R178:R190)</f>
        <v>43</v>
      </c>
      <c r="S191" s="26">
        <f t="shared" ref="S191" si="41">SUM(S178:S190)</f>
        <v>45</v>
      </c>
    </row>
    <row r="192" spans="12:19" x14ac:dyDescent="0.25">
      <c r="L192" s="54" t="s">
        <v>15</v>
      </c>
      <c r="M192" s="22" t="s">
        <v>205</v>
      </c>
      <c r="N192" s="31"/>
      <c r="O192" s="32"/>
      <c r="P192" s="27">
        <v>0</v>
      </c>
      <c r="Q192" s="31"/>
      <c r="R192" s="32"/>
      <c r="S192" s="27">
        <v>0</v>
      </c>
    </row>
    <row r="193" spans="12:19" x14ac:dyDescent="0.25">
      <c r="L193" s="55"/>
      <c r="M193" s="22" t="s">
        <v>206</v>
      </c>
      <c r="N193" s="31"/>
      <c r="O193" s="32">
        <v>3</v>
      </c>
      <c r="P193" s="27">
        <v>3</v>
      </c>
      <c r="Q193" s="31"/>
      <c r="R193" s="32">
        <v>2</v>
      </c>
      <c r="S193" s="27">
        <v>2</v>
      </c>
    </row>
    <row r="194" spans="12:19" x14ac:dyDescent="0.25">
      <c r="L194" s="55"/>
      <c r="M194" s="22" t="s">
        <v>207</v>
      </c>
      <c r="N194" s="31"/>
      <c r="O194" s="32"/>
      <c r="P194" s="27">
        <v>0</v>
      </c>
      <c r="Q194" s="31"/>
      <c r="R194" s="32">
        <v>1</v>
      </c>
      <c r="S194" s="27">
        <v>1</v>
      </c>
    </row>
    <row r="195" spans="12:19" x14ac:dyDescent="0.25">
      <c r="L195" s="55"/>
      <c r="M195" s="22" t="s">
        <v>208</v>
      </c>
      <c r="N195" s="31"/>
      <c r="O195" s="32">
        <v>2</v>
      </c>
      <c r="P195" s="27">
        <v>2</v>
      </c>
      <c r="Q195" s="31"/>
      <c r="R195" s="32"/>
      <c r="S195" s="27">
        <v>0</v>
      </c>
    </row>
    <row r="196" spans="12:19" x14ac:dyDescent="0.25">
      <c r="L196" s="55"/>
      <c r="M196" s="22" t="s">
        <v>209</v>
      </c>
      <c r="N196" s="31"/>
      <c r="O196" s="32">
        <v>4</v>
      </c>
      <c r="P196" s="27">
        <v>4</v>
      </c>
      <c r="Q196" s="31"/>
      <c r="R196" s="32">
        <v>1</v>
      </c>
      <c r="S196" s="27">
        <v>1</v>
      </c>
    </row>
    <row r="197" spans="12:19" x14ac:dyDescent="0.25">
      <c r="L197" s="55"/>
      <c r="M197" s="22" t="s">
        <v>210</v>
      </c>
      <c r="N197" s="31"/>
      <c r="O197" s="32">
        <v>1</v>
      </c>
      <c r="P197" s="27">
        <v>1</v>
      </c>
      <c r="Q197" s="31"/>
      <c r="R197" s="32">
        <v>2</v>
      </c>
      <c r="S197" s="27">
        <v>2</v>
      </c>
    </row>
    <row r="198" spans="12:19" x14ac:dyDescent="0.25">
      <c r="L198" s="55"/>
      <c r="M198" s="22" t="s">
        <v>211</v>
      </c>
      <c r="N198" s="31"/>
      <c r="O198" s="32">
        <v>2</v>
      </c>
      <c r="P198" s="27">
        <v>2</v>
      </c>
      <c r="Q198" s="31"/>
      <c r="R198" s="32">
        <v>1</v>
      </c>
      <c r="S198" s="27">
        <v>1</v>
      </c>
    </row>
    <row r="199" spans="12:19" x14ac:dyDescent="0.25">
      <c r="L199" s="55"/>
      <c r="M199" s="22" t="s">
        <v>212</v>
      </c>
      <c r="N199" s="31"/>
      <c r="O199" s="32">
        <v>19</v>
      </c>
      <c r="P199" s="27">
        <v>19</v>
      </c>
      <c r="Q199" s="31"/>
      <c r="R199" s="32">
        <v>16</v>
      </c>
      <c r="S199" s="27">
        <v>16</v>
      </c>
    </row>
    <row r="200" spans="12:19" x14ac:dyDescent="0.25">
      <c r="L200" s="55"/>
      <c r="M200" s="22" t="s">
        <v>213</v>
      </c>
      <c r="N200" s="31"/>
      <c r="O200" s="32">
        <v>4</v>
      </c>
      <c r="P200" s="27">
        <v>4</v>
      </c>
      <c r="Q200" s="31"/>
      <c r="R200" s="32">
        <v>5</v>
      </c>
      <c r="S200" s="27">
        <v>5</v>
      </c>
    </row>
    <row r="201" spans="12:19" x14ac:dyDescent="0.25">
      <c r="L201" s="55"/>
      <c r="M201" s="22" t="s">
        <v>214</v>
      </c>
      <c r="N201" s="31"/>
      <c r="O201" s="32">
        <v>0</v>
      </c>
      <c r="P201" s="27">
        <v>0</v>
      </c>
      <c r="Q201" s="31"/>
      <c r="R201" s="32"/>
      <c r="S201" s="27">
        <v>0</v>
      </c>
    </row>
    <row r="202" spans="12:19" x14ac:dyDescent="0.25">
      <c r="L202" s="55"/>
      <c r="M202" s="22" t="s">
        <v>215</v>
      </c>
      <c r="N202" s="31"/>
      <c r="O202" s="32">
        <v>0</v>
      </c>
      <c r="P202" s="27">
        <v>0</v>
      </c>
      <c r="Q202" s="31"/>
      <c r="R202" s="32">
        <v>3</v>
      </c>
      <c r="S202" s="27">
        <v>3</v>
      </c>
    </row>
    <row r="203" spans="12:19" x14ac:dyDescent="0.25">
      <c r="L203" s="55"/>
      <c r="M203" s="22" t="s">
        <v>216</v>
      </c>
      <c r="N203" s="31"/>
      <c r="O203" s="32">
        <v>1</v>
      </c>
      <c r="P203" s="27">
        <v>1</v>
      </c>
      <c r="Q203" s="31"/>
      <c r="R203" s="32">
        <v>2</v>
      </c>
      <c r="S203" s="27">
        <v>2</v>
      </c>
    </row>
    <row r="204" spans="12:19" x14ac:dyDescent="0.25">
      <c r="L204" s="55"/>
      <c r="M204" s="22" t="s">
        <v>217</v>
      </c>
      <c r="N204" s="31"/>
      <c r="O204" s="32">
        <v>3</v>
      </c>
      <c r="P204" s="27">
        <v>3</v>
      </c>
      <c r="Q204" s="31"/>
      <c r="R204" s="32"/>
      <c r="S204" s="27">
        <v>0</v>
      </c>
    </row>
    <row r="205" spans="12:19" x14ac:dyDescent="0.25">
      <c r="L205" s="55"/>
      <c r="M205" s="22" t="s">
        <v>218</v>
      </c>
      <c r="N205" s="31">
        <v>1</v>
      </c>
      <c r="O205" s="32">
        <v>4</v>
      </c>
      <c r="P205" s="27">
        <v>5</v>
      </c>
      <c r="Q205" s="31"/>
      <c r="R205" s="32"/>
      <c r="S205" s="27">
        <v>0</v>
      </c>
    </row>
    <row r="206" spans="12:19" x14ac:dyDescent="0.25">
      <c r="L206" s="55"/>
      <c r="M206" s="22" t="s">
        <v>219</v>
      </c>
      <c r="N206" s="31"/>
      <c r="O206" s="32">
        <v>9</v>
      </c>
      <c r="P206" s="27">
        <v>9</v>
      </c>
      <c r="Q206" s="31"/>
      <c r="R206" s="32">
        <v>3</v>
      </c>
      <c r="S206" s="27">
        <v>3</v>
      </c>
    </row>
    <row r="207" spans="12:19" x14ac:dyDescent="0.25">
      <c r="L207" s="55"/>
      <c r="M207" s="22" t="s">
        <v>220</v>
      </c>
      <c r="N207" s="31"/>
      <c r="O207" s="32"/>
      <c r="P207" s="27">
        <v>0</v>
      </c>
      <c r="Q207" s="31"/>
      <c r="R207" s="32">
        <v>3</v>
      </c>
      <c r="S207" s="27">
        <v>3</v>
      </c>
    </row>
    <row r="208" spans="12:19" x14ac:dyDescent="0.25">
      <c r="L208" s="55"/>
      <c r="M208" s="22" t="s">
        <v>221</v>
      </c>
      <c r="N208" s="31"/>
      <c r="O208" s="32">
        <v>3</v>
      </c>
      <c r="P208" s="27">
        <v>3</v>
      </c>
      <c r="Q208" s="31"/>
      <c r="R208" s="32">
        <v>1</v>
      </c>
      <c r="S208" s="27">
        <v>1</v>
      </c>
    </row>
    <row r="209" spans="12:19" x14ac:dyDescent="0.25">
      <c r="L209" s="55"/>
      <c r="M209" s="22" t="s">
        <v>222</v>
      </c>
      <c r="N209" s="31"/>
      <c r="O209" s="32">
        <v>2</v>
      </c>
      <c r="P209" s="27">
        <v>2</v>
      </c>
      <c r="Q209" s="31"/>
      <c r="R209" s="32">
        <v>3</v>
      </c>
      <c r="S209" s="27">
        <v>3</v>
      </c>
    </row>
    <row r="210" spans="12:19" x14ac:dyDescent="0.25">
      <c r="L210" s="55"/>
      <c r="M210" s="22" t="s">
        <v>223</v>
      </c>
      <c r="N210" s="31"/>
      <c r="O210" s="32"/>
      <c r="P210" s="27">
        <v>0</v>
      </c>
      <c r="Q210" s="31"/>
      <c r="R210" s="32"/>
      <c r="S210" s="27">
        <v>0</v>
      </c>
    </row>
    <row r="211" spans="12:19" x14ac:dyDescent="0.25">
      <c r="L211" s="55"/>
      <c r="M211" s="22" t="s">
        <v>224</v>
      </c>
      <c r="N211" s="31"/>
      <c r="O211" s="32">
        <v>4</v>
      </c>
      <c r="P211" s="27">
        <v>4</v>
      </c>
      <c r="Q211" s="31">
        <v>1</v>
      </c>
      <c r="R211" s="32">
        <v>4</v>
      </c>
      <c r="S211" s="27">
        <v>5</v>
      </c>
    </row>
    <row r="212" spans="12:19" x14ac:dyDescent="0.25">
      <c r="L212" s="55"/>
      <c r="M212" s="22" t="s">
        <v>225</v>
      </c>
      <c r="N212" s="31"/>
      <c r="O212" s="32"/>
      <c r="P212" s="27">
        <v>0</v>
      </c>
      <c r="Q212" s="31"/>
      <c r="R212" s="32"/>
      <c r="S212" s="27">
        <v>0</v>
      </c>
    </row>
    <row r="213" spans="12:19" x14ac:dyDescent="0.25">
      <c r="L213" s="55"/>
      <c r="M213" s="22" t="s">
        <v>226</v>
      </c>
      <c r="N213" s="31"/>
      <c r="O213" s="32"/>
      <c r="P213" s="27">
        <v>0</v>
      </c>
      <c r="Q213" s="31"/>
      <c r="R213" s="32">
        <v>1</v>
      </c>
      <c r="S213" s="27">
        <v>1</v>
      </c>
    </row>
    <row r="214" spans="12:19" ht="15.75" thickBot="1" x14ac:dyDescent="0.3">
      <c r="L214" s="55"/>
      <c r="M214" s="22" t="s">
        <v>227</v>
      </c>
      <c r="N214" s="31">
        <v>1</v>
      </c>
      <c r="O214" s="32">
        <v>54</v>
      </c>
      <c r="P214" s="27">
        <v>55</v>
      </c>
      <c r="Q214" s="31"/>
      <c r="R214" s="32">
        <v>36</v>
      </c>
      <c r="S214" s="27">
        <v>36</v>
      </c>
    </row>
    <row r="215" spans="12:19" ht="16.5" thickBot="1" x14ac:dyDescent="0.3">
      <c r="L215" s="56"/>
      <c r="M215" s="25" t="s">
        <v>0</v>
      </c>
      <c r="N215" s="35">
        <f>SUM(N192:N214)</f>
        <v>2</v>
      </c>
      <c r="O215" s="36">
        <f t="shared" ref="O215:P215" si="42">SUM(O192:O214)</f>
        <v>115</v>
      </c>
      <c r="P215" s="26">
        <f t="shared" si="42"/>
        <v>117</v>
      </c>
      <c r="Q215" s="35">
        <f t="shared" ref="Q215" si="43">SUM(Q192:Q214)</f>
        <v>1</v>
      </c>
      <c r="R215" s="36">
        <f t="shared" ref="R215" si="44">SUM(R192:R214)</f>
        <v>84</v>
      </c>
      <c r="S215" s="26">
        <f t="shared" ref="S215" si="45">SUM(S192:S214)</f>
        <v>85</v>
      </c>
    </row>
    <row r="216" spans="12:19" x14ac:dyDescent="0.25">
      <c r="L216" s="54" t="s">
        <v>11</v>
      </c>
      <c r="M216" s="22" t="s">
        <v>228</v>
      </c>
      <c r="N216" s="31"/>
      <c r="O216" s="32">
        <v>1</v>
      </c>
      <c r="P216" s="27">
        <v>1</v>
      </c>
      <c r="Q216" s="31">
        <v>1</v>
      </c>
      <c r="R216" s="32">
        <v>1</v>
      </c>
      <c r="S216" s="27">
        <v>2</v>
      </c>
    </row>
    <row r="217" spans="12:19" x14ac:dyDescent="0.25">
      <c r="L217" s="55"/>
      <c r="M217" s="22" t="s">
        <v>229</v>
      </c>
      <c r="N217" s="31"/>
      <c r="O217" s="32">
        <v>2</v>
      </c>
      <c r="P217" s="27">
        <v>2</v>
      </c>
      <c r="Q217" s="31"/>
      <c r="R217" s="32">
        <v>3</v>
      </c>
      <c r="S217" s="27">
        <v>3</v>
      </c>
    </row>
    <row r="218" spans="12:19" x14ac:dyDescent="0.25">
      <c r="L218" s="55"/>
      <c r="M218" s="22" t="s">
        <v>230</v>
      </c>
      <c r="N218" s="31"/>
      <c r="O218" s="32"/>
      <c r="P218" s="27">
        <v>0</v>
      </c>
      <c r="Q218" s="31"/>
      <c r="R218" s="32"/>
      <c r="S218" s="27">
        <v>0</v>
      </c>
    </row>
    <row r="219" spans="12:19" x14ac:dyDescent="0.25">
      <c r="L219" s="55"/>
      <c r="M219" s="22" t="s">
        <v>231</v>
      </c>
      <c r="N219" s="31"/>
      <c r="O219" s="32">
        <v>3</v>
      </c>
      <c r="P219" s="27">
        <v>3</v>
      </c>
      <c r="Q219" s="31"/>
      <c r="R219" s="32">
        <v>1</v>
      </c>
      <c r="S219" s="27">
        <v>1</v>
      </c>
    </row>
    <row r="220" spans="12:19" x14ac:dyDescent="0.25">
      <c r="L220" s="55"/>
      <c r="M220" s="22" t="s">
        <v>232</v>
      </c>
      <c r="N220" s="31"/>
      <c r="O220" s="32">
        <v>3</v>
      </c>
      <c r="P220" s="27">
        <v>3</v>
      </c>
      <c r="Q220" s="31"/>
      <c r="R220" s="32">
        <v>11</v>
      </c>
      <c r="S220" s="27">
        <v>11</v>
      </c>
    </row>
    <row r="221" spans="12:19" x14ac:dyDescent="0.25">
      <c r="L221" s="55"/>
      <c r="M221" s="22" t="s">
        <v>233</v>
      </c>
      <c r="N221" s="31"/>
      <c r="O221" s="32">
        <v>3</v>
      </c>
      <c r="P221" s="27">
        <v>3</v>
      </c>
      <c r="Q221" s="31"/>
      <c r="R221" s="32">
        <v>4</v>
      </c>
      <c r="S221" s="27">
        <v>4</v>
      </c>
    </row>
    <row r="222" spans="12:19" x14ac:dyDescent="0.25">
      <c r="L222" s="55"/>
      <c r="M222" s="22" t="s">
        <v>234</v>
      </c>
      <c r="N222" s="31"/>
      <c r="O222" s="32">
        <v>5</v>
      </c>
      <c r="P222" s="27">
        <v>5</v>
      </c>
      <c r="Q222" s="31"/>
      <c r="R222" s="32">
        <v>3</v>
      </c>
      <c r="S222" s="27">
        <v>3</v>
      </c>
    </row>
    <row r="223" spans="12:19" x14ac:dyDescent="0.25">
      <c r="L223" s="55"/>
      <c r="M223" s="22" t="s">
        <v>235</v>
      </c>
      <c r="N223" s="31"/>
      <c r="O223" s="32">
        <v>2</v>
      </c>
      <c r="P223" s="27">
        <v>2</v>
      </c>
      <c r="Q223" s="31"/>
      <c r="R223" s="32">
        <v>4</v>
      </c>
      <c r="S223" s="27">
        <v>4</v>
      </c>
    </row>
    <row r="224" spans="12:19" x14ac:dyDescent="0.25">
      <c r="L224" s="55"/>
      <c r="M224" s="22" t="s">
        <v>236</v>
      </c>
      <c r="N224" s="31"/>
      <c r="O224" s="32">
        <v>5</v>
      </c>
      <c r="P224" s="27">
        <v>5</v>
      </c>
      <c r="Q224" s="31"/>
      <c r="R224" s="32">
        <v>1</v>
      </c>
      <c r="S224" s="27">
        <v>1</v>
      </c>
    </row>
    <row r="225" spans="12:19" x14ac:dyDescent="0.25">
      <c r="L225" s="55"/>
      <c r="M225" s="22" t="s">
        <v>237</v>
      </c>
      <c r="N225" s="31"/>
      <c r="O225" s="32"/>
      <c r="P225" s="27">
        <v>0</v>
      </c>
      <c r="Q225" s="31"/>
      <c r="R225" s="32"/>
      <c r="S225" s="27">
        <v>0</v>
      </c>
    </row>
    <row r="226" spans="12:19" x14ac:dyDescent="0.25">
      <c r="L226" s="55"/>
      <c r="M226" s="22" t="s">
        <v>238</v>
      </c>
      <c r="N226" s="31"/>
      <c r="O226" s="32"/>
      <c r="P226" s="27">
        <v>0</v>
      </c>
      <c r="Q226" s="31"/>
      <c r="R226" s="32"/>
      <c r="S226" s="27">
        <v>0</v>
      </c>
    </row>
    <row r="227" spans="12:19" x14ac:dyDescent="0.25">
      <c r="L227" s="55"/>
      <c r="M227" s="22" t="s">
        <v>239</v>
      </c>
      <c r="N227" s="31"/>
      <c r="O227" s="32"/>
      <c r="P227" s="27">
        <v>0</v>
      </c>
      <c r="Q227" s="31"/>
      <c r="R227" s="32">
        <v>1</v>
      </c>
      <c r="S227" s="27">
        <v>1</v>
      </c>
    </row>
    <row r="228" spans="12:19" x14ac:dyDescent="0.25">
      <c r="L228" s="55"/>
      <c r="M228" s="22" t="s">
        <v>240</v>
      </c>
      <c r="N228" s="31"/>
      <c r="O228" s="32"/>
      <c r="P228" s="27">
        <v>0</v>
      </c>
      <c r="Q228" s="31"/>
      <c r="R228" s="32">
        <v>1</v>
      </c>
      <c r="S228" s="27">
        <v>1</v>
      </c>
    </row>
    <row r="229" spans="12:19" x14ac:dyDescent="0.25">
      <c r="L229" s="55"/>
      <c r="M229" s="22" t="s">
        <v>241</v>
      </c>
      <c r="N229" s="31"/>
      <c r="O229" s="32">
        <v>1</v>
      </c>
      <c r="P229" s="27">
        <v>1</v>
      </c>
      <c r="Q229" s="31"/>
      <c r="R229" s="32">
        <v>2</v>
      </c>
      <c r="S229" s="27">
        <v>2</v>
      </c>
    </row>
    <row r="230" spans="12:19" x14ac:dyDescent="0.25">
      <c r="L230" s="55"/>
      <c r="M230" s="22" t="s">
        <v>242</v>
      </c>
      <c r="N230" s="31"/>
      <c r="O230" s="32">
        <v>1</v>
      </c>
      <c r="P230" s="27">
        <v>1</v>
      </c>
      <c r="Q230" s="31"/>
      <c r="R230" s="32">
        <v>8</v>
      </c>
      <c r="S230" s="27">
        <v>8</v>
      </c>
    </row>
    <row r="231" spans="12:19" x14ac:dyDescent="0.25">
      <c r="L231" s="55"/>
      <c r="M231" s="22" t="s">
        <v>243</v>
      </c>
      <c r="N231" s="31"/>
      <c r="O231" s="32"/>
      <c r="P231" s="27">
        <v>0</v>
      </c>
      <c r="Q231" s="31"/>
      <c r="R231" s="32">
        <v>1</v>
      </c>
      <c r="S231" s="27">
        <v>1</v>
      </c>
    </row>
    <row r="232" spans="12:19" x14ac:dyDescent="0.25">
      <c r="L232" s="55"/>
      <c r="M232" s="22" t="s">
        <v>244</v>
      </c>
      <c r="N232" s="31">
        <v>1</v>
      </c>
      <c r="O232" s="32">
        <v>102</v>
      </c>
      <c r="P232" s="27">
        <v>103</v>
      </c>
      <c r="Q232" s="31">
        <v>2</v>
      </c>
      <c r="R232" s="32">
        <v>68</v>
      </c>
      <c r="S232" s="27">
        <v>70</v>
      </c>
    </row>
    <row r="233" spans="12:19" x14ac:dyDescent="0.25">
      <c r="L233" s="55"/>
      <c r="M233" s="22" t="s">
        <v>245</v>
      </c>
      <c r="N233" s="31"/>
      <c r="O233" s="32">
        <v>5</v>
      </c>
      <c r="P233" s="27">
        <v>5</v>
      </c>
      <c r="Q233" s="31"/>
      <c r="R233" s="32">
        <v>5</v>
      </c>
      <c r="S233" s="27">
        <v>5</v>
      </c>
    </row>
    <row r="234" spans="12:19" x14ac:dyDescent="0.25">
      <c r="L234" s="55"/>
      <c r="M234" s="22" t="s">
        <v>246</v>
      </c>
      <c r="N234" s="31"/>
      <c r="O234" s="32">
        <v>4</v>
      </c>
      <c r="P234" s="27">
        <v>4</v>
      </c>
      <c r="Q234" s="31"/>
      <c r="R234" s="32"/>
      <c r="S234" s="27">
        <v>0</v>
      </c>
    </row>
    <row r="235" spans="12:19" ht="15.75" thickBot="1" x14ac:dyDescent="0.3">
      <c r="L235" s="55"/>
      <c r="M235" s="22" t="s">
        <v>247</v>
      </c>
      <c r="N235" s="31"/>
      <c r="O235" s="32">
        <v>3</v>
      </c>
      <c r="P235" s="27">
        <v>3</v>
      </c>
      <c r="Q235" s="31"/>
      <c r="R235" s="32">
        <v>2</v>
      </c>
      <c r="S235" s="27">
        <v>2</v>
      </c>
    </row>
    <row r="236" spans="12:19" ht="16.5" thickBot="1" x14ac:dyDescent="0.3">
      <c r="L236" s="56"/>
      <c r="M236" s="25" t="s">
        <v>0</v>
      </c>
      <c r="N236" s="35">
        <f>SUM(N216:N235)</f>
        <v>1</v>
      </c>
      <c r="O236" s="36">
        <f t="shared" ref="O236:P236" si="46">SUM(O216:O235)</f>
        <v>140</v>
      </c>
      <c r="P236" s="26">
        <f t="shared" si="46"/>
        <v>141</v>
      </c>
      <c r="Q236" s="35">
        <f t="shared" ref="Q236" si="47">SUM(Q216:Q235)</f>
        <v>3</v>
      </c>
      <c r="R236" s="36">
        <f t="shared" ref="R236" si="48">SUM(R216:R235)</f>
        <v>116</v>
      </c>
      <c r="S236" s="26">
        <f t="shared" ref="S236" si="49">SUM(S216:S235)</f>
        <v>119</v>
      </c>
    </row>
    <row r="237" spans="12:19" x14ac:dyDescent="0.25">
      <c r="L237" s="54" t="s">
        <v>16</v>
      </c>
      <c r="M237" s="22" t="s">
        <v>248</v>
      </c>
      <c r="N237" s="31"/>
      <c r="O237" s="32"/>
      <c r="P237" s="27">
        <v>0</v>
      </c>
      <c r="Q237" s="31"/>
      <c r="R237" s="32"/>
      <c r="S237" s="27">
        <v>0</v>
      </c>
    </row>
    <row r="238" spans="12:19" x14ac:dyDescent="0.25">
      <c r="L238" s="55"/>
      <c r="M238" s="22" t="s">
        <v>249</v>
      </c>
      <c r="N238" s="31"/>
      <c r="O238" s="32"/>
      <c r="P238" s="27">
        <v>0</v>
      </c>
      <c r="Q238" s="31"/>
      <c r="R238" s="32"/>
      <c r="S238" s="27">
        <v>0</v>
      </c>
    </row>
    <row r="239" spans="12:19" x14ac:dyDescent="0.25">
      <c r="L239" s="55"/>
      <c r="M239" s="22" t="s">
        <v>250</v>
      </c>
      <c r="N239" s="31"/>
      <c r="O239" s="32">
        <v>2</v>
      </c>
      <c r="P239" s="27">
        <v>2</v>
      </c>
      <c r="Q239" s="31"/>
      <c r="R239" s="32">
        <v>2</v>
      </c>
      <c r="S239" s="27">
        <v>2</v>
      </c>
    </row>
    <row r="240" spans="12:19" x14ac:dyDescent="0.25">
      <c r="L240" s="55"/>
      <c r="M240" s="22" t="s">
        <v>251</v>
      </c>
      <c r="N240" s="31"/>
      <c r="O240" s="32"/>
      <c r="P240" s="27">
        <v>0</v>
      </c>
      <c r="Q240" s="31"/>
      <c r="R240" s="32">
        <v>1</v>
      </c>
      <c r="S240" s="27">
        <v>1</v>
      </c>
    </row>
    <row r="241" spans="12:19" x14ac:dyDescent="0.25">
      <c r="L241" s="55"/>
      <c r="M241" s="22" t="s">
        <v>252</v>
      </c>
      <c r="N241" s="31"/>
      <c r="O241" s="32"/>
      <c r="P241" s="27">
        <v>0</v>
      </c>
      <c r="Q241" s="31"/>
      <c r="R241" s="32"/>
      <c r="S241" s="27">
        <v>0</v>
      </c>
    </row>
    <row r="242" spans="12:19" x14ac:dyDescent="0.25">
      <c r="L242" s="55"/>
      <c r="M242" s="22" t="s">
        <v>253</v>
      </c>
      <c r="N242" s="31">
        <v>1</v>
      </c>
      <c r="O242" s="32"/>
      <c r="P242" s="27">
        <v>1</v>
      </c>
      <c r="Q242" s="31"/>
      <c r="R242" s="32"/>
      <c r="S242" s="27">
        <v>0</v>
      </c>
    </row>
    <row r="243" spans="12:19" x14ac:dyDescent="0.25">
      <c r="L243" s="55"/>
      <c r="M243" s="22" t="s">
        <v>254</v>
      </c>
      <c r="N243" s="31"/>
      <c r="O243" s="32"/>
      <c r="P243" s="27">
        <v>0</v>
      </c>
      <c r="Q243" s="31"/>
      <c r="R243" s="32"/>
      <c r="S243" s="27">
        <v>0</v>
      </c>
    </row>
    <row r="244" spans="12:19" x14ac:dyDescent="0.25">
      <c r="L244" s="55"/>
      <c r="M244" s="22" t="s">
        <v>255</v>
      </c>
      <c r="N244" s="31"/>
      <c r="O244" s="32"/>
      <c r="P244" s="27">
        <v>0</v>
      </c>
      <c r="Q244" s="31"/>
      <c r="R244" s="32">
        <v>2</v>
      </c>
      <c r="S244" s="27">
        <v>2</v>
      </c>
    </row>
    <row r="245" spans="12:19" x14ac:dyDescent="0.25">
      <c r="L245" s="55"/>
      <c r="M245" s="22" t="s">
        <v>256</v>
      </c>
      <c r="N245" s="31"/>
      <c r="O245" s="32"/>
      <c r="P245" s="27">
        <v>0</v>
      </c>
      <c r="Q245" s="31"/>
      <c r="R245" s="32">
        <v>1</v>
      </c>
      <c r="S245" s="27">
        <v>1</v>
      </c>
    </row>
    <row r="246" spans="12:19" x14ac:dyDescent="0.25">
      <c r="L246" s="55"/>
      <c r="M246" s="22" t="s">
        <v>257</v>
      </c>
      <c r="N246" s="31"/>
      <c r="O246" s="32"/>
      <c r="P246" s="27">
        <v>0</v>
      </c>
      <c r="Q246" s="31"/>
      <c r="R246" s="32"/>
      <c r="S246" s="27">
        <v>0</v>
      </c>
    </row>
    <row r="247" spans="12:19" x14ac:dyDescent="0.25">
      <c r="L247" s="55"/>
      <c r="M247" s="22" t="s">
        <v>258</v>
      </c>
      <c r="N247" s="31"/>
      <c r="O247" s="32"/>
      <c r="P247" s="27">
        <v>0</v>
      </c>
      <c r="Q247" s="31"/>
      <c r="R247" s="32">
        <v>1</v>
      </c>
      <c r="S247" s="27">
        <v>1</v>
      </c>
    </row>
    <row r="248" spans="12:19" x14ac:dyDescent="0.25">
      <c r="L248" s="55"/>
      <c r="M248" s="22" t="s">
        <v>259</v>
      </c>
      <c r="N248" s="31"/>
      <c r="O248" s="32">
        <v>2</v>
      </c>
      <c r="P248" s="27">
        <v>2</v>
      </c>
      <c r="Q248" s="31"/>
      <c r="R248" s="32">
        <v>3</v>
      </c>
      <c r="S248" s="27">
        <v>3</v>
      </c>
    </row>
    <row r="249" spans="12:19" x14ac:dyDescent="0.25">
      <c r="L249" s="55"/>
      <c r="M249" s="22" t="s">
        <v>260</v>
      </c>
      <c r="N249" s="31"/>
      <c r="O249" s="32"/>
      <c r="P249" s="27">
        <v>0</v>
      </c>
      <c r="Q249" s="31"/>
      <c r="R249" s="32">
        <v>3</v>
      </c>
      <c r="S249" s="27">
        <v>3</v>
      </c>
    </row>
    <row r="250" spans="12:19" x14ac:dyDescent="0.25">
      <c r="L250" s="55"/>
      <c r="M250" s="22" t="s">
        <v>261</v>
      </c>
      <c r="N250" s="31"/>
      <c r="O250" s="32"/>
      <c r="P250" s="27">
        <v>0</v>
      </c>
      <c r="Q250" s="31"/>
      <c r="R250" s="32">
        <v>3</v>
      </c>
      <c r="S250" s="27">
        <v>3</v>
      </c>
    </row>
    <row r="251" spans="12:19" x14ac:dyDescent="0.25">
      <c r="L251" s="55"/>
      <c r="M251" s="22" t="s">
        <v>262</v>
      </c>
      <c r="N251" s="31"/>
      <c r="O251" s="32">
        <v>1</v>
      </c>
      <c r="P251" s="27">
        <v>1</v>
      </c>
      <c r="Q251" s="31"/>
      <c r="R251" s="32">
        <v>2</v>
      </c>
      <c r="S251" s="27">
        <v>2</v>
      </c>
    </row>
    <row r="252" spans="12:19" x14ac:dyDescent="0.25">
      <c r="L252" s="55"/>
      <c r="M252" s="22" t="s">
        <v>263</v>
      </c>
      <c r="N252" s="31"/>
      <c r="O252" s="32"/>
      <c r="P252" s="27">
        <v>0</v>
      </c>
      <c r="Q252" s="31"/>
      <c r="R252" s="32">
        <v>0</v>
      </c>
      <c r="S252" s="27">
        <v>0</v>
      </c>
    </row>
    <row r="253" spans="12:19" x14ac:dyDescent="0.25">
      <c r="L253" s="55"/>
      <c r="M253" s="22" t="s">
        <v>264</v>
      </c>
      <c r="N253" s="31"/>
      <c r="O253" s="32"/>
      <c r="P253" s="27">
        <v>0</v>
      </c>
      <c r="Q253" s="31"/>
      <c r="R253" s="32">
        <v>0</v>
      </c>
      <c r="S253" s="27">
        <v>0</v>
      </c>
    </row>
    <row r="254" spans="12:19" x14ac:dyDescent="0.25">
      <c r="L254" s="55"/>
      <c r="M254" s="22" t="s">
        <v>265</v>
      </c>
      <c r="N254" s="31"/>
      <c r="O254" s="32">
        <v>1</v>
      </c>
      <c r="P254" s="27">
        <v>1</v>
      </c>
      <c r="Q254" s="31"/>
      <c r="R254" s="32">
        <v>0</v>
      </c>
      <c r="S254" s="27">
        <v>0</v>
      </c>
    </row>
    <row r="255" spans="12:19" x14ac:dyDescent="0.25">
      <c r="L255" s="55"/>
      <c r="M255" s="22" t="s">
        <v>266</v>
      </c>
      <c r="N255" s="31"/>
      <c r="O255" s="32">
        <v>4</v>
      </c>
      <c r="P255" s="27">
        <v>4</v>
      </c>
      <c r="Q255" s="31">
        <v>1</v>
      </c>
      <c r="R255" s="32">
        <v>7</v>
      </c>
      <c r="S255" s="27">
        <v>8</v>
      </c>
    </row>
    <row r="256" spans="12:19" x14ac:dyDescent="0.25">
      <c r="L256" s="55"/>
      <c r="M256" s="22" t="s">
        <v>267</v>
      </c>
      <c r="N256" s="31"/>
      <c r="O256" s="32"/>
      <c r="P256" s="27">
        <v>0</v>
      </c>
      <c r="Q256" s="31"/>
      <c r="R256" s="32"/>
      <c r="S256" s="27">
        <v>0</v>
      </c>
    </row>
    <row r="257" spans="12:19" x14ac:dyDescent="0.25">
      <c r="L257" s="55"/>
      <c r="M257" s="22" t="s">
        <v>268</v>
      </c>
      <c r="N257" s="31"/>
      <c r="O257" s="32"/>
      <c r="P257" s="27">
        <v>0</v>
      </c>
      <c r="Q257" s="31"/>
      <c r="R257" s="32"/>
      <c r="S257" s="27">
        <v>0</v>
      </c>
    </row>
    <row r="258" spans="12:19" x14ac:dyDescent="0.25">
      <c r="L258" s="55"/>
      <c r="M258" s="22" t="s">
        <v>269</v>
      </c>
      <c r="N258" s="31"/>
      <c r="O258" s="32">
        <v>1</v>
      </c>
      <c r="P258" s="27">
        <v>1</v>
      </c>
      <c r="Q258" s="31"/>
      <c r="R258" s="32"/>
      <c r="S258" s="27">
        <v>0</v>
      </c>
    </row>
    <row r="259" spans="12:19" x14ac:dyDescent="0.25">
      <c r="L259" s="55"/>
      <c r="M259" s="22" t="s">
        <v>270</v>
      </c>
      <c r="N259" s="31">
        <v>1</v>
      </c>
      <c r="O259" s="32">
        <v>4</v>
      </c>
      <c r="P259" s="27">
        <v>5</v>
      </c>
      <c r="Q259" s="31"/>
      <c r="R259" s="32">
        <v>5</v>
      </c>
      <c r="S259" s="27">
        <v>5</v>
      </c>
    </row>
    <row r="260" spans="12:19" x14ac:dyDescent="0.25">
      <c r="L260" s="55"/>
      <c r="M260" s="22" t="s">
        <v>271</v>
      </c>
      <c r="N260" s="31"/>
      <c r="O260" s="32">
        <v>1</v>
      </c>
      <c r="P260" s="27">
        <v>1</v>
      </c>
      <c r="Q260" s="31"/>
      <c r="R260" s="32"/>
      <c r="S260" s="27">
        <v>0</v>
      </c>
    </row>
    <row r="261" spans="12:19" x14ac:dyDescent="0.25">
      <c r="L261" s="55"/>
      <c r="M261" s="22" t="s">
        <v>272</v>
      </c>
      <c r="N261" s="31"/>
      <c r="O261" s="32"/>
      <c r="P261" s="27">
        <v>0</v>
      </c>
      <c r="Q261" s="31"/>
      <c r="R261" s="32">
        <v>1</v>
      </c>
      <c r="S261" s="27">
        <v>1</v>
      </c>
    </row>
    <row r="262" spans="12:19" ht="15.75" thickBot="1" x14ac:dyDescent="0.3">
      <c r="L262" s="55"/>
      <c r="M262" s="22" t="s">
        <v>273</v>
      </c>
      <c r="N262" s="31"/>
      <c r="O262" s="32">
        <v>2</v>
      </c>
      <c r="P262" s="27">
        <v>2</v>
      </c>
      <c r="Q262" s="31"/>
      <c r="R262" s="32"/>
      <c r="S262" s="27">
        <v>0</v>
      </c>
    </row>
    <row r="263" spans="12:19" ht="16.5" thickBot="1" x14ac:dyDescent="0.3">
      <c r="L263" s="55"/>
      <c r="M263" s="25" t="s">
        <v>0</v>
      </c>
      <c r="N263" s="35">
        <f>SUM(N237:N262)</f>
        <v>2</v>
      </c>
      <c r="O263" s="36">
        <f t="shared" ref="O263:P263" si="50">SUM(O237:O262)</f>
        <v>18</v>
      </c>
      <c r="P263" s="26">
        <f t="shared" si="50"/>
        <v>20</v>
      </c>
      <c r="Q263" s="35">
        <f t="shared" ref="Q263" si="51">SUM(Q237:Q262)</f>
        <v>1</v>
      </c>
      <c r="R263" s="36">
        <f t="shared" ref="R263" si="52">SUM(R237:R262)</f>
        <v>31</v>
      </c>
      <c r="S263" s="26">
        <f t="shared" ref="S263" si="53">SUM(S237:S262)</f>
        <v>32</v>
      </c>
    </row>
    <row r="264" spans="12:19" x14ac:dyDescent="0.25">
      <c r="L264" s="54" t="s">
        <v>22</v>
      </c>
      <c r="M264" s="22" t="s">
        <v>274</v>
      </c>
      <c r="N264" s="31">
        <v>1</v>
      </c>
      <c r="O264" s="32">
        <v>1</v>
      </c>
      <c r="P264" s="27">
        <v>2</v>
      </c>
      <c r="Q264" s="31"/>
      <c r="R264" s="32">
        <v>3</v>
      </c>
      <c r="S264" s="27">
        <v>3</v>
      </c>
    </row>
    <row r="265" spans="12:19" x14ac:dyDescent="0.25">
      <c r="L265" s="55"/>
      <c r="M265" s="22" t="s">
        <v>275</v>
      </c>
      <c r="N265" s="31"/>
      <c r="O265" s="32">
        <v>3</v>
      </c>
      <c r="P265" s="27">
        <v>3</v>
      </c>
      <c r="Q265" s="31"/>
      <c r="R265" s="32">
        <v>1</v>
      </c>
      <c r="S265" s="27">
        <v>1</v>
      </c>
    </row>
    <row r="266" spans="12:19" x14ac:dyDescent="0.25">
      <c r="L266" s="55"/>
      <c r="M266" s="22" t="s">
        <v>276</v>
      </c>
      <c r="N266" s="31"/>
      <c r="O266" s="32">
        <v>1</v>
      </c>
      <c r="P266" s="27">
        <v>1</v>
      </c>
      <c r="Q266" s="31"/>
      <c r="R266" s="32">
        <v>2</v>
      </c>
      <c r="S266" s="27">
        <v>2</v>
      </c>
    </row>
    <row r="267" spans="12:19" x14ac:dyDescent="0.25">
      <c r="L267" s="55"/>
      <c r="M267" s="22" t="s">
        <v>277</v>
      </c>
      <c r="N267" s="31"/>
      <c r="O267" s="32">
        <v>5</v>
      </c>
      <c r="P267" s="27">
        <v>5</v>
      </c>
      <c r="Q267" s="31"/>
      <c r="R267" s="32">
        <v>6</v>
      </c>
      <c r="S267" s="27">
        <v>6</v>
      </c>
    </row>
    <row r="268" spans="12:19" x14ac:dyDescent="0.25">
      <c r="L268" s="55"/>
      <c r="M268" s="22" t="s">
        <v>278</v>
      </c>
      <c r="N268" s="31"/>
      <c r="O268" s="32"/>
      <c r="P268" s="27">
        <v>0</v>
      </c>
      <c r="Q268" s="31"/>
      <c r="R268" s="32">
        <v>2</v>
      </c>
      <c r="S268" s="27">
        <v>2</v>
      </c>
    </row>
    <row r="269" spans="12:19" x14ac:dyDescent="0.25">
      <c r="L269" s="55"/>
      <c r="M269" s="22" t="s">
        <v>279</v>
      </c>
      <c r="N269" s="31"/>
      <c r="O269" s="32"/>
      <c r="P269" s="27">
        <v>0</v>
      </c>
      <c r="Q269" s="31"/>
      <c r="R269" s="32"/>
      <c r="S269" s="27">
        <v>0</v>
      </c>
    </row>
    <row r="270" spans="12:19" x14ac:dyDescent="0.25">
      <c r="L270" s="55"/>
      <c r="M270" s="22" t="s">
        <v>280</v>
      </c>
      <c r="N270" s="31"/>
      <c r="O270" s="32"/>
      <c r="P270" s="27">
        <v>0</v>
      </c>
      <c r="Q270" s="31"/>
      <c r="R270" s="32"/>
      <c r="S270" s="27">
        <v>0</v>
      </c>
    </row>
    <row r="271" spans="12:19" x14ac:dyDescent="0.25">
      <c r="L271" s="55"/>
      <c r="M271" s="22" t="s">
        <v>281</v>
      </c>
      <c r="N271" s="31"/>
      <c r="O271" s="32">
        <v>21</v>
      </c>
      <c r="P271" s="27">
        <v>21</v>
      </c>
      <c r="Q271" s="31">
        <v>1</v>
      </c>
      <c r="R271" s="32">
        <v>14</v>
      </c>
      <c r="S271" s="27">
        <v>15</v>
      </c>
    </row>
    <row r="272" spans="12:19" x14ac:dyDescent="0.25">
      <c r="L272" s="55"/>
      <c r="M272" s="22" t="s">
        <v>282</v>
      </c>
      <c r="N272" s="31"/>
      <c r="O272" s="32">
        <v>5</v>
      </c>
      <c r="P272" s="27">
        <v>5</v>
      </c>
      <c r="Q272" s="31"/>
      <c r="R272" s="32">
        <v>2</v>
      </c>
      <c r="S272" s="27">
        <v>2</v>
      </c>
    </row>
    <row r="273" spans="12:19" x14ac:dyDescent="0.25">
      <c r="L273" s="55"/>
      <c r="M273" s="22" t="s">
        <v>283</v>
      </c>
      <c r="N273" s="31"/>
      <c r="O273" s="32">
        <v>1</v>
      </c>
      <c r="P273" s="27">
        <v>1</v>
      </c>
      <c r="Q273" s="31"/>
      <c r="R273" s="32">
        <v>1</v>
      </c>
      <c r="S273" s="27">
        <v>1</v>
      </c>
    </row>
    <row r="274" spans="12:19" x14ac:dyDescent="0.25">
      <c r="L274" s="55"/>
      <c r="M274" s="22" t="s">
        <v>284</v>
      </c>
      <c r="N274" s="31"/>
      <c r="O274" s="32">
        <v>6</v>
      </c>
      <c r="P274" s="27">
        <v>6</v>
      </c>
      <c r="Q274" s="31">
        <v>2</v>
      </c>
      <c r="R274" s="32">
        <v>8</v>
      </c>
      <c r="S274" s="27">
        <v>10</v>
      </c>
    </row>
    <row r="275" spans="12:19" x14ac:dyDescent="0.25">
      <c r="L275" s="55"/>
      <c r="M275" s="22" t="s">
        <v>285</v>
      </c>
      <c r="N275" s="31"/>
      <c r="O275" s="32">
        <v>4</v>
      </c>
      <c r="P275" s="27">
        <v>4</v>
      </c>
      <c r="Q275" s="31">
        <v>4</v>
      </c>
      <c r="R275" s="32"/>
      <c r="S275" s="27">
        <v>4</v>
      </c>
    </row>
    <row r="276" spans="12:19" x14ac:dyDescent="0.25">
      <c r="L276" s="55"/>
      <c r="M276" s="22" t="s">
        <v>286</v>
      </c>
      <c r="N276" s="31"/>
      <c r="O276" s="32"/>
      <c r="P276" s="27">
        <v>0</v>
      </c>
      <c r="Q276" s="31"/>
      <c r="R276" s="32">
        <v>6</v>
      </c>
      <c r="S276" s="27">
        <v>6</v>
      </c>
    </row>
    <row r="277" spans="12:19" x14ac:dyDescent="0.25">
      <c r="L277" s="55"/>
      <c r="M277" s="22" t="s">
        <v>287</v>
      </c>
      <c r="N277" s="31"/>
      <c r="O277" s="32"/>
      <c r="P277" s="27">
        <v>0</v>
      </c>
      <c r="Q277" s="31"/>
      <c r="R277" s="32"/>
      <c r="S277" s="27">
        <v>0</v>
      </c>
    </row>
    <row r="278" spans="12:19" x14ac:dyDescent="0.25">
      <c r="L278" s="55"/>
      <c r="M278" s="22" t="s">
        <v>288</v>
      </c>
      <c r="N278" s="31"/>
      <c r="O278" s="32">
        <v>5</v>
      </c>
      <c r="P278" s="27">
        <v>5</v>
      </c>
      <c r="Q278" s="31"/>
      <c r="R278" s="32">
        <v>5</v>
      </c>
      <c r="S278" s="27">
        <v>5</v>
      </c>
    </row>
    <row r="279" spans="12:19" x14ac:dyDescent="0.25">
      <c r="L279" s="55"/>
      <c r="M279" s="22" t="s">
        <v>289</v>
      </c>
      <c r="N279" s="31"/>
      <c r="O279" s="32">
        <v>3</v>
      </c>
      <c r="P279" s="27">
        <v>3</v>
      </c>
      <c r="Q279" s="31"/>
      <c r="R279" s="32"/>
      <c r="S279" s="27">
        <v>0</v>
      </c>
    </row>
    <row r="280" spans="12:19" x14ac:dyDescent="0.25">
      <c r="L280" s="55"/>
      <c r="M280" s="22" t="s">
        <v>290</v>
      </c>
      <c r="N280" s="31"/>
      <c r="O280" s="32"/>
      <c r="P280" s="27">
        <v>0</v>
      </c>
      <c r="Q280" s="31"/>
      <c r="R280" s="32"/>
      <c r="S280" s="27">
        <v>0</v>
      </c>
    </row>
    <row r="281" spans="12:19" ht="15.75" thickBot="1" x14ac:dyDescent="0.3">
      <c r="L281" s="55"/>
      <c r="M281" s="23" t="s">
        <v>291</v>
      </c>
      <c r="N281" s="31"/>
      <c r="O281" s="32"/>
      <c r="P281" s="27">
        <v>0</v>
      </c>
      <c r="Q281" s="31"/>
      <c r="R281" s="32">
        <v>2</v>
      </c>
      <c r="S281" s="27">
        <v>2</v>
      </c>
    </row>
    <row r="282" spans="12:19" ht="16.5" thickBot="1" x14ac:dyDescent="0.3">
      <c r="L282" s="55"/>
      <c r="M282" s="10" t="s">
        <v>0</v>
      </c>
      <c r="N282" s="35">
        <f>SUM(N264:N281)</f>
        <v>1</v>
      </c>
      <c r="O282" s="36">
        <f t="shared" ref="O282:P282" si="54">SUM(O264:O281)</f>
        <v>55</v>
      </c>
      <c r="P282" s="26">
        <f t="shared" si="54"/>
        <v>56</v>
      </c>
      <c r="Q282" s="35">
        <f t="shared" ref="Q282" si="55">SUM(Q264:Q281)</f>
        <v>7</v>
      </c>
      <c r="R282" s="36">
        <f t="shared" ref="R282" si="56">SUM(R264:R281)</f>
        <v>52</v>
      </c>
      <c r="S282" s="26">
        <f t="shared" ref="S282" si="57">SUM(S264:S281)</f>
        <v>59</v>
      </c>
    </row>
    <row r="283" spans="12:19" ht="16.5" thickBot="1" x14ac:dyDescent="0.3">
      <c r="L283" s="57" t="s">
        <v>292</v>
      </c>
      <c r="M283" s="10" t="s">
        <v>23</v>
      </c>
      <c r="N283" s="35">
        <f>N19+N33+N50+N84+N107+N127+N144+N167+N177+N191+N215+N236+N263+N282</f>
        <v>23</v>
      </c>
      <c r="O283" s="36">
        <f t="shared" ref="O283:P283" si="58">O19+O33+O50+O84+O107+O127+O144+O167+O177+O191+O215+O236+O263+O282</f>
        <v>1804</v>
      </c>
      <c r="P283" s="26">
        <f t="shared" si="58"/>
        <v>1827</v>
      </c>
      <c r="Q283" s="35">
        <f t="shared" ref="Q283" si="59">Q19+Q33+Q50+Q84+Q107+Q127+Q144+Q167+Q177+Q191+Q215+Q236+Q263+Q282</f>
        <v>42</v>
      </c>
      <c r="R283" s="36">
        <f t="shared" ref="R283" si="60">R19+R33+R50+R84+R107+R127+R144+R167+R177+R191+R215+R236+R263+R282</f>
        <v>1617</v>
      </c>
      <c r="S283" s="26">
        <f t="shared" ref="S283" si="61">S19+S33+S50+S84+S107+S127+S144+S167+S177+S191+S215+S236+S263+S282</f>
        <v>1659</v>
      </c>
    </row>
    <row r="284" spans="12:19" ht="16.5" thickBot="1" x14ac:dyDescent="0.3">
      <c r="L284" s="58"/>
      <c r="M284" s="10" t="s">
        <v>24</v>
      </c>
      <c r="N284" s="35">
        <v>0</v>
      </c>
      <c r="O284" s="36">
        <v>25</v>
      </c>
      <c r="P284" s="26">
        <v>25</v>
      </c>
      <c r="Q284" s="35">
        <v>0</v>
      </c>
      <c r="R284" s="36">
        <v>5</v>
      </c>
      <c r="S284" s="26">
        <v>5</v>
      </c>
    </row>
    <row r="285" spans="12:19" ht="16.5" thickBot="1" x14ac:dyDescent="0.3">
      <c r="L285" s="59"/>
      <c r="M285" s="13" t="s">
        <v>293</v>
      </c>
      <c r="N285" s="35">
        <v>23</v>
      </c>
      <c r="O285" s="36">
        <v>1829</v>
      </c>
      <c r="P285" s="26">
        <v>1852</v>
      </c>
      <c r="Q285" s="35">
        <v>42</v>
      </c>
      <c r="R285" s="36">
        <v>1622</v>
      </c>
      <c r="S285" s="26">
        <v>1664</v>
      </c>
    </row>
    <row r="286" spans="12:19" x14ac:dyDescent="0.25">
      <c r="L286" s="38" t="s">
        <v>25</v>
      </c>
      <c r="M286" s="38"/>
      <c r="N286" s="38"/>
      <c r="O286" s="38"/>
    </row>
    <row r="287" spans="12:19" x14ac:dyDescent="0.25">
      <c r="L287" s="38" t="s">
        <v>26</v>
      </c>
      <c r="M287" s="38"/>
      <c r="N287" s="38"/>
      <c r="O287" s="28"/>
    </row>
    <row r="288" spans="12:19" x14ac:dyDescent="0.25">
      <c r="L288" s="38" t="s">
        <v>29</v>
      </c>
      <c r="M288" s="28"/>
      <c r="N288" s="28"/>
      <c r="O288" s="28"/>
    </row>
  </sheetData>
  <mergeCells count="41">
    <mergeCell ref="U1:AA1"/>
    <mergeCell ref="U2:AA2"/>
    <mergeCell ref="U5:U6"/>
    <mergeCell ref="Y5:AA5"/>
    <mergeCell ref="U3:AA4"/>
    <mergeCell ref="V5:X5"/>
    <mergeCell ref="B1:E1"/>
    <mergeCell ref="B2:E2"/>
    <mergeCell ref="B3:E3"/>
    <mergeCell ref="B5:B6"/>
    <mergeCell ref="C5:D5"/>
    <mergeCell ref="E5:E6"/>
    <mergeCell ref="L7:L19"/>
    <mergeCell ref="G1:J1"/>
    <mergeCell ref="G2:J2"/>
    <mergeCell ref="G3:J3"/>
    <mergeCell ref="G5:G6"/>
    <mergeCell ref="H5:I5"/>
    <mergeCell ref="J5:J6"/>
    <mergeCell ref="L216:L236"/>
    <mergeCell ref="L237:L263"/>
    <mergeCell ref="L264:L282"/>
    <mergeCell ref="L283:L285"/>
    <mergeCell ref="N5:P5"/>
    <mergeCell ref="L128:L144"/>
    <mergeCell ref="L145:L167"/>
    <mergeCell ref="L168:L177"/>
    <mergeCell ref="L178:L191"/>
    <mergeCell ref="L192:L215"/>
    <mergeCell ref="L20:L33"/>
    <mergeCell ref="L34:L50"/>
    <mergeCell ref="L51:L84"/>
    <mergeCell ref="L85:L107"/>
    <mergeCell ref="L108:L127"/>
    <mergeCell ref="L5:L6"/>
    <mergeCell ref="Q5:S5"/>
    <mergeCell ref="L1:S1"/>
    <mergeCell ref="L2:S2"/>
    <mergeCell ref="L3:S3"/>
    <mergeCell ref="L4:S4"/>
    <mergeCell ref="M5:M6"/>
  </mergeCells>
  <pageMargins left="0.7" right="0.7" top="0.75" bottom="0.75" header="0.3" footer="0.3"/>
  <pageSetup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Total CA seno dpto mun sex edad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UNIEC I MINSAL</dc:creator>
  <cp:lastModifiedBy>UNIEC I MINSAL</cp:lastModifiedBy>
  <dcterms:created xsi:type="dcterms:W3CDTF">2019-08-20T16:17:50Z</dcterms:created>
  <dcterms:modified xsi:type="dcterms:W3CDTF">2019-11-08T20:07:34Z</dcterms:modified>
</cp:coreProperties>
</file>