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Jimena\Desktop\UAIP OCTUBRE 2023\"/>
    </mc:Choice>
  </mc:AlternateContent>
  <xr:revisionPtr revIDLastSave="0" documentId="13_ncr:1_{4700D236-05B6-4D98-B3CD-F95BD0437A7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5" i="1" l="1"/>
  <c r="U55" i="1"/>
  <c r="R55" i="1"/>
  <c r="Q55" i="1"/>
  <c r="N55" i="1"/>
  <c r="M55" i="1"/>
  <c r="L55" i="1"/>
  <c r="K55" i="1"/>
  <c r="J55" i="1"/>
  <c r="I55" i="1"/>
  <c r="H55" i="1"/>
  <c r="G55" i="1"/>
  <c r="F55" i="1"/>
  <c r="E55" i="1"/>
  <c r="D55" i="1"/>
  <c r="C55" i="1"/>
  <c r="P54" i="1"/>
  <c r="O54" i="1"/>
  <c r="W54" i="1" s="1"/>
  <c r="P53" i="1"/>
  <c r="W53" i="1" s="1"/>
  <c r="O53" i="1"/>
  <c r="P52" i="1"/>
  <c r="O52" i="1"/>
  <c r="W52" i="1" s="1"/>
  <c r="P51" i="1"/>
  <c r="O51" i="1"/>
  <c r="P50" i="1"/>
  <c r="O50" i="1"/>
  <c r="W50" i="1" s="1"/>
  <c r="P49" i="1"/>
  <c r="W49" i="1" s="1"/>
  <c r="O49" i="1"/>
  <c r="P48" i="1"/>
  <c r="O48" i="1"/>
  <c r="W48" i="1" s="1"/>
  <c r="P47" i="1"/>
  <c r="O47" i="1"/>
  <c r="P46" i="1"/>
  <c r="O46" i="1"/>
  <c r="W46" i="1" s="1"/>
  <c r="P45" i="1"/>
  <c r="W45" i="1" s="1"/>
  <c r="O45" i="1"/>
  <c r="P44" i="1"/>
  <c r="O44" i="1"/>
  <c r="P43" i="1"/>
  <c r="O43" i="1"/>
  <c r="W42" i="1"/>
  <c r="P42" i="1"/>
  <c r="O42" i="1"/>
  <c r="P41" i="1"/>
  <c r="O41" i="1"/>
  <c r="P40" i="1"/>
  <c r="O40" i="1"/>
  <c r="P39" i="1"/>
  <c r="O39" i="1"/>
  <c r="W39" i="1" s="1"/>
  <c r="W38" i="1"/>
  <c r="P38" i="1"/>
  <c r="O38" i="1"/>
  <c r="P37" i="1"/>
  <c r="W37" i="1" s="1"/>
  <c r="O37" i="1"/>
  <c r="P36" i="1"/>
  <c r="O36" i="1"/>
  <c r="P35" i="1"/>
  <c r="O35" i="1"/>
  <c r="P34" i="1"/>
  <c r="O34" i="1"/>
  <c r="W34" i="1" s="1"/>
  <c r="P33" i="1"/>
  <c r="W33" i="1" s="1"/>
  <c r="O33" i="1"/>
  <c r="P32" i="1"/>
  <c r="O32" i="1"/>
  <c r="W32" i="1" s="1"/>
  <c r="P31" i="1"/>
  <c r="O31" i="1"/>
  <c r="P30" i="1"/>
  <c r="O30" i="1"/>
  <c r="W30" i="1" s="1"/>
  <c r="P29" i="1"/>
  <c r="W29" i="1" s="1"/>
  <c r="O29" i="1"/>
  <c r="P28" i="1"/>
  <c r="O28" i="1"/>
  <c r="P27" i="1"/>
  <c r="O27" i="1"/>
  <c r="W26" i="1"/>
  <c r="P26" i="1"/>
  <c r="O26" i="1"/>
  <c r="P25" i="1"/>
  <c r="O25" i="1"/>
  <c r="P24" i="1"/>
  <c r="O24" i="1"/>
  <c r="P23" i="1"/>
  <c r="O23" i="1"/>
  <c r="W23" i="1" s="1"/>
  <c r="W22" i="1"/>
  <c r="P22" i="1"/>
  <c r="O22" i="1"/>
  <c r="P21" i="1"/>
  <c r="W21" i="1" s="1"/>
  <c r="O21" i="1"/>
  <c r="P20" i="1"/>
  <c r="O20" i="1"/>
  <c r="P19" i="1"/>
  <c r="O19" i="1"/>
  <c r="P18" i="1"/>
  <c r="O18" i="1"/>
  <c r="W18" i="1" s="1"/>
  <c r="P17" i="1"/>
  <c r="W17" i="1" s="1"/>
  <c r="O17" i="1"/>
  <c r="P16" i="1"/>
  <c r="O16" i="1"/>
  <c r="W16" i="1" s="1"/>
  <c r="P15" i="1"/>
  <c r="O15" i="1"/>
  <c r="P14" i="1"/>
  <c r="O14" i="1"/>
  <c r="W14" i="1" s="1"/>
  <c r="P13" i="1"/>
  <c r="O13" i="1"/>
  <c r="O55" i="1" l="1"/>
  <c r="W20" i="1"/>
  <c r="W25" i="1"/>
  <c r="W27" i="1"/>
  <c r="W36" i="1"/>
  <c r="W41" i="1"/>
  <c r="W43" i="1"/>
  <c r="P55" i="1"/>
  <c r="W15" i="1"/>
  <c r="W24" i="1"/>
  <c r="W31" i="1"/>
  <c r="W40" i="1"/>
  <c r="W47" i="1"/>
  <c r="W19" i="1"/>
  <c r="W28" i="1"/>
  <c r="W35" i="1"/>
  <c r="W44" i="1"/>
  <c r="W51" i="1"/>
  <c r="W13" i="1"/>
  <c r="W55" i="1" s="1"/>
</calcChain>
</file>

<file path=xl/sharedStrings.xml><?xml version="1.0" encoding="utf-8"?>
<sst xmlns="http://schemas.openxmlformats.org/spreadsheetml/2006/main" count="80" uniqueCount="62">
  <si>
    <t>DIRECCION NACIONAL DE FORMACION EN ARTES</t>
  </si>
  <si>
    <t>CENTRO NACIONAL DE ARTES</t>
  </si>
  <si>
    <r>
      <rPr>
        <b/>
        <sz val="12"/>
        <color theme="1"/>
        <rFont val="Calibri"/>
        <charset val="134"/>
        <scheme val="minor"/>
      </rPr>
      <t xml:space="preserve"> ACTIVIDADES DEL CENTRO NACIONAL DE ARTES :</t>
    </r>
    <r>
      <rPr>
        <b/>
        <sz val="12"/>
        <color rgb="FFFF0000"/>
        <rFont val="Calibri"/>
        <charset val="134"/>
        <scheme val="minor"/>
      </rPr>
      <t xml:space="preserve"> PERIODO JULIO-AGOSTO-SEPTIEMBRE 2023</t>
    </r>
  </si>
  <si>
    <t>No</t>
  </si>
  <si>
    <t xml:space="preserve">ACTIVIDADES 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</si>
  <si>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</si>
  <si>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</si>
  <si>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</si>
  <si>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</si>
  <si>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</si>
  <si>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</si>
  <si>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</si>
  <si>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</si>
  <si>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</si>
  <si>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</si>
  <si>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</si>
  <si>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</si>
  <si>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</si>
  <si>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TALLER DE CREACIÓN DE ESCULTURAS CON PAPEL      01/07/2023</t>
  </si>
  <si>
    <t>PREMIACIÓN DL CERTAMEN  " DIBUJO Y PINTO " LOS  XXIV  JUEGOS CENTROAMERICANOS DEL CARIBE, SAN SALVADOR       14/07/2023</t>
  </si>
  <si>
    <t>TALLER "PINTANDO CON MARACAS " EN EL CENTRO  ESCOLAR  LA PEDRERA EN CONAPINA     12/07/2023</t>
  </si>
  <si>
    <t>EXHIBICIÓN DE ARTES VISUALES " ANDROMEDA"  EN ORGANIZ&lt;ACIÓN CON LA UNIVERSISAS DE EL SALVADOR     12/07/2023</t>
  </si>
  <si>
    <t>VIVITA DE ESTUDIANTES DEL BACHILLERATO EN ARTES DEL   (INU)       19/07/2023</t>
  </si>
  <si>
    <t>CLASE ABIERTA DE TEATRO A ESTUDIANTE DE ARTES VISUALES POR  EL MAESTRO HOMERO LÓPEZ       19/07/2023</t>
  </si>
  <si>
    <t>FERIA DE UNIVERSIDADES Y ESCUELAS TÉCNICAS EN EL COLEGIO DON BOSCO ( FUET-CDB)      20/07/2023</t>
  </si>
  <si>
    <t>CAPACITACIÓN PARA LA FIRMA ELECTRÓNICA       25/07/2023</t>
  </si>
  <si>
    <t>CONVERSATORIO CON EL ARTÍSTA BORIS CIUDAD REAL, PARA ESTUDIANTES DE PINTURA DE LA ESCUELA DE ARTES VISUALES      25/07/2023</t>
  </si>
  <si>
    <t>EXPO VENTA CULTURAL EN EX-CAPRES     30/07/2023</t>
  </si>
  <si>
    <t>CONVERSATORIO  CREACIÓN DE VESTUARIO EN EX-CAPRES       01/08/2023</t>
  </si>
  <si>
    <t>TALLER : REPRODUCCIÓN DE FIGURAS CERÁMICAS  A PARTIR DE MOLDES ( TURNO VESPERTINO )  EN EX-CAPRES   01/08/2023</t>
  </si>
  <si>
    <t>TALLER : REPRODUCCIÓN DE FIGURAS CERÁMICAS  A PARTIR DE MOLDES ( TURNO MATUTINO )  EN EX-CAPRES   01/08/2023</t>
  </si>
  <si>
    <t>TALLER: MODELADO EN  3D  EN  EX-CAPRES        01/08/2023</t>
  </si>
  <si>
    <t>EXPOSICIÓN DE ILUSTRACIÓN DE VIDEO JUEGOS EN  EX- CAPRES       01/08/2023</t>
  </si>
  <si>
    <t>EXPOSICIÓN DE FIGURAS DE COLECCIÓN   " COMIC "  EN  EX-CAPRES    01/08/2023</t>
  </si>
  <si>
    <t>CONVERSATORIO:  COLECCIONISMO DE FIGURAS  EN  EX-CAPRES   01/08/2023</t>
  </si>
  <si>
    <t>ACTIVIDAD:  EMPRENDIMIENTOS ARTÍSTICOS EN EX- CAPRES  01/08/2023</t>
  </si>
  <si>
    <t>EXHIBICIÓN: ILUSTRACIÓN DE VIDEO JUEGOS EN EX-CAPRES       02/08/2023</t>
  </si>
  <si>
    <t>ACTIVIDAD:  EMPRENDIMIENTOS ARTÍSTICOS EN EX- CAPRES  02/08/2023</t>
  </si>
  <si>
    <t>TALLER DE LINOGRAFÍA DE FIGURAS  ( POP)   TURNO MATUTINO EN EX- CAPRES  02/08/2023</t>
  </si>
  <si>
    <t>CONVERSATORIO : ILUSTRACIÓN DE VIDEO JUEGOS  EN EX-CAPRES    02/08/2023</t>
  </si>
  <si>
    <t>TALLER DE LINOGRAFÍA DE FIGURAS  ( POP)   TURNO  VESPERTINO EN EX- CAPRES  02/08/2023</t>
  </si>
  <si>
    <t>INAUGURACIÓN DE LA EXHIBICIÓN "UNA MASCARA, UNA HISTORIA"  EN EL AEROPUERTO INTERNACIONAL DE EL SALVADOR      02/08/2023</t>
  </si>
  <si>
    <t>DESINGN CRAFTERS  EXHIBICIÓN Y VENTAS DE OBRAS DE ARTES Y PRODUCTOS DE DISEÑO EN EL PALACIO NACIONAL    06/08/2023</t>
  </si>
  <si>
    <t>CLASE DE PINTURA Y TEATRO PARA LOS NIÑOS EN LOS ALBERGUES DEL DEPARTAMENTOS DE LA LIBERTAD   16/08/2023</t>
  </si>
  <si>
    <t>CLASE MAESTRA DE TORNO EN LA CASA DE LA CULTURA DE QUEZALTEPEQUE   16/08/2023</t>
  </si>
  <si>
    <t>TALLER DE AÑIL DIRIGIRIDO A ESTUDIANTES DEL CENTRO ESCOLAR " DOMINGO FAUSTINO SARMIENTO " DE LA CIUDAD DE SAN MARCOS    18/08/2023</t>
  </si>
  <si>
    <t>FESTIVAL DE TRADICIONES EN LA PALMA (CHALATENANGO)     20/08/2023</t>
  </si>
  <si>
    <t>TALLER LÚDICO:  FLORES, PÉTALOS Y SÉPALOS  EN EL  (MUHNES)  MUSEO DE HISTORIA NATURAL    26/08/2023</t>
  </si>
  <si>
    <t>PRESENTACIÓN DE ESTATUAS VIVAS DE LA ESCUELA DE TEATRO DEL CENAR     29/08/2023</t>
  </si>
  <si>
    <t>PREMIO NACIONAL DE JUVENTUD DESARROLLADO EN EL CENTRO DE ENTRENAMIENTO Y DESARROLLO EMPRESARIAL       05/09/2023</t>
  </si>
  <si>
    <t>PREMIO NACIONAL DE JUVENTUD DESARROLLADO EN EL CENTRO DE ENTRENAMIENTO Y DESARROLLO EMPRESARIAL       06/09/2023</t>
  </si>
  <si>
    <t>CAPACITACIÓN  "DERECHOS HUMANOS Y GRUPOS VULNERABLES " PROCURADURIA PARA LA  DEFENSA DE LOS DERECHOS HUMANOS    07/09/2023</t>
  </si>
  <si>
    <t>TERCER FESTIVAL DE LAS TRADICIONES, SE REALIZO EN SAN ANTONIO DEL MONTE      10/09/2023</t>
  </si>
  <si>
    <t>EVALUACIÓN PARA EL PREMIO NACIONAL DE JUVENTUD EN EL CENTRO DE DESARROLLO Y ENTRENAMIENTO EMPRESARIAL      11/09/2023</t>
  </si>
  <si>
    <t>CAPACITACIÓN PRÁCTICA DE TALLERES ARTÍSTICOS EN EL MUSEO DE HISTÓRIA NATURAL    12/09/2023</t>
  </si>
  <si>
    <t>EVALUACIÓN PARA EL PREMIO NACIONAL DE JUVENTUD 2023, EN EL CENTRO DE DESARROLLO Y ENTRENAMIENTO EMPRESARIAL   13/09/2023</t>
  </si>
  <si>
    <t>ESTATUAS REALIZADAS POR ESTUDIANTES DEL PRIMER AÑO DE ACTUACIÓN, EN EL CENTRO COMERCIAL ZARZAMORA EN SANTA ANA     15/09/2023</t>
  </si>
  <si>
    <t>TALLERES ARTÍSTICOS PARA ALBERGADOS EN CENTRO  DE CAPACITACIONES  MONSEÑOR ROMERO EN CIUDAD ARCE ( POR EMERGENCIA CLIMÁTICA )   23/09/2023</t>
  </si>
  <si>
    <t>TALLERES ARTÍSTICOS PARA ALBERGADOS EN COMPLEJO DEPORTIVO DE SAN JUAN OPICO ( POR EMERGENCIA CLIMÁTICA )         23/09/2023</t>
  </si>
  <si>
    <t>PRESENTACIÓN DE ESTATUAS VIVAS PARA PROYECTO DE PRIMERA INFANCIA EN EL TEATRO NACIONAL Y PALACIO NACIONAL. CARACTERIZACIÓN:  "EPOCA DE ORO"     28/09/2023</t>
  </si>
  <si>
    <t>TOTALES</t>
  </si>
  <si>
    <t xml:space="preserve">DATOS RELEVANTES:  INFORMACIÓN TRIMESTRAL QUE CORRESPONDE A LOS MESES DE JULIO, AGOSTO Y SEPTIEMBRE 2023, TANTO ACTIVIDADES INTERNAS Y EXTERNAS DE LA INSTITUCIÓN, EN DONDE SE HAN BENEFICIADO 11,389  PERSONAS EN EL AMBITO CULTURAL.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</si>
</sst>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</xdr:row>
      <xdr:rowOff>118110</xdr:rowOff>
    </xdr:from>
    <xdr:to>
      <xdr:col>14</xdr:col>
      <xdr:colOff>98425</xdr:colOff>
      <xdr:row>4</xdr:row>
      <xdr:rowOff>134620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4975" y="308610"/>
          <a:ext cx="1482725" cy="588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workbookViewId="0">
      <selection activeCell="A61" sqref="A61:W61"/>
    </sheetView>
  </sheetViews>
  <sheetFormatPr baseColWidth="10" defaultColWidth="9.140625" defaultRowHeight="15"/>
  <cols>
    <col min="1" max="1" width="4.42578125" customWidth="1"/>
    <col min="2" max="2" width="47.140625" customWidth="1"/>
    <col min="3" max="4" width="4" customWidth="1"/>
    <col min="5" max="8" width="4.5703125" customWidth="1"/>
    <col min="9" max="9" width="4.42578125" customWidth="1"/>
    <col min="10" max="14" width="4.5703125" customWidth="1"/>
    <col min="15" max="15" width="5.140625" customWidth="1"/>
    <col min="16" max="16" width="5.5703125" customWidth="1"/>
    <col min="17" max="17" width="5.28515625" customWidth="1"/>
    <col min="18" max="18" width="4.85546875" customWidth="1"/>
    <col min="19" max="19" width="5.28515625" customWidth="1"/>
    <col min="20" max="20" width="6.140625" customWidth="1"/>
    <col min="21" max="21" width="11" customWidth="1"/>
    <col min="22" max="22" width="8" customWidth="1"/>
  </cols>
  <sheetData>
    <row r="1" spans="1:3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30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30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30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30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0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30">
      <c r="A7" s="30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30" s="1" customFormat="1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/>
      <c r="Y8"/>
      <c r="Z8"/>
      <c r="AA8"/>
      <c r="AB8"/>
      <c r="AC8"/>
      <c r="AD8" s="13"/>
    </row>
    <row r="9" spans="1:30" s="2" customForma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30" ht="48" customHeight="1">
      <c r="A11" s="28" t="s">
        <v>3</v>
      </c>
      <c r="B11" s="28" t="s">
        <v>4</v>
      </c>
      <c r="C11" s="32" t="s">
        <v>5</v>
      </c>
      <c r="D11" s="33"/>
      <c r="E11" s="32" t="s">
        <v>6</v>
      </c>
      <c r="F11" s="33"/>
      <c r="G11" s="34" t="s">
        <v>7</v>
      </c>
      <c r="H11" s="34"/>
      <c r="I11" s="32" t="s">
        <v>8</v>
      </c>
      <c r="J11" s="33"/>
      <c r="K11" s="34" t="s">
        <v>9</v>
      </c>
      <c r="L11" s="34"/>
      <c r="M11" s="32" t="s">
        <v>10</v>
      </c>
      <c r="N11" s="34"/>
      <c r="O11" s="35" t="s">
        <v>11</v>
      </c>
      <c r="P11" s="33"/>
      <c r="Q11" s="32" t="s">
        <v>12</v>
      </c>
      <c r="R11" s="33"/>
      <c r="S11" s="32" t="s">
        <v>13</v>
      </c>
      <c r="T11" s="33"/>
      <c r="U11" s="32" t="s">
        <v>14</v>
      </c>
      <c r="V11" s="33"/>
      <c r="W11" s="11" t="s">
        <v>15</v>
      </c>
    </row>
    <row r="12" spans="1:30">
      <c r="A12" s="29"/>
      <c r="B12" s="29"/>
      <c r="C12" s="3" t="s">
        <v>16</v>
      </c>
      <c r="D12" s="3" t="s">
        <v>17</v>
      </c>
      <c r="E12" s="3" t="s">
        <v>16</v>
      </c>
      <c r="F12" s="3" t="s">
        <v>17</v>
      </c>
      <c r="G12" s="3" t="s">
        <v>16</v>
      </c>
      <c r="H12" s="3" t="s">
        <v>17</v>
      </c>
      <c r="I12" s="3" t="s">
        <v>16</v>
      </c>
      <c r="J12" s="3" t="s">
        <v>17</v>
      </c>
      <c r="K12" s="3" t="s">
        <v>16</v>
      </c>
      <c r="L12" s="3" t="s">
        <v>17</v>
      </c>
      <c r="M12" s="3" t="s">
        <v>16</v>
      </c>
      <c r="N12" s="3" t="s">
        <v>17</v>
      </c>
      <c r="O12" s="7" t="s">
        <v>16</v>
      </c>
      <c r="P12" s="7" t="s">
        <v>17</v>
      </c>
      <c r="Q12" s="3" t="s">
        <v>16</v>
      </c>
      <c r="R12" s="3" t="s">
        <v>17</v>
      </c>
      <c r="S12" s="3" t="s">
        <v>16</v>
      </c>
      <c r="T12" s="3" t="s">
        <v>17</v>
      </c>
      <c r="U12" s="12" t="s">
        <v>16</v>
      </c>
      <c r="V12" s="3" t="s">
        <v>17</v>
      </c>
      <c r="W12" s="8"/>
    </row>
    <row r="13" spans="1:30" ht="22.5">
      <c r="A13" s="4">
        <v>1</v>
      </c>
      <c r="B13" s="36" t="s">
        <v>18</v>
      </c>
      <c r="C13" s="4">
        <v>0</v>
      </c>
      <c r="D13" s="4">
        <v>0</v>
      </c>
      <c r="E13" s="4">
        <v>16</v>
      </c>
      <c r="F13" s="4">
        <v>14</v>
      </c>
      <c r="G13" s="4">
        <v>0</v>
      </c>
      <c r="H13" s="4">
        <v>0</v>
      </c>
      <c r="I13" s="4">
        <v>0</v>
      </c>
      <c r="J13" s="4">
        <v>0</v>
      </c>
      <c r="K13" s="4">
        <v>4</v>
      </c>
      <c r="L13" s="4">
        <v>4</v>
      </c>
      <c r="M13" s="4">
        <v>0</v>
      </c>
      <c r="N13" s="4">
        <v>0</v>
      </c>
      <c r="O13" s="8">
        <f t="shared" ref="O13:P15" si="0">SUM(C13,E13,G13,I13,K13,M13)</f>
        <v>20</v>
      </c>
      <c r="P13" s="8">
        <f t="shared" si="0"/>
        <v>18</v>
      </c>
      <c r="Q13" s="4"/>
      <c r="R13" s="4"/>
      <c r="S13" s="4"/>
      <c r="T13" s="4"/>
      <c r="U13" s="4"/>
      <c r="V13" s="4"/>
      <c r="W13" s="8">
        <f>SUM(O13,P13)</f>
        <v>38</v>
      </c>
    </row>
    <row r="14" spans="1:30" ht="45">
      <c r="A14" s="4">
        <v>2</v>
      </c>
      <c r="B14" s="36" t="s">
        <v>19</v>
      </c>
      <c r="C14" s="4">
        <v>52</v>
      </c>
      <c r="D14" s="4">
        <v>42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84</v>
      </c>
      <c r="L14" s="4">
        <v>76</v>
      </c>
      <c r="M14" s="4">
        <v>0</v>
      </c>
      <c r="N14" s="4">
        <v>0</v>
      </c>
      <c r="O14" s="8">
        <f t="shared" si="0"/>
        <v>136</v>
      </c>
      <c r="P14" s="8">
        <f t="shared" si="0"/>
        <v>118</v>
      </c>
      <c r="Q14" s="4"/>
      <c r="R14" s="4"/>
      <c r="S14" s="4"/>
      <c r="T14" s="4"/>
      <c r="U14" s="4"/>
      <c r="V14" s="4"/>
      <c r="W14" s="8">
        <f t="shared" ref="W14:W24" si="1">SUM(O14,P14)</f>
        <v>254</v>
      </c>
    </row>
    <row r="15" spans="1:30" ht="33.75">
      <c r="A15" s="4">
        <v>3</v>
      </c>
      <c r="B15" s="36" t="s">
        <v>20</v>
      </c>
      <c r="C15" s="4">
        <v>0</v>
      </c>
      <c r="D15" s="4">
        <v>0</v>
      </c>
      <c r="E15" s="4">
        <v>11</v>
      </c>
      <c r="F15" s="4">
        <v>10</v>
      </c>
      <c r="G15" s="4">
        <v>0</v>
      </c>
      <c r="H15" s="4">
        <v>0</v>
      </c>
      <c r="I15" s="4">
        <v>0</v>
      </c>
      <c r="J15" s="4">
        <v>0</v>
      </c>
      <c r="K15" s="4">
        <v>3</v>
      </c>
      <c r="L15" s="4">
        <v>3</v>
      </c>
      <c r="M15" s="4">
        <v>0</v>
      </c>
      <c r="N15" s="4">
        <v>0</v>
      </c>
      <c r="O15" s="8">
        <f t="shared" si="0"/>
        <v>14</v>
      </c>
      <c r="P15" s="8">
        <f t="shared" si="0"/>
        <v>13</v>
      </c>
      <c r="Q15" s="4"/>
      <c r="R15" s="4"/>
      <c r="S15" s="4"/>
      <c r="T15" s="4"/>
      <c r="U15" s="4"/>
      <c r="V15" s="4"/>
      <c r="W15" s="8">
        <f t="shared" si="1"/>
        <v>27</v>
      </c>
    </row>
    <row r="16" spans="1:30" ht="45">
      <c r="A16" s="4">
        <v>4</v>
      </c>
      <c r="B16" s="36" t="s">
        <v>21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58</v>
      </c>
      <c r="J16" s="4">
        <v>47</v>
      </c>
      <c r="K16" s="4">
        <v>0</v>
      </c>
      <c r="L16" s="4">
        <v>0</v>
      </c>
      <c r="M16" s="4">
        <v>0</v>
      </c>
      <c r="N16" s="4">
        <v>0</v>
      </c>
      <c r="O16" s="8">
        <f t="shared" ref="O16:O24" si="2">SUM(C16,E16,G16,I16,K16,M16)</f>
        <v>58</v>
      </c>
      <c r="P16" s="8">
        <f t="shared" ref="P16:P24" si="3">SUM(D16,F16,H16,J16,L16,N16)</f>
        <v>47</v>
      </c>
      <c r="Q16" s="4"/>
      <c r="R16" s="4"/>
      <c r="S16" s="4"/>
      <c r="T16" s="4"/>
      <c r="U16" s="4"/>
      <c r="V16" s="4"/>
      <c r="W16" s="8">
        <f t="shared" si="1"/>
        <v>105</v>
      </c>
    </row>
    <row r="17" spans="1:23" ht="33.75">
      <c r="A17" s="4">
        <v>5</v>
      </c>
      <c r="B17" s="36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11</v>
      </c>
      <c r="H17" s="4">
        <v>2</v>
      </c>
      <c r="I17" s="4">
        <v>0</v>
      </c>
      <c r="J17" s="4">
        <v>0</v>
      </c>
      <c r="K17" s="4">
        <v>4</v>
      </c>
      <c r="L17" s="4">
        <v>2</v>
      </c>
      <c r="M17" s="4">
        <v>0</v>
      </c>
      <c r="N17" s="4">
        <v>0</v>
      </c>
      <c r="O17" s="8">
        <f t="shared" si="2"/>
        <v>15</v>
      </c>
      <c r="P17" s="8">
        <f t="shared" si="3"/>
        <v>4</v>
      </c>
      <c r="Q17" s="4"/>
      <c r="R17" s="4"/>
      <c r="S17" s="4"/>
      <c r="T17" s="4"/>
      <c r="U17" s="4"/>
      <c r="V17" s="4"/>
      <c r="W17" s="8">
        <f t="shared" si="1"/>
        <v>19</v>
      </c>
    </row>
    <row r="18" spans="1:23" ht="45">
      <c r="A18" s="4">
        <v>6</v>
      </c>
      <c r="B18" s="36" t="s">
        <v>23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12</v>
      </c>
      <c r="J18" s="4">
        <v>9</v>
      </c>
      <c r="K18" s="4">
        <v>0</v>
      </c>
      <c r="L18" s="4">
        <v>2</v>
      </c>
      <c r="M18" s="4">
        <v>0</v>
      </c>
      <c r="N18" s="4">
        <v>1</v>
      </c>
      <c r="O18" s="8">
        <f t="shared" si="2"/>
        <v>12</v>
      </c>
      <c r="P18" s="8">
        <f t="shared" si="3"/>
        <v>12</v>
      </c>
      <c r="Q18" s="4"/>
      <c r="R18" s="4"/>
      <c r="S18" s="4"/>
      <c r="T18" s="4"/>
      <c r="U18" s="4"/>
      <c r="V18" s="4"/>
      <c r="W18" s="8">
        <f t="shared" si="1"/>
        <v>24</v>
      </c>
    </row>
    <row r="19" spans="1:23" ht="33.75">
      <c r="A19" s="4">
        <v>7</v>
      </c>
      <c r="B19" s="36" t="s">
        <v>24</v>
      </c>
      <c r="C19" s="4">
        <v>0</v>
      </c>
      <c r="D19" s="4">
        <v>0</v>
      </c>
      <c r="E19" s="4">
        <v>0</v>
      </c>
      <c r="F19" s="4">
        <v>0</v>
      </c>
      <c r="G19" s="4">
        <v>622</v>
      </c>
      <c r="H19" s="4">
        <v>362</v>
      </c>
      <c r="I19" s="4">
        <v>0</v>
      </c>
      <c r="J19" s="4">
        <v>0</v>
      </c>
      <c r="K19" s="4">
        <v>68</v>
      </c>
      <c r="L19" s="4">
        <v>47</v>
      </c>
      <c r="M19" s="4">
        <v>20</v>
      </c>
      <c r="N19" s="4">
        <v>15</v>
      </c>
      <c r="O19" s="8">
        <f t="shared" si="2"/>
        <v>710</v>
      </c>
      <c r="P19" s="8">
        <f t="shared" si="3"/>
        <v>424</v>
      </c>
      <c r="Q19" s="4"/>
      <c r="R19" s="4"/>
      <c r="S19" s="4"/>
      <c r="T19" s="4"/>
      <c r="U19" s="4"/>
      <c r="V19" s="4"/>
      <c r="W19" s="8">
        <f t="shared" si="1"/>
        <v>1134</v>
      </c>
    </row>
    <row r="20" spans="1:23" ht="22.5">
      <c r="A20" s="4">
        <v>8</v>
      </c>
      <c r="B20" s="36" t="s">
        <v>25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7</v>
      </c>
      <c r="L20" s="4">
        <v>2</v>
      </c>
      <c r="M20" s="4">
        <v>2</v>
      </c>
      <c r="N20" s="4">
        <v>1</v>
      </c>
      <c r="O20" s="8">
        <f t="shared" si="2"/>
        <v>9</v>
      </c>
      <c r="P20" s="8">
        <f t="shared" si="3"/>
        <v>3</v>
      </c>
      <c r="Q20" s="4"/>
      <c r="R20" s="4"/>
      <c r="S20" s="4"/>
      <c r="T20" s="4"/>
      <c r="U20" s="4"/>
      <c r="V20" s="4"/>
      <c r="W20" s="8">
        <f t="shared" si="1"/>
        <v>12</v>
      </c>
    </row>
    <row r="21" spans="1:23" ht="56.25">
      <c r="A21" s="4">
        <v>9</v>
      </c>
      <c r="B21" s="36" t="s">
        <v>26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</v>
      </c>
      <c r="J21" s="4">
        <v>3</v>
      </c>
      <c r="K21" s="4">
        <v>6</v>
      </c>
      <c r="L21" s="4">
        <v>8</v>
      </c>
      <c r="M21" s="4">
        <v>6</v>
      </c>
      <c r="N21" s="4">
        <v>3</v>
      </c>
      <c r="O21" s="8">
        <f t="shared" si="2"/>
        <v>20</v>
      </c>
      <c r="P21" s="8">
        <f t="shared" si="3"/>
        <v>14</v>
      </c>
      <c r="Q21" s="4"/>
      <c r="R21" s="4"/>
      <c r="S21" s="4"/>
      <c r="T21" s="4"/>
      <c r="U21" s="4"/>
      <c r="V21" s="4"/>
      <c r="W21" s="8">
        <f t="shared" si="1"/>
        <v>34</v>
      </c>
    </row>
    <row r="22" spans="1:23" ht="22.5">
      <c r="A22" s="4">
        <v>10</v>
      </c>
      <c r="B22" s="36" t="s">
        <v>27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50</v>
      </c>
      <c r="L22" s="4">
        <v>40</v>
      </c>
      <c r="M22" s="4">
        <v>0</v>
      </c>
      <c r="N22" s="4">
        <v>0</v>
      </c>
      <c r="O22" s="8">
        <f t="shared" si="2"/>
        <v>50</v>
      </c>
      <c r="P22" s="8">
        <f t="shared" si="3"/>
        <v>40</v>
      </c>
      <c r="Q22" s="4"/>
      <c r="R22" s="4"/>
      <c r="S22" s="4"/>
      <c r="T22" s="4"/>
      <c r="U22" s="4"/>
      <c r="V22" s="4"/>
      <c r="W22" s="8">
        <f t="shared" si="1"/>
        <v>90</v>
      </c>
    </row>
    <row r="23" spans="1:23" ht="33.75">
      <c r="A23" s="4">
        <v>11</v>
      </c>
      <c r="B23" s="36" t="s">
        <v>28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11</v>
      </c>
      <c r="L23" s="4">
        <v>10</v>
      </c>
      <c r="M23" s="4">
        <v>0</v>
      </c>
      <c r="N23" s="4">
        <v>0</v>
      </c>
      <c r="O23" s="8">
        <f t="shared" si="2"/>
        <v>11</v>
      </c>
      <c r="P23" s="8">
        <f t="shared" si="3"/>
        <v>10</v>
      </c>
      <c r="Q23" s="4"/>
      <c r="R23" s="4"/>
      <c r="S23" s="4"/>
      <c r="T23" s="4"/>
      <c r="U23" s="4"/>
      <c r="V23" s="4"/>
      <c r="W23" s="8">
        <f t="shared" si="1"/>
        <v>21</v>
      </c>
    </row>
    <row r="24" spans="1:23" ht="45">
      <c r="A24" s="4">
        <v>12</v>
      </c>
      <c r="B24" s="37" t="s">
        <v>29</v>
      </c>
      <c r="C24" s="5">
        <v>0</v>
      </c>
      <c r="D24" s="5">
        <v>0</v>
      </c>
      <c r="E24" s="5">
        <v>3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4</v>
      </c>
      <c r="L24" s="5">
        <v>4</v>
      </c>
      <c r="M24" s="5">
        <v>0</v>
      </c>
      <c r="N24" s="5">
        <v>0</v>
      </c>
      <c r="O24" s="8">
        <f t="shared" si="2"/>
        <v>7</v>
      </c>
      <c r="P24" s="8">
        <f t="shared" si="3"/>
        <v>4</v>
      </c>
      <c r="Q24" s="5"/>
      <c r="R24" s="5"/>
      <c r="S24" s="4"/>
      <c r="T24" s="4"/>
      <c r="U24" s="5"/>
      <c r="V24" s="5"/>
      <c r="W24" s="8">
        <f t="shared" si="1"/>
        <v>11</v>
      </c>
    </row>
    <row r="25" spans="1:23" ht="45">
      <c r="A25" s="4">
        <v>13</v>
      </c>
      <c r="B25" s="36" t="s">
        <v>30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6</v>
      </c>
      <c r="L25" s="4">
        <v>1</v>
      </c>
      <c r="M25" s="4">
        <v>0</v>
      </c>
      <c r="N25" s="4">
        <v>0</v>
      </c>
      <c r="O25" s="8">
        <f t="shared" ref="O25:O36" si="4">SUM(C25,E25,G25,I25,K25,M25)</f>
        <v>6</v>
      </c>
      <c r="P25" s="8">
        <f t="shared" ref="P25:P36" si="5">SUM(D25,F25,H25,J25,L25,N25)</f>
        <v>1</v>
      </c>
      <c r="Q25" s="4"/>
      <c r="R25" s="4"/>
      <c r="S25" s="4"/>
      <c r="T25" s="4"/>
      <c r="U25" s="4"/>
      <c r="V25" s="4"/>
      <c r="W25" s="8">
        <f t="shared" ref="W25:W47" si="6">SUM(O25,P25)</f>
        <v>7</v>
      </c>
    </row>
    <row r="26" spans="1:23" ht="22.5">
      <c r="A26" s="4">
        <v>14</v>
      </c>
      <c r="B26" s="36" t="s">
        <v>31</v>
      </c>
      <c r="C26" s="4">
        <v>0</v>
      </c>
      <c r="D26" s="4">
        <v>0</v>
      </c>
      <c r="E26" s="4">
        <v>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4</v>
      </c>
      <c r="L26" s="4">
        <v>2</v>
      </c>
      <c r="M26" s="4">
        <v>0</v>
      </c>
      <c r="N26" s="4">
        <v>0</v>
      </c>
      <c r="O26" s="8">
        <f t="shared" si="4"/>
        <v>8</v>
      </c>
      <c r="P26" s="8">
        <f t="shared" si="5"/>
        <v>2</v>
      </c>
      <c r="Q26" s="4"/>
      <c r="R26" s="4"/>
      <c r="S26" s="4"/>
      <c r="T26" s="4"/>
      <c r="U26" s="4"/>
      <c r="V26" s="4"/>
      <c r="W26" s="8">
        <f t="shared" si="6"/>
        <v>10</v>
      </c>
    </row>
    <row r="27" spans="1:23" ht="33.75">
      <c r="A27" s="5">
        <v>15</v>
      </c>
      <c r="B27" s="37" t="s">
        <v>32</v>
      </c>
      <c r="C27" s="5">
        <v>0</v>
      </c>
      <c r="D27" s="5">
        <v>0</v>
      </c>
      <c r="E27" s="5">
        <v>4</v>
      </c>
      <c r="F27" s="5">
        <v>3</v>
      </c>
      <c r="G27" s="5">
        <v>0</v>
      </c>
      <c r="H27" s="5">
        <v>0</v>
      </c>
      <c r="I27" s="5">
        <v>0</v>
      </c>
      <c r="J27" s="5">
        <v>0</v>
      </c>
      <c r="K27" s="5">
        <v>35</v>
      </c>
      <c r="L27" s="5">
        <v>15</v>
      </c>
      <c r="M27" s="5">
        <v>0</v>
      </c>
      <c r="N27" s="5">
        <v>0</v>
      </c>
      <c r="O27" s="8">
        <f t="shared" si="4"/>
        <v>39</v>
      </c>
      <c r="P27" s="8">
        <f t="shared" si="5"/>
        <v>18</v>
      </c>
      <c r="Q27" s="5"/>
      <c r="R27" s="5"/>
      <c r="S27" s="4"/>
      <c r="T27" s="4"/>
      <c r="U27" s="5"/>
      <c r="V27" s="5"/>
      <c r="W27" s="8">
        <f t="shared" si="6"/>
        <v>57</v>
      </c>
    </row>
    <row r="28" spans="1:23" ht="33.75">
      <c r="A28" s="5">
        <v>16</v>
      </c>
      <c r="B28" s="37" t="s">
        <v>33</v>
      </c>
      <c r="C28" s="5">
        <v>0</v>
      </c>
      <c r="D28" s="5">
        <v>0</v>
      </c>
      <c r="E28" s="5">
        <v>4</v>
      </c>
      <c r="F28" s="5">
        <v>3</v>
      </c>
      <c r="G28" s="5">
        <v>0</v>
      </c>
      <c r="H28" s="5">
        <v>0</v>
      </c>
      <c r="I28" s="5">
        <v>0</v>
      </c>
      <c r="J28" s="5">
        <v>0</v>
      </c>
      <c r="K28" s="5">
        <v>35</v>
      </c>
      <c r="L28" s="5">
        <v>15</v>
      </c>
      <c r="M28" s="5">
        <v>0</v>
      </c>
      <c r="N28" s="5">
        <v>0</v>
      </c>
      <c r="O28" s="8">
        <f t="shared" si="4"/>
        <v>39</v>
      </c>
      <c r="P28" s="8">
        <f t="shared" si="5"/>
        <v>18</v>
      </c>
      <c r="Q28" s="5"/>
      <c r="R28" s="5"/>
      <c r="S28" s="4"/>
      <c r="T28" s="4"/>
      <c r="U28" s="5"/>
      <c r="V28" s="5"/>
      <c r="W28" s="8">
        <f t="shared" si="6"/>
        <v>57</v>
      </c>
    </row>
    <row r="29" spans="1:23" ht="33.75">
      <c r="A29" s="5">
        <v>17</v>
      </c>
      <c r="B29" s="37" t="s">
        <v>34</v>
      </c>
      <c r="C29" s="5">
        <v>0</v>
      </c>
      <c r="D29" s="5">
        <v>0</v>
      </c>
      <c r="E29" s="5">
        <v>1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12</v>
      </c>
      <c r="L29" s="5">
        <v>8</v>
      </c>
      <c r="M29" s="5">
        <v>0</v>
      </c>
      <c r="N29" s="5">
        <v>0</v>
      </c>
      <c r="O29" s="8">
        <f t="shared" si="4"/>
        <v>13</v>
      </c>
      <c r="P29" s="8">
        <f t="shared" si="5"/>
        <v>9</v>
      </c>
      <c r="Q29" s="5"/>
      <c r="R29" s="5"/>
      <c r="S29" s="4"/>
      <c r="T29" s="4"/>
      <c r="U29" s="5"/>
      <c r="V29" s="5"/>
      <c r="W29" s="8">
        <f t="shared" si="6"/>
        <v>22</v>
      </c>
    </row>
    <row r="30" spans="1:23" ht="33.75">
      <c r="A30" s="5">
        <v>18</v>
      </c>
      <c r="B30" s="37" t="s">
        <v>35</v>
      </c>
      <c r="C30" s="5">
        <v>0</v>
      </c>
      <c r="D30" s="5">
        <v>0</v>
      </c>
      <c r="E30" s="5">
        <v>4</v>
      </c>
      <c r="F30" s="5">
        <v>3</v>
      </c>
      <c r="G30" s="5">
        <v>0</v>
      </c>
      <c r="H30" s="5">
        <v>0</v>
      </c>
      <c r="I30" s="5">
        <v>0</v>
      </c>
      <c r="J30" s="5">
        <v>0</v>
      </c>
      <c r="K30" s="5">
        <v>35</v>
      </c>
      <c r="L30" s="5">
        <v>15</v>
      </c>
      <c r="M30" s="5">
        <v>0</v>
      </c>
      <c r="N30" s="5">
        <v>0</v>
      </c>
      <c r="O30" s="8">
        <f t="shared" si="4"/>
        <v>39</v>
      </c>
      <c r="P30" s="8">
        <f t="shared" si="5"/>
        <v>18</v>
      </c>
      <c r="Q30" s="5"/>
      <c r="R30" s="5"/>
      <c r="S30" s="4"/>
      <c r="T30" s="4"/>
      <c r="U30" s="5"/>
      <c r="V30" s="5"/>
      <c r="W30" s="8">
        <f t="shared" si="6"/>
        <v>57</v>
      </c>
    </row>
    <row r="31" spans="1:23" ht="22.5">
      <c r="A31" s="5">
        <v>19</v>
      </c>
      <c r="B31" s="37" t="s">
        <v>36</v>
      </c>
      <c r="C31" s="5">
        <v>0</v>
      </c>
      <c r="D31" s="5">
        <v>0</v>
      </c>
      <c r="E31" s="5">
        <v>4</v>
      </c>
      <c r="F31" s="5">
        <v>4</v>
      </c>
      <c r="G31" s="5">
        <v>0</v>
      </c>
      <c r="H31" s="5">
        <v>0</v>
      </c>
      <c r="I31" s="5">
        <v>0</v>
      </c>
      <c r="J31" s="5">
        <v>0</v>
      </c>
      <c r="K31" s="5">
        <v>33</v>
      </c>
      <c r="L31" s="5">
        <v>15</v>
      </c>
      <c r="M31" s="5">
        <v>0</v>
      </c>
      <c r="N31" s="5">
        <v>0</v>
      </c>
      <c r="O31" s="8">
        <f t="shared" si="4"/>
        <v>37</v>
      </c>
      <c r="P31" s="8">
        <f t="shared" si="5"/>
        <v>19</v>
      </c>
      <c r="Q31" s="5"/>
      <c r="R31" s="5"/>
      <c r="S31" s="4"/>
      <c r="T31" s="4"/>
      <c r="U31" s="5"/>
      <c r="V31" s="5"/>
      <c r="W31" s="8">
        <f t="shared" si="6"/>
        <v>56</v>
      </c>
    </row>
    <row r="32" spans="1:23" ht="33.75">
      <c r="A32" s="5">
        <v>21</v>
      </c>
      <c r="B32" s="37" t="s">
        <v>37</v>
      </c>
      <c r="C32" s="5">
        <v>1</v>
      </c>
      <c r="D32" s="5">
        <v>0</v>
      </c>
      <c r="E32" s="5">
        <v>2</v>
      </c>
      <c r="F32" s="5">
        <v>2</v>
      </c>
      <c r="G32" s="5">
        <v>0</v>
      </c>
      <c r="H32" s="5">
        <v>0</v>
      </c>
      <c r="I32" s="5">
        <v>0</v>
      </c>
      <c r="J32" s="5">
        <v>0</v>
      </c>
      <c r="K32" s="5">
        <v>20</v>
      </c>
      <c r="L32" s="5">
        <v>8</v>
      </c>
      <c r="M32" s="5">
        <v>0</v>
      </c>
      <c r="N32" s="5">
        <v>0</v>
      </c>
      <c r="O32" s="8">
        <f t="shared" si="4"/>
        <v>23</v>
      </c>
      <c r="P32" s="8">
        <f t="shared" si="5"/>
        <v>10</v>
      </c>
      <c r="Q32" s="5"/>
      <c r="R32" s="5"/>
      <c r="S32" s="4"/>
      <c r="T32" s="4"/>
      <c r="U32" s="5"/>
      <c r="V32" s="5"/>
      <c r="W32" s="8">
        <f t="shared" si="6"/>
        <v>33</v>
      </c>
    </row>
    <row r="33" spans="1:23" ht="33.75">
      <c r="A33" s="5">
        <v>22</v>
      </c>
      <c r="B33" s="37" t="s">
        <v>38</v>
      </c>
      <c r="C33" s="5">
        <v>0</v>
      </c>
      <c r="D33" s="5">
        <v>0</v>
      </c>
      <c r="E33" s="5">
        <v>2</v>
      </c>
      <c r="F33" s="5">
        <v>2</v>
      </c>
      <c r="G33" s="5">
        <v>0</v>
      </c>
      <c r="H33" s="5">
        <v>0</v>
      </c>
      <c r="I33" s="5">
        <v>0</v>
      </c>
      <c r="J33" s="5">
        <v>0</v>
      </c>
      <c r="K33" s="5">
        <v>15</v>
      </c>
      <c r="L33" s="5">
        <v>8</v>
      </c>
      <c r="M33" s="5">
        <v>0</v>
      </c>
      <c r="N33" s="5">
        <v>0</v>
      </c>
      <c r="O33" s="8">
        <f t="shared" si="4"/>
        <v>17</v>
      </c>
      <c r="P33" s="8">
        <f t="shared" si="5"/>
        <v>10</v>
      </c>
      <c r="Q33" s="5"/>
      <c r="R33" s="5"/>
      <c r="S33" s="4"/>
      <c r="T33" s="4"/>
      <c r="U33" s="5"/>
      <c r="V33" s="5"/>
      <c r="W33" s="8">
        <f t="shared" si="6"/>
        <v>27</v>
      </c>
    </row>
    <row r="34" spans="1:23" ht="33.75">
      <c r="A34" s="5">
        <v>23</v>
      </c>
      <c r="B34" s="37" t="s">
        <v>39</v>
      </c>
      <c r="C34" s="5">
        <v>0</v>
      </c>
      <c r="D34" s="5">
        <v>0</v>
      </c>
      <c r="E34" s="5">
        <v>1</v>
      </c>
      <c r="F34" s="5">
        <v>2</v>
      </c>
      <c r="G34" s="5">
        <v>0</v>
      </c>
      <c r="H34" s="5">
        <v>0</v>
      </c>
      <c r="I34" s="5">
        <v>0</v>
      </c>
      <c r="J34" s="5">
        <v>0</v>
      </c>
      <c r="K34" s="5">
        <v>15</v>
      </c>
      <c r="L34" s="5">
        <v>8</v>
      </c>
      <c r="M34" s="5">
        <v>0</v>
      </c>
      <c r="N34" s="5">
        <v>0</v>
      </c>
      <c r="O34" s="8">
        <f t="shared" si="4"/>
        <v>16</v>
      </c>
      <c r="P34" s="8">
        <f t="shared" si="5"/>
        <v>10</v>
      </c>
      <c r="Q34" s="5"/>
      <c r="R34" s="5"/>
      <c r="S34" s="4"/>
      <c r="T34" s="4"/>
      <c r="U34" s="5"/>
      <c r="V34" s="5"/>
      <c r="W34" s="8">
        <f t="shared" si="6"/>
        <v>26</v>
      </c>
    </row>
    <row r="35" spans="1:23" ht="33.75">
      <c r="A35" s="5">
        <v>24</v>
      </c>
      <c r="B35" s="37" t="s">
        <v>40</v>
      </c>
      <c r="C35" s="5">
        <v>0</v>
      </c>
      <c r="D35" s="5">
        <v>0</v>
      </c>
      <c r="E35" s="5">
        <v>2</v>
      </c>
      <c r="F35" s="5">
        <v>2</v>
      </c>
      <c r="G35" s="5">
        <v>0</v>
      </c>
      <c r="H35" s="5">
        <v>0</v>
      </c>
      <c r="I35" s="5">
        <v>0</v>
      </c>
      <c r="J35" s="5">
        <v>0</v>
      </c>
      <c r="K35" s="5">
        <v>10</v>
      </c>
      <c r="L35" s="5">
        <v>10</v>
      </c>
      <c r="M35" s="5">
        <v>0</v>
      </c>
      <c r="N35" s="5">
        <v>0</v>
      </c>
      <c r="O35" s="8">
        <f t="shared" si="4"/>
        <v>12</v>
      </c>
      <c r="P35" s="8">
        <f t="shared" si="5"/>
        <v>12</v>
      </c>
      <c r="Q35" s="5"/>
      <c r="R35" s="5"/>
      <c r="S35" s="4"/>
      <c r="T35" s="4"/>
      <c r="U35" s="5"/>
      <c r="V35" s="5"/>
      <c r="W35" s="8">
        <f t="shared" si="6"/>
        <v>24</v>
      </c>
    </row>
    <row r="36" spans="1:23" ht="45">
      <c r="A36" s="5">
        <v>25</v>
      </c>
      <c r="B36" s="37" t="s">
        <v>41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3295</v>
      </c>
      <c r="L36" s="5">
        <v>2854</v>
      </c>
      <c r="M36" s="5">
        <v>0</v>
      </c>
      <c r="N36" s="5">
        <v>0</v>
      </c>
      <c r="O36" s="8">
        <f t="shared" si="4"/>
        <v>3295</v>
      </c>
      <c r="P36" s="8">
        <f t="shared" si="5"/>
        <v>2854</v>
      </c>
      <c r="Q36" s="5"/>
      <c r="R36" s="5"/>
      <c r="S36" s="4"/>
      <c r="T36" s="4"/>
      <c r="U36" s="5"/>
      <c r="V36" s="5"/>
      <c r="W36" s="8">
        <f t="shared" si="6"/>
        <v>6149</v>
      </c>
    </row>
    <row r="37" spans="1:23" ht="45">
      <c r="A37" s="5">
        <v>26</v>
      </c>
      <c r="B37" s="37" t="s">
        <v>42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416</v>
      </c>
      <c r="L37" s="5">
        <v>314</v>
      </c>
      <c r="M37" s="5">
        <v>0</v>
      </c>
      <c r="N37" s="5">
        <v>0</v>
      </c>
      <c r="O37" s="8">
        <f t="shared" ref="O37:O43" si="7">SUM(C37,E37,G37,I37,K37,M37)</f>
        <v>416</v>
      </c>
      <c r="P37" s="8">
        <f t="shared" ref="P37:P43" si="8">SUM(D37,F37,H37,J37,L37,N37)</f>
        <v>314</v>
      </c>
      <c r="Q37" s="5"/>
      <c r="R37" s="5"/>
      <c r="S37" s="4"/>
      <c r="T37" s="4"/>
      <c r="U37" s="5"/>
      <c r="V37" s="5"/>
      <c r="W37" s="8">
        <f t="shared" si="6"/>
        <v>730</v>
      </c>
    </row>
    <row r="38" spans="1:23" ht="45">
      <c r="A38" s="5">
        <v>27</v>
      </c>
      <c r="B38" s="37" t="s">
        <v>43</v>
      </c>
      <c r="C38" s="5">
        <v>4</v>
      </c>
      <c r="D38" s="5">
        <v>4</v>
      </c>
      <c r="E38" s="5">
        <v>5</v>
      </c>
      <c r="F38" s="5">
        <v>6</v>
      </c>
      <c r="G38" s="5">
        <v>1</v>
      </c>
      <c r="H38" s="5">
        <v>3</v>
      </c>
      <c r="I38" s="5">
        <v>1</v>
      </c>
      <c r="J38" s="5">
        <v>7</v>
      </c>
      <c r="K38" s="5">
        <v>0</v>
      </c>
      <c r="L38" s="5">
        <v>0</v>
      </c>
      <c r="M38" s="5">
        <v>0</v>
      </c>
      <c r="N38" s="5">
        <v>0</v>
      </c>
      <c r="O38" s="8">
        <f t="shared" si="7"/>
        <v>11</v>
      </c>
      <c r="P38" s="8">
        <f t="shared" si="8"/>
        <v>20</v>
      </c>
      <c r="Q38" s="5"/>
      <c r="R38" s="5"/>
      <c r="S38" s="4"/>
      <c r="T38" s="4"/>
      <c r="U38" s="5"/>
      <c r="V38" s="5"/>
      <c r="W38" s="8">
        <f t="shared" si="6"/>
        <v>31</v>
      </c>
    </row>
    <row r="39" spans="1:23" ht="33.75">
      <c r="A39" s="5">
        <v>28</v>
      </c>
      <c r="B39" s="37" t="s">
        <v>44</v>
      </c>
      <c r="C39" s="5">
        <v>0</v>
      </c>
      <c r="D39" s="5">
        <v>0</v>
      </c>
      <c r="E39" s="5">
        <v>1</v>
      </c>
      <c r="F39" s="5">
        <v>1</v>
      </c>
      <c r="G39" s="5">
        <v>0</v>
      </c>
      <c r="H39" s="5">
        <v>5</v>
      </c>
      <c r="I39" s="5">
        <v>3</v>
      </c>
      <c r="J39" s="5">
        <v>4</v>
      </c>
      <c r="K39" s="9">
        <v>0</v>
      </c>
      <c r="L39" s="9">
        <v>0</v>
      </c>
      <c r="M39" s="5">
        <v>0</v>
      </c>
      <c r="N39" s="5">
        <v>0</v>
      </c>
      <c r="O39" s="8">
        <f t="shared" si="7"/>
        <v>4</v>
      </c>
      <c r="P39" s="8">
        <f t="shared" si="8"/>
        <v>10</v>
      </c>
      <c r="Q39" s="5"/>
      <c r="R39" s="5"/>
      <c r="S39" s="4"/>
      <c r="T39" s="4"/>
      <c r="U39" s="5"/>
      <c r="V39" s="5"/>
      <c r="W39" s="8">
        <f t="shared" si="6"/>
        <v>14</v>
      </c>
    </row>
    <row r="40" spans="1:23" ht="56.25">
      <c r="A40" s="5">
        <v>29</v>
      </c>
      <c r="B40" s="37" t="s">
        <v>45</v>
      </c>
      <c r="C40" s="5">
        <v>0</v>
      </c>
      <c r="D40" s="5">
        <v>0</v>
      </c>
      <c r="E40" s="5">
        <v>0</v>
      </c>
      <c r="F40" s="5">
        <v>0</v>
      </c>
      <c r="G40" s="5">
        <v>30</v>
      </c>
      <c r="H40" s="5">
        <v>22</v>
      </c>
      <c r="I40" s="5">
        <v>0</v>
      </c>
      <c r="J40" s="5">
        <v>0</v>
      </c>
      <c r="K40" s="5">
        <v>5</v>
      </c>
      <c r="L40" s="5">
        <v>3</v>
      </c>
      <c r="M40" s="5">
        <v>2</v>
      </c>
      <c r="N40" s="5">
        <v>0</v>
      </c>
      <c r="O40" s="8">
        <f t="shared" si="7"/>
        <v>37</v>
      </c>
      <c r="P40" s="8">
        <f t="shared" si="8"/>
        <v>25</v>
      </c>
      <c r="Q40" s="5"/>
      <c r="R40" s="5"/>
      <c r="S40" s="4"/>
      <c r="T40" s="4"/>
      <c r="U40" s="5"/>
      <c r="V40" s="5"/>
      <c r="W40" s="8">
        <f t="shared" si="6"/>
        <v>62</v>
      </c>
    </row>
    <row r="41" spans="1:23" ht="33.75">
      <c r="A41" s="5">
        <v>30</v>
      </c>
      <c r="B41" s="37" t="s">
        <v>46</v>
      </c>
      <c r="C41" s="5">
        <v>15</v>
      </c>
      <c r="D41" s="5">
        <v>8</v>
      </c>
      <c r="E41" s="5">
        <v>170</v>
      </c>
      <c r="F41" s="5">
        <v>98</v>
      </c>
      <c r="G41" s="5">
        <v>78</v>
      </c>
      <c r="H41" s="5">
        <v>50</v>
      </c>
      <c r="I41" s="5">
        <v>0</v>
      </c>
      <c r="J41" s="5">
        <v>0</v>
      </c>
      <c r="K41" s="5">
        <v>81</v>
      </c>
      <c r="L41" s="5">
        <v>100</v>
      </c>
      <c r="M41" s="5">
        <v>0</v>
      </c>
      <c r="N41" s="5">
        <v>0</v>
      </c>
      <c r="O41" s="8">
        <f t="shared" si="7"/>
        <v>344</v>
      </c>
      <c r="P41" s="8">
        <f t="shared" si="8"/>
        <v>256</v>
      </c>
      <c r="Q41" s="5"/>
      <c r="R41" s="5"/>
      <c r="S41" s="4"/>
      <c r="T41" s="4"/>
      <c r="U41" s="5"/>
      <c r="V41" s="5"/>
      <c r="W41" s="8">
        <f t="shared" si="6"/>
        <v>600</v>
      </c>
    </row>
    <row r="42" spans="1:23" ht="33.75">
      <c r="A42" s="5">
        <v>31</v>
      </c>
      <c r="B42" s="37" t="s">
        <v>47</v>
      </c>
      <c r="C42" s="5">
        <v>2</v>
      </c>
      <c r="D42" s="5">
        <v>3</v>
      </c>
      <c r="E42" s="5">
        <v>0</v>
      </c>
      <c r="F42" s="5">
        <v>0</v>
      </c>
      <c r="G42" s="5">
        <v>1</v>
      </c>
      <c r="H42" s="5">
        <v>0</v>
      </c>
      <c r="I42" s="5">
        <v>0</v>
      </c>
      <c r="J42" s="5">
        <v>0</v>
      </c>
      <c r="K42" s="5">
        <v>5</v>
      </c>
      <c r="L42" s="5">
        <v>1</v>
      </c>
      <c r="M42" s="5">
        <v>0</v>
      </c>
      <c r="N42" s="5">
        <v>0</v>
      </c>
      <c r="O42" s="8">
        <f t="shared" si="7"/>
        <v>8</v>
      </c>
      <c r="P42" s="8">
        <f t="shared" si="8"/>
        <v>4</v>
      </c>
      <c r="Q42" s="5"/>
      <c r="R42" s="5"/>
      <c r="S42" s="4"/>
      <c r="T42" s="4"/>
      <c r="U42" s="5"/>
      <c r="V42" s="5"/>
      <c r="W42" s="8">
        <f t="shared" si="6"/>
        <v>12</v>
      </c>
    </row>
    <row r="43" spans="1:23" ht="33.75">
      <c r="A43" s="5">
        <v>32</v>
      </c>
      <c r="B43" s="37" t="s">
        <v>48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183</v>
      </c>
      <c r="L43" s="5">
        <v>159</v>
      </c>
      <c r="M43" s="5">
        <v>0</v>
      </c>
      <c r="N43" s="5">
        <v>0</v>
      </c>
      <c r="O43" s="8">
        <f t="shared" si="7"/>
        <v>183</v>
      </c>
      <c r="P43" s="8">
        <f t="shared" si="8"/>
        <v>159</v>
      </c>
      <c r="Q43" s="5"/>
      <c r="R43" s="5"/>
      <c r="S43" s="4"/>
      <c r="T43" s="4"/>
      <c r="U43" s="5"/>
      <c r="V43" s="5"/>
      <c r="W43" s="8">
        <f t="shared" si="6"/>
        <v>342</v>
      </c>
    </row>
    <row r="44" spans="1:23" ht="45">
      <c r="A44" s="5">
        <v>33</v>
      </c>
      <c r="B44" s="37" t="s">
        <v>49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</v>
      </c>
      <c r="L44" s="5">
        <v>7</v>
      </c>
      <c r="M44" s="5">
        <v>0</v>
      </c>
      <c r="N44" s="5">
        <v>0</v>
      </c>
      <c r="O44" s="8">
        <f>SUM(C44,E44,G44,I44,K44,)</f>
        <v>12</v>
      </c>
      <c r="P44" s="8">
        <f>SUM(D44,F44,H44,J44,L44,)</f>
        <v>7</v>
      </c>
      <c r="Q44" s="5"/>
      <c r="R44" s="5"/>
      <c r="S44" s="4"/>
      <c r="T44" s="4"/>
      <c r="U44" s="5"/>
      <c r="V44" s="5"/>
      <c r="W44" s="8">
        <f t="shared" si="6"/>
        <v>19</v>
      </c>
    </row>
    <row r="45" spans="1:23" ht="45">
      <c r="A45" s="5">
        <v>34</v>
      </c>
      <c r="B45" s="37" t="s">
        <v>50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11</v>
      </c>
      <c r="L45" s="5">
        <v>12</v>
      </c>
      <c r="M45" s="5">
        <v>0</v>
      </c>
      <c r="N45" s="5">
        <v>0</v>
      </c>
      <c r="O45" s="8">
        <f t="shared" ref="O45:O52" si="9">SUM(C45,E45,G45,I45,K45,M45)</f>
        <v>11</v>
      </c>
      <c r="P45" s="8">
        <f t="shared" ref="P45:P52" si="10">SUM(D45,F45,H45,J45,L45,N45)</f>
        <v>12</v>
      </c>
      <c r="Q45" s="5"/>
      <c r="R45" s="5"/>
      <c r="S45" s="4"/>
      <c r="T45" s="4"/>
      <c r="U45" s="5"/>
      <c r="V45" s="5"/>
      <c r="W45" s="8">
        <f t="shared" si="6"/>
        <v>23</v>
      </c>
    </row>
    <row r="46" spans="1:23" ht="56.25">
      <c r="A46" s="5">
        <v>35</v>
      </c>
      <c r="B46" s="37" t="s">
        <v>51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9</v>
      </c>
      <c r="L46" s="5">
        <v>1</v>
      </c>
      <c r="M46" s="5">
        <v>3</v>
      </c>
      <c r="N46" s="5">
        <v>0</v>
      </c>
      <c r="O46" s="8">
        <f t="shared" si="9"/>
        <v>12</v>
      </c>
      <c r="P46" s="8">
        <f t="shared" si="10"/>
        <v>1</v>
      </c>
      <c r="Q46" s="5"/>
      <c r="R46" s="5"/>
      <c r="S46" s="4"/>
      <c r="T46" s="4"/>
      <c r="U46" s="5"/>
      <c r="V46" s="5"/>
      <c r="W46" s="8">
        <f t="shared" si="6"/>
        <v>13</v>
      </c>
    </row>
    <row r="47" spans="1:23" ht="33.75">
      <c r="A47" s="5">
        <v>36</v>
      </c>
      <c r="B47" s="37" t="s">
        <v>52</v>
      </c>
      <c r="C47" s="5">
        <v>35</v>
      </c>
      <c r="D47" s="5">
        <v>15</v>
      </c>
      <c r="E47" s="5">
        <v>50</v>
      </c>
      <c r="F47" s="5">
        <v>25</v>
      </c>
      <c r="G47" s="5">
        <v>0</v>
      </c>
      <c r="H47" s="5">
        <v>0</v>
      </c>
      <c r="I47" s="5">
        <v>0</v>
      </c>
      <c r="J47" s="5">
        <v>0</v>
      </c>
      <c r="K47" s="5">
        <v>190</v>
      </c>
      <c r="L47" s="5">
        <v>160</v>
      </c>
      <c r="M47" s="5">
        <v>0</v>
      </c>
      <c r="N47" s="5">
        <v>0</v>
      </c>
      <c r="O47" s="8">
        <f t="shared" si="9"/>
        <v>275</v>
      </c>
      <c r="P47" s="8">
        <f t="shared" si="10"/>
        <v>200</v>
      </c>
      <c r="Q47" s="5"/>
      <c r="R47" s="5"/>
      <c r="S47" s="4"/>
      <c r="T47" s="4"/>
      <c r="U47" s="5"/>
      <c r="V47" s="5"/>
      <c r="W47" s="8">
        <f t="shared" si="6"/>
        <v>475</v>
      </c>
    </row>
    <row r="48" spans="1:23" ht="56.25">
      <c r="A48" s="5">
        <v>37</v>
      </c>
      <c r="B48" s="37" t="s">
        <v>53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18</v>
      </c>
      <c r="L48" s="5">
        <v>24</v>
      </c>
      <c r="M48" s="5">
        <v>0</v>
      </c>
      <c r="N48" s="5">
        <v>0</v>
      </c>
      <c r="O48" s="8">
        <f t="shared" si="9"/>
        <v>18</v>
      </c>
      <c r="P48" s="8">
        <f t="shared" si="10"/>
        <v>24</v>
      </c>
      <c r="Q48" s="5"/>
      <c r="R48" s="5"/>
      <c r="S48" s="4"/>
      <c r="T48" s="4"/>
      <c r="U48" s="5"/>
      <c r="V48" s="5"/>
      <c r="W48" s="8">
        <f>SUM(O48,P48,)</f>
        <v>42</v>
      </c>
    </row>
    <row r="49" spans="1:23" ht="33.75">
      <c r="A49" s="5">
        <v>38</v>
      </c>
      <c r="B49" s="37" t="s">
        <v>54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5</v>
      </c>
      <c r="L49" s="5">
        <v>5</v>
      </c>
      <c r="M49" s="5">
        <v>0</v>
      </c>
      <c r="N49" s="5">
        <v>0</v>
      </c>
      <c r="O49" s="8">
        <f t="shared" si="9"/>
        <v>5</v>
      </c>
      <c r="P49" s="8">
        <f t="shared" si="10"/>
        <v>5</v>
      </c>
      <c r="Q49" s="5"/>
      <c r="R49" s="5"/>
      <c r="S49" s="4"/>
      <c r="T49" s="4"/>
      <c r="U49" s="5"/>
      <c r="V49" s="5"/>
      <c r="W49" s="8">
        <f>SUM(O49,P49)</f>
        <v>10</v>
      </c>
    </row>
    <row r="50" spans="1:23" ht="56.25">
      <c r="A50" s="5">
        <v>39</v>
      </c>
      <c r="B50" s="37" t="s">
        <v>55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26</v>
      </c>
      <c r="L50" s="5">
        <v>22</v>
      </c>
      <c r="M50" s="5">
        <v>0</v>
      </c>
      <c r="N50" s="5">
        <v>0</v>
      </c>
      <c r="O50" s="8">
        <f t="shared" si="9"/>
        <v>26</v>
      </c>
      <c r="P50" s="8">
        <f t="shared" si="10"/>
        <v>22</v>
      </c>
      <c r="Q50" s="5"/>
      <c r="R50" s="5"/>
      <c r="S50" s="4"/>
      <c r="T50" s="4"/>
      <c r="U50" s="5"/>
      <c r="V50" s="5"/>
      <c r="W50" s="8">
        <f>SUM(O50:P50)</f>
        <v>48</v>
      </c>
    </row>
    <row r="51" spans="1:23" ht="56.25">
      <c r="A51" s="5">
        <v>40</v>
      </c>
      <c r="B51" s="37" t="s">
        <v>56</v>
      </c>
      <c r="C51" s="5">
        <v>50</v>
      </c>
      <c r="D51" s="5">
        <v>50</v>
      </c>
      <c r="E51" s="5">
        <v>50</v>
      </c>
      <c r="F51" s="5">
        <v>50</v>
      </c>
      <c r="G51" s="5">
        <v>200</v>
      </c>
      <c r="H51" s="5">
        <v>100</v>
      </c>
      <c r="I51" s="5">
        <v>0</v>
      </c>
      <c r="J51" s="5">
        <v>0</v>
      </c>
      <c r="K51" s="5">
        <v>20</v>
      </c>
      <c r="L51" s="5">
        <v>10</v>
      </c>
      <c r="M51" s="5">
        <v>10</v>
      </c>
      <c r="N51" s="5">
        <v>10</v>
      </c>
      <c r="O51" s="8">
        <f t="shared" si="9"/>
        <v>330</v>
      </c>
      <c r="P51" s="8">
        <f t="shared" si="10"/>
        <v>220</v>
      </c>
      <c r="Q51" s="5"/>
      <c r="R51" s="5"/>
      <c r="S51" s="4"/>
      <c r="T51" s="4"/>
      <c r="U51" s="5"/>
      <c r="V51" s="5"/>
      <c r="W51" s="8">
        <f>SUM(O51:P51)</f>
        <v>550</v>
      </c>
    </row>
    <row r="52" spans="1:23" ht="74.099999999999994" customHeight="1">
      <c r="A52" s="5">
        <v>41</v>
      </c>
      <c r="B52" s="36" t="s">
        <v>57</v>
      </c>
      <c r="C52" s="4">
        <v>3</v>
      </c>
      <c r="D52" s="4">
        <v>2</v>
      </c>
      <c r="E52" s="4">
        <v>5</v>
      </c>
      <c r="F52" s="4">
        <v>3</v>
      </c>
      <c r="G52" s="4">
        <v>0</v>
      </c>
      <c r="H52" s="4">
        <v>0</v>
      </c>
      <c r="I52" s="4">
        <v>0</v>
      </c>
      <c r="J52" s="4">
        <v>0</v>
      </c>
      <c r="K52" s="4">
        <v>3</v>
      </c>
      <c r="L52" s="4">
        <v>3</v>
      </c>
      <c r="M52" s="4">
        <v>0</v>
      </c>
      <c r="N52" s="4">
        <v>0</v>
      </c>
      <c r="O52" s="10">
        <f t="shared" si="9"/>
        <v>11</v>
      </c>
      <c r="P52" s="10">
        <f t="shared" si="10"/>
        <v>8</v>
      </c>
      <c r="Q52" s="5"/>
      <c r="R52" s="5"/>
      <c r="S52" s="5"/>
      <c r="T52" s="5"/>
      <c r="U52" s="5"/>
      <c r="V52" s="5"/>
      <c r="W52" s="10">
        <f>SUM(O52,P52)</f>
        <v>19</v>
      </c>
    </row>
    <row r="53" spans="1:23" ht="81.95" customHeight="1">
      <c r="A53" s="6">
        <v>42</v>
      </c>
      <c r="B53" s="38" t="s">
        <v>58</v>
      </c>
      <c r="C53" s="3">
        <v>0</v>
      </c>
      <c r="D53" s="3">
        <v>0</v>
      </c>
      <c r="E53" s="3">
        <v>4</v>
      </c>
      <c r="F53" s="3">
        <v>3</v>
      </c>
      <c r="G53" s="3">
        <v>0</v>
      </c>
      <c r="H53" s="3">
        <v>0</v>
      </c>
      <c r="I53" s="3">
        <v>0</v>
      </c>
      <c r="J53" s="3">
        <v>0</v>
      </c>
      <c r="K53" s="3">
        <v>2</v>
      </c>
      <c r="L53" s="3">
        <v>2</v>
      </c>
      <c r="M53" s="3">
        <v>0</v>
      </c>
      <c r="N53" s="3">
        <v>0</v>
      </c>
      <c r="O53" s="10">
        <f t="shared" ref="O53:O54" si="11">SUM(C53,E53,G53,I53,K53,M53)</f>
        <v>6</v>
      </c>
      <c r="P53" s="10">
        <f t="shared" ref="P53:P54" si="12">SUM(D53,F53,H53,J53,L53,N53)</f>
        <v>5</v>
      </c>
      <c r="Q53" s="3"/>
      <c r="R53" s="3"/>
      <c r="S53" s="3"/>
      <c r="T53" s="3"/>
      <c r="U53" s="3"/>
      <c r="V53" s="3"/>
      <c r="W53" s="10">
        <f t="shared" ref="W53:W54" si="13">SUM(O53,P53)</f>
        <v>11</v>
      </c>
    </row>
    <row r="54" spans="1:23" ht="68.25" thickBot="1">
      <c r="A54" s="6">
        <v>43</v>
      </c>
      <c r="B54" s="38" t="s">
        <v>59</v>
      </c>
      <c r="C54" s="3">
        <v>55</v>
      </c>
      <c r="D54" s="3">
        <v>39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10">
        <f t="shared" si="11"/>
        <v>55</v>
      </c>
      <c r="P54" s="10">
        <f t="shared" si="12"/>
        <v>39</v>
      </c>
      <c r="Q54" s="3"/>
      <c r="R54" s="3"/>
      <c r="S54" s="3"/>
      <c r="T54" s="3"/>
      <c r="U54" s="3"/>
      <c r="V54" s="3"/>
      <c r="W54" s="10">
        <f t="shared" si="13"/>
        <v>94</v>
      </c>
    </row>
    <row r="55" spans="1:23" ht="15.75" thickBot="1">
      <c r="A55" s="14"/>
      <c r="B55" s="15" t="s">
        <v>60</v>
      </c>
      <c r="C55" s="15">
        <f>SUM(C13:C54)</f>
        <v>217</v>
      </c>
      <c r="D55" s="15">
        <f>SUM(D13:D54)</f>
        <v>163</v>
      </c>
      <c r="E55" s="15">
        <f>SUM(E13:E54)</f>
        <v>343</v>
      </c>
      <c r="F55" s="15">
        <f>SUM(F13:F54)</f>
        <v>232</v>
      </c>
      <c r="G55" s="15">
        <f>SUM(G13:G54)</f>
        <v>943</v>
      </c>
      <c r="H55" s="15">
        <f>SUM(H13:H54)</f>
        <v>544</v>
      </c>
      <c r="I55" s="15">
        <f>SUM(I13:I54)</f>
        <v>82</v>
      </c>
      <c r="J55" s="15">
        <f>SUM(J13:J54)</f>
        <v>70</v>
      </c>
      <c r="K55" s="15">
        <f>SUM(K13:K54)</f>
        <v>4742</v>
      </c>
      <c r="L55" s="15">
        <f>SUM(L13:L54)</f>
        <v>3980</v>
      </c>
      <c r="M55" s="15">
        <f>SUM(M13:M54)</f>
        <v>43</v>
      </c>
      <c r="N55" s="15">
        <f>SUM(N13:N54)</f>
        <v>30</v>
      </c>
      <c r="O55" s="17">
        <f>SUM(O13:O54)</f>
        <v>6370</v>
      </c>
      <c r="P55" s="17">
        <f>SUM(P13:P54)</f>
        <v>5019</v>
      </c>
      <c r="Q55" s="15">
        <f>SUM(Q13:Q52)</f>
        <v>0</v>
      </c>
      <c r="R55" s="15">
        <f>SUM(R13:R52)</f>
        <v>0</v>
      </c>
      <c r="S55" s="15"/>
      <c r="T55" s="15"/>
      <c r="U55" s="15">
        <f>SUM(U13:U52)</f>
        <v>0</v>
      </c>
      <c r="V55" s="15">
        <f>SUM(V13:V52)</f>
        <v>0</v>
      </c>
      <c r="W55" s="18">
        <f>SUM(W13:W54)</f>
        <v>11389</v>
      </c>
    </row>
    <row r="56" spans="1:23">
      <c r="A56" s="41" t="s">
        <v>61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</sheetData>
  <mergeCells count="21">
    <mergeCell ref="A61:W61"/>
    <mergeCell ref="A11:A12"/>
    <mergeCell ref="B11:B12"/>
    <mergeCell ref="A6:W6"/>
    <mergeCell ref="A7:W7"/>
    <mergeCell ref="A10:W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W5"/>
    <mergeCell ref="A8:W9"/>
    <mergeCell ref="A56:W57"/>
    <mergeCell ref="A58:W58"/>
    <mergeCell ref="A60:W60"/>
  </mergeCell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Mercedes Cortez Carballo</cp:lastModifiedBy>
  <dcterms:created xsi:type="dcterms:W3CDTF">2022-02-17T16:44:00Z</dcterms:created>
  <dcterms:modified xsi:type="dcterms:W3CDTF">2023-10-09T23:05:37Z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4DDC4F95D0454141BA81CD8D7A5F7BCD_13</vt:lpwstr>
  </property>
  <property fmtid="{D5CDD505-2E9C-101B-9397-08002B2CF9AE}" pid="3" name="KSOProductBuildVer">
    <vt:lpwstr>2058-12.2.0.13215</vt:lpwstr>
  </property>
</Properties>
</file>