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cqueline Rivas\Documents\LIGIA\DNA POSTPANDEMIA\2023\A 102-01 EXP PROC ADMON\UAIP\3. Julio\"/>
    </mc:Choice>
  </mc:AlternateContent>
  <xr:revisionPtr revIDLastSave="0" documentId="13_ncr:1_{1188C32B-3D83-4839-9648-8FD7C6EB281F}" xr6:coauthVersionLast="47" xr6:coauthVersionMax="47" xr10:uidLastSave="{00000000-0000-0000-0000-000000000000}"/>
  <bookViews>
    <workbookView xWindow="-120" yWindow="-120" windowWidth="20730" windowHeight="11040" firstSheet="1" activeTab="1" xr2:uid="{60D34DD4-00BC-462F-836C-85FAF0E0F49F}"/>
  </bookViews>
  <sheets>
    <sheet name="ENERO" sheetId="1" r:id="rId1"/>
    <sheet name="Estadistico ABRIL" sheetId="35" r:id="rId2"/>
    <sheet name="Estadistico MAYO " sheetId="34" r:id="rId3"/>
    <sheet name="Estadistico JUNIO " sheetId="3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7" l="1"/>
  <c r="Q10" i="37"/>
  <c r="R10" i="37"/>
  <c r="Q9" i="37"/>
  <c r="Q11" i="37"/>
  <c r="Q12" i="37"/>
  <c r="Q13" i="37"/>
  <c r="Q14" i="37"/>
  <c r="Q8" i="37"/>
  <c r="P9" i="37"/>
  <c r="P11" i="37"/>
  <c r="P12" i="37"/>
  <c r="P13" i="37"/>
  <c r="P14" i="37"/>
  <c r="P8" i="37"/>
  <c r="R9" i="37" l="1"/>
  <c r="R13" i="37"/>
  <c r="R11" i="37"/>
  <c r="R8" i="37"/>
  <c r="R12" i="37"/>
  <c r="R14" i="37"/>
  <c r="Q18" i="34"/>
  <c r="Q19" i="34"/>
  <c r="Q20" i="34"/>
  <c r="Q21" i="34"/>
  <c r="Q22" i="34"/>
  <c r="P18" i="34"/>
  <c r="P19" i="34"/>
  <c r="P20" i="34"/>
  <c r="P21" i="34"/>
  <c r="P22" i="34"/>
  <c r="P12" i="34" l="1"/>
  <c r="P13" i="34"/>
  <c r="R13" i="34" s="1"/>
  <c r="P14" i="34"/>
  <c r="P15" i="34"/>
  <c r="P16" i="34"/>
  <c r="P17" i="34"/>
  <c r="R17" i="34" s="1"/>
  <c r="Q12" i="34"/>
  <c r="Q13" i="34"/>
  <c r="Q14" i="34"/>
  <c r="R14" i="34" s="1"/>
  <c r="Q15" i="34"/>
  <c r="Q16" i="34"/>
  <c r="Q17" i="34"/>
  <c r="R8" i="34"/>
  <c r="Q9" i="34"/>
  <c r="Q10" i="34"/>
  <c r="Q11" i="34"/>
  <c r="P9" i="34"/>
  <c r="R9" i="34" s="1"/>
  <c r="P10" i="34"/>
  <c r="R10" i="34" s="1"/>
  <c r="P11" i="34"/>
  <c r="Q8" i="34"/>
  <c r="P8" i="34"/>
  <c r="R11" i="34"/>
  <c r="R12" i="34"/>
  <c r="R15" i="34"/>
  <c r="R18" i="34"/>
  <c r="R19" i="34"/>
  <c r="R20" i="34"/>
  <c r="R21" i="34"/>
  <c r="R9" i="35"/>
  <c r="S9" i="35"/>
  <c r="Q9" i="35"/>
  <c r="R16" i="34" l="1"/>
  <c r="R8" i="35" l="1"/>
  <c r="Q8" i="35"/>
  <c r="R22" i="34"/>
  <c r="S8" i="35" l="1"/>
</calcChain>
</file>

<file path=xl/sharedStrings.xml><?xml version="1.0" encoding="utf-8"?>
<sst xmlns="http://schemas.openxmlformats.org/spreadsheetml/2006/main" count="165" uniqueCount="49">
  <si>
    <t>TNSS</t>
  </si>
  <si>
    <t>TNSA</t>
  </si>
  <si>
    <t>TNSM</t>
  </si>
  <si>
    <t>TP</t>
  </si>
  <si>
    <t>BNES</t>
  </si>
  <si>
    <t>BFN</t>
  </si>
  <si>
    <t>CND</t>
  </si>
  <si>
    <t>CNES</t>
  </si>
  <si>
    <t>OSES</t>
  </si>
  <si>
    <t>No</t>
  </si>
  <si>
    <t>Teatro Nacional de San Salvador</t>
  </si>
  <si>
    <t xml:space="preserve">Teatro Nacional de Santa Ana </t>
  </si>
  <si>
    <t xml:space="preserve">Teatro Nacional San Miguel </t>
  </si>
  <si>
    <t>Teatro Presidente.</t>
  </si>
  <si>
    <t>Ballet Folklorico Nacional</t>
  </si>
  <si>
    <t xml:space="preserve">Ballet Nacional de El Salvador </t>
  </si>
  <si>
    <t>Compañía Nacinal de Danza</t>
  </si>
  <si>
    <t>Coro Nacional de El Salvador</t>
  </si>
  <si>
    <t>Orquesta sinfonica de El  Salvador</t>
  </si>
  <si>
    <t xml:space="preserve">NOMBRE ELENCO  </t>
  </si>
  <si>
    <t>El elenco artístico del BFN, realizó presntación en el Teatro Nacional de San Salvador, del programa "Cuscatlán" el día 31 de enero de 2023 GS</t>
  </si>
  <si>
    <t>NOMBRE TEATRO  Y FECHA DE LA PRESENTACION REALIZADA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</si>
  <si>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</si>
  <si>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</si>
  <si>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</si>
  <si>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</si>
  <si>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</si>
  <si>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</si>
  <si>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 xml:space="preserve"> PUBLICO ATENDIDO EN LAS PRESENTACIONES ARTISTICAS DE LOS ELENCOS NACIONALES REALIZADAS EN LOS ESPACIOS NACIONALES QUE PRESIDE LA DIRECCION NACIONAL DE ARTES ENERO 2023</t>
  </si>
  <si>
    <t>F</t>
  </si>
  <si>
    <t>M</t>
  </si>
  <si>
    <t xml:space="preserve">F   </t>
  </si>
  <si>
    <t xml:space="preserve">F  </t>
  </si>
  <si>
    <t>1ra Niñez</t>
  </si>
  <si>
    <t>2da Niñez</t>
  </si>
  <si>
    <t>Adolescencia</t>
  </si>
  <si>
    <t>Juventud</t>
  </si>
  <si>
    <t>Adulto</t>
  </si>
  <si>
    <t>Adulto Mayor</t>
  </si>
  <si>
    <t>Nombre Teatro</t>
  </si>
  <si>
    <t>Nombre Elenco</t>
  </si>
  <si>
    <t>Total población atendida</t>
  </si>
  <si>
    <t>Total Pobla. género</t>
  </si>
  <si>
    <t xml:space="preserve"> PUBLICO ATENDIDO EN LAS PRESENTACIONES ARTISTICAS DE LOS ELENCOS NACIONALES REALIZADAS EN LOS ESPACIOS NACIONALES QUE PRESIDE LA DIRECCION NACIONAL DE ARTES JUNIO 2023</t>
  </si>
  <si>
    <t xml:space="preserve"> PUBLICO ATENDIDO EN LAS PRESENTACIONES ARTISTICAS DE LOS ELENCOS NACIONALES REALIZADAS EN LOS ESPACIOS NACIONALES QUE PRESIDE LA DIRECCION NACIONAL DE ARTES MAYO 2023</t>
  </si>
  <si>
    <t xml:space="preserve"> PUBLICO ATENDIDO EN LAS PRESENTACIONES ARTISTICAS DE LOS ELENCOS NACIONALES REALIZADAS EN LOS ESPACIOS NACIONALES QUE PRESIDE LA DIRECCION NACIONAL DE ARTES ABRIL 2023</t>
  </si>
  <si>
    <t>CND, OSES</t>
  </si>
  <si>
    <t>CND , BNES, BFN  OSES, BFN</t>
  </si>
  <si>
    <t xml:space="preserve">BNES, CNES. OSES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</si>
</sst>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Bembo Std"/>
      <family val="1"/>
    </font>
    <font>
      <sz val="11"/>
      <color rgb="FF000000"/>
      <name val="Bembo Std"/>
      <family val="1"/>
    </font>
    <font>
      <b/>
      <sz val="11"/>
      <color theme="1"/>
      <name val="Bembo Std"/>
      <family val="1"/>
    </font>
    <font>
      <b/>
      <sz val="11"/>
      <name val="Bembo St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Bembo Std"/>
      <family val="1"/>
    </font>
    <font>
      <b/>
      <sz val="9"/>
      <color rgb="FF000000"/>
      <name val="Bembo Std"/>
      <family val="1"/>
    </font>
    <font>
      <b/>
      <sz val="8"/>
      <color theme="1"/>
      <name val="Bembo Std"/>
      <family val="1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justify" vertical="justify" wrapText="1"/>
      <protection locked="0"/>
    </xf>
    <xf numFmtId="0" fontId="8" fillId="2" borderId="4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 applyProtection="1">
      <alignment horizontal="center" vertical="center"/>
      <protection locked="0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4" xfId="3" applyFont="1" applyBorder="1" applyAlignment="1" applyProtection="1">
      <alignment horizontal="center" vertical="center"/>
      <protection locked="0"/>
    </xf>
    <xf numFmtId="0" fontId="1" fillId="0" borderId="5" xfId="3" applyFont="1" applyBorder="1" applyAlignment="1" applyProtection="1">
      <alignment horizontal="center" vertical="center"/>
      <protection locked="0"/>
    </xf>
    <xf numFmtId="0" fontId="1" fillId="0" borderId="3" xfId="3" applyFont="1" applyBorder="1" applyAlignment="1" applyProtection="1">
      <alignment horizontal="center" vertical="center"/>
      <protection locked="0"/>
    </xf>
    <xf numFmtId="0" fontId="1" fillId="0" borderId="4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1" fillId="0" borderId="3" xfId="4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 applyProtection="1">
      <alignment horizontal="center" vertical="center"/>
      <protection locked="0"/>
    </xf>
    <xf numFmtId="0" fontId="1" fillId="0" borderId="9" xfId="2" applyFont="1" applyBorder="1" applyAlignment="1" applyProtection="1">
      <alignment horizontal="center" vertical="center"/>
      <protection locked="0"/>
    </xf>
    <xf numFmtId="3" fontId="3" fillId="6" borderId="9" xfId="2" applyNumberFormat="1" applyFont="1" applyFill="1" applyBorder="1" applyAlignment="1">
      <alignment horizontal="center" vertical="center"/>
    </xf>
    <xf numFmtId="0" fontId="1" fillId="0" borderId="17" xfId="2" applyFont="1" applyBorder="1" applyAlignment="1" applyProtection="1">
      <alignment horizontal="center" vertical="center"/>
      <protection locked="0"/>
    </xf>
    <xf numFmtId="3" fontId="1" fillId="0" borderId="4" xfId="4" applyNumberFormat="1" applyFont="1" applyBorder="1" applyAlignment="1" applyProtection="1">
      <alignment horizontal="center" vertical="center"/>
      <protection locked="0"/>
    </xf>
    <xf numFmtId="3" fontId="1" fillId="0" borderId="5" xfId="4" applyNumberFormat="1" applyFont="1" applyBorder="1" applyAlignment="1" applyProtection="1">
      <alignment horizontal="center" vertical="center"/>
      <protection locked="0"/>
    </xf>
    <xf numFmtId="3" fontId="1" fillId="0" borderId="3" xfId="4" applyNumberFormat="1" applyFont="1" applyBorder="1" applyAlignment="1" applyProtection="1">
      <alignment horizontal="center" vertical="center"/>
      <protection locked="0"/>
    </xf>
    <xf numFmtId="0" fontId="1" fillId="0" borderId="15" xfId="2" applyFont="1" applyBorder="1" applyAlignment="1" applyProtection="1">
      <alignment horizontal="center" vertical="center"/>
      <protection locked="0"/>
    </xf>
    <xf numFmtId="0" fontId="1" fillId="0" borderId="22" xfId="2" applyFont="1" applyBorder="1" applyAlignment="1" applyProtection="1">
      <alignment horizontal="center" vertical="center"/>
      <protection locked="0"/>
    </xf>
    <xf numFmtId="0" fontId="1" fillId="0" borderId="7" xfId="2" applyFont="1" applyBorder="1" applyAlignment="1" applyProtection="1">
      <alignment horizontal="center" vertical="center"/>
      <protection locked="0"/>
    </xf>
    <xf numFmtId="0" fontId="1" fillId="0" borderId="20" xfId="4" applyFont="1" applyBorder="1" applyAlignment="1" applyProtection="1">
      <alignment horizontal="center" vertical="center"/>
      <protection locked="0"/>
    </xf>
    <xf numFmtId="0" fontId="1" fillId="0" borderId="23" xfId="4" applyFont="1" applyBorder="1" applyAlignment="1" applyProtection="1">
      <alignment horizontal="center" vertical="center"/>
      <protection locked="0"/>
    </xf>
    <xf numFmtId="0" fontId="1" fillId="0" borderId="24" xfId="4" applyFont="1" applyBorder="1" applyAlignment="1" applyProtection="1">
      <alignment horizontal="center" vertical="center"/>
      <protection locked="0"/>
    </xf>
    <xf numFmtId="3" fontId="3" fillId="6" borderId="17" xfId="2" applyNumberFormat="1" applyFont="1" applyFill="1" applyBorder="1" applyAlignment="1">
      <alignment horizontal="center" vertical="center"/>
    </xf>
    <xf numFmtId="0" fontId="1" fillId="0" borderId="17" xfId="2" applyFont="1" applyBorder="1" applyAlignment="1" applyProtection="1">
      <alignment horizontal="center"/>
      <protection locked="0"/>
    </xf>
    <xf numFmtId="3" fontId="6" fillId="0" borderId="18" xfId="3" applyNumberFormat="1" applyFont="1" applyBorder="1" applyAlignment="1" applyProtection="1">
      <alignment horizontal="center"/>
      <protection locked="0"/>
    </xf>
    <xf numFmtId="3" fontId="6" fillId="0" borderId="19" xfId="3" applyNumberFormat="1" applyFont="1" applyBorder="1" applyAlignment="1" applyProtection="1">
      <alignment horizontal="center"/>
      <protection locked="0"/>
    </xf>
    <xf numFmtId="3" fontId="1" fillId="0" borderId="20" xfId="2" applyNumberFormat="1" applyFont="1" applyBorder="1" applyAlignment="1">
      <alignment horizontal="center"/>
    </xf>
    <xf numFmtId="3" fontId="1" fillId="0" borderId="21" xfId="2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1" fillId="0" borderId="0" xfId="2" applyFont="1" applyAlignment="1" applyProtection="1">
      <alignment horizontal="center"/>
      <protection locked="0"/>
    </xf>
    <xf numFmtId="3" fontId="6" fillId="0" borderId="0" xfId="3" applyNumberFormat="1" applyFont="1" applyAlignment="1" applyProtection="1">
      <alignment horizontal="center"/>
      <protection locked="0"/>
    </xf>
    <xf numFmtId="3" fontId="1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25" xfId="3" applyNumberFormat="1" applyFont="1" applyBorder="1" applyAlignment="1" applyProtection="1">
      <alignment horizontal="center"/>
      <protection locked="0"/>
    </xf>
    <xf numFmtId="0" fontId="8" fillId="2" borderId="27" xfId="2" applyFont="1" applyFill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3" fontId="6" fillId="0" borderId="28" xfId="3" applyNumberFormat="1" applyFont="1" applyBorder="1" applyAlignment="1" applyProtection="1">
      <alignment horizontal="center"/>
      <protection locked="0"/>
    </xf>
    <xf numFmtId="3" fontId="6" fillId="0" borderId="29" xfId="3" applyNumberFormat="1" applyFont="1" applyBorder="1" applyAlignment="1" applyProtection="1">
      <alignment horizontal="center"/>
      <protection locked="0"/>
    </xf>
    <xf numFmtId="3" fontId="6" fillId="0" borderId="26" xfId="3" applyNumberFormat="1" applyFont="1" applyBorder="1" applyAlignment="1" applyProtection="1">
      <alignment horizontal="center"/>
      <protection locked="0"/>
    </xf>
    <xf numFmtId="3" fontId="6" fillId="0" borderId="30" xfId="3" applyNumberFormat="1" applyFont="1" applyBorder="1" applyAlignment="1" applyProtection="1">
      <alignment horizontal="center"/>
      <protection locked="0"/>
    </xf>
    <xf numFmtId="3" fontId="1" fillId="0" borderId="4" xfId="3" applyNumberFormat="1" applyFont="1" applyBorder="1" applyAlignment="1" applyProtection="1">
      <alignment horizontal="center" vertical="center"/>
      <protection locked="0"/>
    </xf>
    <xf numFmtId="3" fontId="1" fillId="0" borderId="5" xfId="3" applyNumberFormat="1" applyFont="1" applyBorder="1" applyAlignment="1" applyProtection="1">
      <alignment horizontal="center" vertical="center"/>
      <protection locked="0"/>
    </xf>
    <xf numFmtId="3" fontId="1" fillId="0" borderId="3" xfId="3" applyNumberFormat="1" applyFont="1" applyBorder="1" applyAlignment="1" applyProtection="1">
      <alignment horizontal="center" vertical="center"/>
      <protection locked="0"/>
    </xf>
    <xf numFmtId="0" fontId="1" fillId="0" borderId="2" xfId="2" applyFont="1" applyBorder="1" applyAlignment="1" applyProtection="1">
      <alignment horizontal="center" vertical="center"/>
      <protection locked="0"/>
    </xf>
    <xf numFmtId="3" fontId="1" fillId="0" borderId="31" xfId="2" applyNumberFormat="1" applyFont="1" applyBorder="1" applyAlignment="1">
      <alignment horizontal="center"/>
    </xf>
    <xf numFmtId="3" fontId="1" fillId="0" borderId="32" xfId="2" applyNumberFormat="1" applyFont="1" applyBorder="1" applyAlignment="1">
      <alignment horizontal="center"/>
    </xf>
    <xf numFmtId="3" fontId="1" fillId="0" borderId="33" xfId="2" applyNumberFormat="1" applyFont="1" applyBorder="1" applyAlignment="1">
      <alignment horizontal="center"/>
    </xf>
    <xf numFmtId="3" fontId="1" fillId="0" borderId="34" xfId="2" applyNumberFormat="1" applyFont="1" applyBorder="1" applyAlignment="1">
      <alignment horizontal="center"/>
    </xf>
    <xf numFmtId="3" fontId="1" fillId="0" borderId="4" xfId="2" applyNumberFormat="1" applyFont="1" applyBorder="1" applyAlignment="1">
      <alignment horizontal="center"/>
    </xf>
    <xf numFmtId="3" fontId="1" fillId="0" borderId="15" xfId="2" applyNumberFormat="1" applyFont="1" applyBorder="1" applyAlignment="1">
      <alignment horizontal="center"/>
    </xf>
    <xf numFmtId="0" fontId="6" fillId="0" borderId="35" xfId="3" applyFont="1" applyBorder="1" applyAlignment="1" applyProtection="1">
      <alignment horizontal="center" vertical="center"/>
      <protection locked="0"/>
    </xf>
    <xf numFmtId="0" fontId="1" fillId="0" borderId="36" xfId="3" applyFont="1" applyBorder="1" applyAlignment="1" applyProtection="1">
      <alignment horizontal="center" vertical="center"/>
      <protection locked="0"/>
    </xf>
    <xf numFmtId="0" fontId="1" fillId="0" borderId="37" xfId="3" applyFont="1" applyBorder="1" applyAlignment="1" applyProtection="1">
      <alignment horizontal="center" vertical="center"/>
      <protection locked="0"/>
    </xf>
    <xf numFmtId="0" fontId="6" fillId="0" borderId="36" xfId="3" applyFont="1" applyBorder="1" applyAlignment="1" applyProtection="1">
      <alignment horizontal="center" vertical="center"/>
      <protection locked="0"/>
    </xf>
    <xf numFmtId="0" fontId="6" fillId="0" borderId="37" xfId="3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wrapText="1"/>
      <protection locked="0"/>
    </xf>
    <xf numFmtId="0" fontId="7" fillId="4" borderId="3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justify" wrapText="1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0" fontId="3" fillId="3" borderId="8" xfId="2" applyFont="1" applyFill="1" applyBorder="1" applyAlignment="1" applyProtection="1">
      <alignment horizontal="center" vertical="center" wrapText="1"/>
      <protection locked="0"/>
    </xf>
    <xf numFmtId="0" fontId="3" fillId="7" borderId="6" xfId="2" applyFont="1" applyFill="1" applyBorder="1" applyAlignment="1" applyProtection="1">
      <alignment horizontal="center" vertical="center" wrapText="1"/>
      <protection locked="0"/>
    </xf>
    <xf numFmtId="0" fontId="3" fillId="7" borderId="8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8" fillId="4" borderId="13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/>
      <protection locked="0"/>
    </xf>
    <xf numFmtId="0" fontId="8" fillId="4" borderId="13" xfId="2" applyFont="1" applyFill="1" applyBorder="1" applyAlignment="1" applyProtection="1">
      <alignment horizontal="center" vertical="center"/>
      <protection locked="0"/>
    </xf>
    <xf numFmtId="0" fontId="7" fillId="4" borderId="16" xfId="2" applyFont="1" applyFill="1" applyBorder="1" applyAlignment="1" applyProtection="1">
      <alignment horizontal="center" vertical="center"/>
      <protection locked="0"/>
    </xf>
    <xf numFmtId="0" fontId="7" fillId="4" borderId="13" xfId="2" applyFont="1" applyFill="1" applyBorder="1" applyAlignment="1" applyProtection="1">
      <alignment horizontal="center" vertical="center"/>
      <protection locked="0"/>
    </xf>
    <xf numFmtId="0" fontId="7" fillId="4" borderId="16" xfId="2" applyFont="1" applyFill="1" applyBorder="1" applyAlignment="1" applyProtection="1">
      <alignment horizontal="center" vertical="center" wrapText="1"/>
      <protection locked="0"/>
    </xf>
    <xf numFmtId="0" fontId="7" fillId="4" borderId="13" xfId="2" applyFont="1" applyFill="1" applyBorder="1" applyAlignment="1" applyProtection="1">
      <alignment horizontal="center" vertical="center" wrapText="1"/>
      <protection locked="0"/>
    </xf>
    <xf numFmtId="0" fontId="7" fillId="5" borderId="16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 applyProtection="1">
      <alignment horizontal="center" vertical="center"/>
      <protection locked="0"/>
    </xf>
    <xf numFmtId="0" fontId="7" fillId="4" borderId="5" xfId="2" applyFont="1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justify" wrapText="1"/>
    </xf>
  </cellXfs>
  <cellStyles count="5">
    <cellStyle name="Normal" xfId="0" builtinId="0"/>
    <cellStyle name="Normal 10" xfId="4" xr:uid="{5476CECA-B3F9-4C33-90E9-C0AB97AECFEE}"/>
    <cellStyle name="Normal 2" xfId="3" xr:uid="{440F4C02-3769-41B0-95FB-B027F6194CBE}"/>
    <cellStyle name="Normal 5 2" xfId="1" xr:uid="{840293EE-B6A0-4AA9-95F0-F23725F7EE53}"/>
    <cellStyle name="Normal 9" xfId="2" xr:uid="{A4F533AB-1665-458D-832C-C115EDB34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1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ABRIL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'Estadistico ABRIL'!$C$6:$D$6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ABRIL'!$E$5:$S$5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ABRIL'!$E$6:$S$6</c:f>
              <c:numCache>
                <c:formatCode>General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6-4CEE-8441-2C9B268C3984}"/>
            </c:ext>
          </c:extLst>
        </c:ser>
        <c:ser>
          <c:idx val="1"/>
          <c:order val="1"/>
          <c:tx>
            <c:strRef>
              <c:f>'Estadistico ABRIL'!$C$7:$D$7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ABRIL'!$E$5:$S$5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ABRIL'!$E$7:$S$7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6-4CEE-8441-2C9B268C3984}"/>
            </c:ext>
          </c:extLst>
        </c:ser>
        <c:ser>
          <c:idx val="2"/>
          <c:order val="2"/>
          <c:tx>
            <c:strRef>
              <c:f>'Estadistico ABRIL'!$C$8:$D$8</c:f>
              <c:strCache>
                <c:ptCount val="2"/>
                <c:pt idx="0">
                  <c:v>TP</c:v>
                </c:pt>
                <c:pt idx="1">
                  <c:v>CND, 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ABRIL'!$E$5:$S$5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ABRIL'!$E$8:$S$8</c:f>
              <c:numCache>
                <c:formatCode>#,##0</c:formatCode>
                <c:ptCount val="15"/>
                <c:pt idx="0">
                  <c:v>19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46</c:v>
                </c:pt>
                <c:pt idx="5">
                  <c:v>49</c:v>
                </c:pt>
                <c:pt idx="6">
                  <c:v>80</c:v>
                </c:pt>
                <c:pt idx="7">
                  <c:v>104</c:v>
                </c:pt>
                <c:pt idx="8">
                  <c:v>275</c:v>
                </c:pt>
                <c:pt idx="9">
                  <c:v>327</c:v>
                </c:pt>
                <c:pt idx="10">
                  <c:v>88</c:v>
                </c:pt>
                <c:pt idx="11">
                  <c:v>107</c:v>
                </c:pt>
                <c:pt idx="12">
                  <c:v>524</c:v>
                </c:pt>
                <c:pt idx="13">
                  <c:v>622</c:v>
                </c:pt>
                <c:pt idx="1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6-4CEE-8441-2C9B268C3984}"/>
            </c:ext>
          </c:extLst>
        </c:ser>
        <c:ser>
          <c:idx val="3"/>
          <c:order val="3"/>
          <c:tx>
            <c:strRef>
              <c:f>'Estadistico ABRIL'!$C$9:$D$9</c:f>
              <c:strCache>
                <c:ptCount val="2"/>
                <c:pt idx="0">
                  <c:v>TP</c:v>
                </c:pt>
                <c:pt idx="1">
                  <c:v>CND , BNES, BFN  OSES, BFN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ABRIL'!$E$5:$S$5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ABRIL'!$E$9:$S$9</c:f>
              <c:numCache>
                <c:formatCode>#,##0</c:formatCode>
                <c:ptCount val="15"/>
                <c:pt idx="0">
                  <c:v>66</c:v>
                </c:pt>
                <c:pt idx="1">
                  <c:v>71</c:v>
                </c:pt>
                <c:pt idx="2">
                  <c:v>128</c:v>
                </c:pt>
                <c:pt idx="3">
                  <c:v>174</c:v>
                </c:pt>
                <c:pt idx="4">
                  <c:v>293</c:v>
                </c:pt>
                <c:pt idx="5">
                  <c:v>210</c:v>
                </c:pt>
                <c:pt idx="6">
                  <c:v>312</c:v>
                </c:pt>
                <c:pt idx="7">
                  <c:v>383</c:v>
                </c:pt>
                <c:pt idx="8">
                  <c:v>279</c:v>
                </c:pt>
                <c:pt idx="9">
                  <c:v>258</c:v>
                </c:pt>
                <c:pt idx="10">
                  <c:v>149</c:v>
                </c:pt>
                <c:pt idx="11">
                  <c:v>139</c:v>
                </c:pt>
                <c:pt idx="12">
                  <c:v>1227</c:v>
                </c:pt>
                <c:pt idx="13">
                  <c:v>1235</c:v>
                </c:pt>
                <c:pt idx="14">
                  <c:v>2462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9-41DC-A850-E61783477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683055"/>
        <c:axId val="876406255"/>
      </c:barChart>
      <c:catAx>
        <c:axId val="83068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76406255"/>
        <c:crosses val="autoZero"/>
        <c:auto val="1"/>
        <c:lblAlgn val="ctr"/>
        <c:lblOffset val="100"/>
        <c:noMultiLvlLbl val="0"/>
      </c:catAx>
      <c:valAx>
        <c:axId val="87640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3068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MAYO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'Estadistico MAYO '!$B$7:$C$7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'!$D$7:$R$7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3-417E-9621-BEF0ABB7A8A8}"/>
            </c:ext>
          </c:extLst>
        </c:ser>
        <c:ser>
          <c:idx val="2"/>
          <c:order val="1"/>
          <c:tx>
            <c:strRef>
              <c:f>'Estadistico MAYO '!$B$8:$C$8</c:f>
              <c:strCache>
                <c:ptCount val="2"/>
                <c:pt idx="0">
                  <c:v>TNSA</c:v>
                </c:pt>
                <c:pt idx="1">
                  <c:v>CND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'!$D$8:$R$8</c:f>
              <c:numCache>
                <c:formatCode>General</c:formatCode>
                <c:ptCount val="15"/>
                <c:pt idx="4">
                  <c:v>89</c:v>
                </c:pt>
                <c:pt idx="5">
                  <c:v>58</c:v>
                </c:pt>
                <c:pt idx="6">
                  <c:v>18</c:v>
                </c:pt>
                <c:pt idx="7">
                  <c:v>1</c:v>
                </c:pt>
                <c:pt idx="8">
                  <c:v>38</c:v>
                </c:pt>
                <c:pt idx="9">
                  <c:v>26</c:v>
                </c:pt>
                <c:pt idx="10">
                  <c:v>18</c:v>
                </c:pt>
                <c:pt idx="11">
                  <c:v>7</c:v>
                </c:pt>
                <c:pt idx="12" formatCode="#,##0">
                  <c:v>163</c:v>
                </c:pt>
                <c:pt idx="13" formatCode="#,##0">
                  <c:v>92</c:v>
                </c:pt>
                <c:pt idx="14" formatCode="#,##0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3-417E-9621-BEF0ABB7A8A8}"/>
            </c:ext>
          </c:extLst>
        </c:ser>
        <c:ser>
          <c:idx val="3"/>
          <c:order val="2"/>
          <c:tx>
            <c:strRef>
              <c:f>'Estadistico MAYO '!$B$17:$C$17</c:f>
              <c:strCache>
                <c:ptCount val="2"/>
                <c:pt idx="0">
                  <c:v>TNSA</c:v>
                </c:pt>
                <c:pt idx="1">
                  <c:v>BFN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'!$D$17:$R$17</c:f>
              <c:numCache>
                <c:formatCode>General</c:formatCode>
                <c:ptCount val="15"/>
                <c:pt idx="0">
                  <c:v>4</c:v>
                </c:pt>
                <c:pt idx="1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15</c:v>
                </c:pt>
                <c:pt idx="7">
                  <c:v>11</c:v>
                </c:pt>
                <c:pt idx="8">
                  <c:v>28</c:v>
                </c:pt>
                <c:pt idx="9">
                  <c:v>24</c:v>
                </c:pt>
                <c:pt idx="10">
                  <c:v>1</c:v>
                </c:pt>
                <c:pt idx="11">
                  <c:v>1</c:v>
                </c:pt>
                <c:pt idx="12" formatCode="#,##0">
                  <c:v>53</c:v>
                </c:pt>
                <c:pt idx="13" formatCode="#,##0">
                  <c:v>47</c:v>
                </c:pt>
                <c:pt idx="14" formatCode="#,##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3-417E-9621-BEF0ABB7A8A8}"/>
            </c:ext>
          </c:extLst>
        </c:ser>
        <c:ser>
          <c:idx val="4"/>
          <c:order val="3"/>
          <c:tx>
            <c:strRef>
              <c:f>'Estadistico MAYO '!$B$18:$C$18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'!$D$18:$R$18</c:f>
              <c:numCache>
                <c:formatCode>General</c:formatCode>
                <c:ptCount val="15"/>
                <c:pt idx="0">
                  <c:v>9</c:v>
                </c:pt>
                <c:pt idx="1">
                  <c:v>4</c:v>
                </c:pt>
                <c:pt idx="2">
                  <c:v>12</c:v>
                </c:pt>
                <c:pt idx="3">
                  <c:v>11</c:v>
                </c:pt>
                <c:pt idx="4">
                  <c:v>21</c:v>
                </c:pt>
                <c:pt idx="5">
                  <c:v>26</c:v>
                </c:pt>
                <c:pt idx="6">
                  <c:v>89</c:v>
                </c:pt>
                <c:pt idx="7">
                  <c:v>81</c:v>
                </c:pt>
                <c:pt idx="8">
                  <c:v>75</c:v>
                </c:pt>
                <c:pt idx="9">
                  <c:v>48</c:v>
                </c:pt>
                <c:pt idx="10">
                  <c:v>101</c:v>
                </c:pt>
                <c:pt idx="11" formatCode="#,##0">
                  <c:v>52</c:v>
                </c:pt>
                <c:pt idx="12" formatCode="#,##0">
                  <c:v>307</c:v>
                </c:pt>
                <c:pt idx="13" formatCode="#,##0">
                  <c:v>222</c:v>
                </c:pt>
                <c:pt idx="14" formatCode="#,##0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3-417E-9621-BEF0ABB7A8A8}"/>
            </c:ext>
          </c:extLst>
        </c:ser>
        <c:ser>
          <c:idx val="5"/>
          <c:order val="4"/>
          <c:tx>
            <c:strRef>
              <c:f>'Estadistico MAYO '!$B$19:$C$19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'!$D$19:$R$19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25</c:v>
                </c:pt>
                <c:pt idx="5">
                  <c:v>19</c:v>
                </c:pt>
                <c:pt idx="6">
                  <c:v>34</c:v>
                </c:pt>
                <c:pt idx="7">
                  <c:v>48</c:v>
                </c:pt>
                <c:pt idx="8">
                  <c:v>48</c:v>
                </c:pt>
                <c:pt idx="9">
                  <c:v>39</c:v>
                </c:pt>
                <c:pt idx="10">
                  <c:v>44</c:v>
                </c:pt>
                <c:pt idx="11">
                  <c:v>71</c:v>
                </c:pt>
                <c:pt idx="12" formatCode="#,##0">
                  <c:v>158</c:v>
                </c:pt>
                <c:pt idx="13" formatCode="#,##0">
                  <c:v>188</c:v>
                </c:pt>
                <c:pt idx="14" formatCode="#,##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73-417E-9621-BEF0ABB7A8A8}"/>
            </c:ext>
          </c:extLst>
        </c:ser>
        <c:ser>
          <c:idx val="6"/>
          <c:order val="5"/>
          <c:tx>
            <c:strRef>
              <c:f>'Estadistico MAYO '!$B$20:$C$20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'!$D$20:$R$20</c:f>
              <c:numCache>
                <c:formatCode>General</c:formatCode>
                <c:ptCount val="15"/>
                <c:pt idx="2">
                  <c:v>1</c:v>
                </c:pt>
                <c:pt idx="3">
                  <c:v>1</c:v>
                </c:pt>
                <c:pt idx="4">
                  <c:v>56</c:v>
                </c:pt>
                <c:pt idx="5">
                  <c:v>50</c:v>
                </c:pt>
                <c:pt idx="6">
                  <c:v>35</c:v>
                </c:pt>
                <c:pt idx="7">
                  <c:v>21</c:v>
                </c:pt>
                <c:pt idx="8">
                  <c:v>41</c:v>
                </c:pt>
                <c:pt idx="9">
                  <c:v>28</c:v>
                </c:pt>
                <c:pt idx="10">
                  <c:v>39</c:v>
                </c:pt>
                <c:pt idx="11">
                  <c:v>47</c:v>
                </c:pt>
                <c:pt idx="12" formatCode="#,##0">
                  <c:v>172</c:v>
                </c:pt>
                <c:pt idx="13" formatCode="#,##0">
                  <c:v>147</c:v>
                </c:pt>
                <c:pt idx="14" formatCode="#,##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73-417E-9621-BEF0ABB7A8A8}"/>
            </c:ext>
          </c:extLst>
        </c:ser>
        <c:ser>
          <c:idx val="7"/>
          <c:order val="6"/>
          <c:tx>
            <c:strRef>
              <c:f>'Estadistico MAYO '!$B$21:$C$21</c:f>
              <c:strCache>
                <c:ptCount val="2"/>
                <c:pt idx="0">
                  <c:v>TP</c:v>
                </c:pt>
                <c:pt idx="1">
                  <c:v>OSES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'!$D$21:$R$21</c:f>
              <c:numCache>
                <c:formatCode>#,##0</c:formatCode>
                <c:ptCount val="15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45</c:v>
                </c:pt>
                <c:pt idx="5">
                  <c:v>62</c:v>
                </c:pt>
                <c:pt idx="6">
                  <c:v>101</c:v>
                </c:pt>
                <c:pt idx="7">
                  <c:v>121</c:v>
                </c:pt>
                <c:pt idx="8">
                  <c:v>143</c:v>
                </c:pt>
                <c:pt idx="9">
                  <c:v>264</c:v>
                </c:pt>
                <c:pt idx="10">
                  <c:v>187</c:v>
                </c:pt>
                <c:pt idx="11">
                  <c:v>169</c:v>
                </c:pt>
                <c:pt idx="12">
                  <c:v>484</c:v>
                </c:pt>
                <c:pt idx="13">
                  <c:v>618</c:v>
                </c:pt>
                <c:pt idx="14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73-417E-9621-BEF0ABB7A8A8}"/>
            </c:ext>
          </c:extLst>
        </c:ser>
        <c:ser>
          <c:idx val="8"/>
          <c:order val="7"/>
          <c:tx>
            <c:strRef>
              <c:f>'Estadistico MAYO '!$B$22:$C$22</c:f>
              <c:strCache>
                <c:ptCount val="2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MAYO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MAYO '!$D$22:$R$22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14</c:v>
                </c:pt>
                <c:pt idx="5">
                  <c:v>21</c:v>
                </c:pt>
                <c:pt idx="6">
                  <c:v>22</c:v>
                </c:pt>
                <c:pt idx="7">
                  <c:v>17</c:v>
                </c:pt>
                <c:pt idx="8">
                  <c:v>11</c:v>
                </c:pt>
                <c:pt idx="9">
                  <c:v>8</c:v>
                </c:pt>
                <c:pt idx="10">
                  <c:v>13</c:v>
                </c:pt>
                <c:pt idx="11">
                  <c:v>32</c:v>
                </c:pt>
                <c:pt idx="12" formatCode="#,##0">
                  <c:v>64</c:v>
                </c:pt>
                <c:pt idx="13" formatCode="#,##0">
                  <c:v>82</c:v>
                </c:pt>
                <c:pt idx="14" formatCode="#,##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73-417E-9621-BEF0ABB7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911791"/>
        <c:axId val="758111967"/>
      </c:barChart>
      <c:catAx>
        <c:axId val="82191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58111967"/>
        <c:crosses val="autoZero"/>
        <c:auto val="1"/>
        <c:lblAlgn val="ctr"/>
        <c:lblOffset val="100"/>
        <c:noMultiLvlLbl val="0"/>
      </c:catAx>
      <c:valAx>
        <c:axId val="7581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19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123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 b="1">
                <a:solidFill>
                  <a:sysClr val="windowText" lastClr="000000"/>
                </a:solidFill>
              </a:rPr>
              <a:t>PUBLICO ATENDIDO EN LAS PRESENTACIONES ARTISTICAS DE LOS ELENCOS NACIONALES REALIZADAS EN LOS ESPACIOS NACIONALES QUE PRESIDE LA DIRECCION NACIONAL DE ARTES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'Estadistico JUNIO '!$B$7:$C$7</c:f>
              <c:strCache>
                <c:ptCount val="2"/>
                <c:pt idx="0">
                  <c:v>Nombre Teatro</c:v>
                </c:pt>
                <c:pt idx="1">
                  <c:v>Nombre Elenco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'!$D$7:$R$7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C-4A2F-AB7F-F311591749C9}"/>
            </c:ext>
          </c:extLst>
        </c:ser>
        <c:ser>
          <c:idx val="2"/>
          <c:order val="1"/>
          <c:tx>
            <c:strRef>
              <c:f>'Estadistico JUNIO '!$B$8:$C$8</c:f>
              <c:strCache>
                <c:ptCount val="2"/>
                <c:pt idx="0">
                  <c:v>TP</c:v>
                </c:pt>
                <c:pt idx="1">
                  <c:v>BNES, CNES. OSES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'!$D$8:$R$8</c:f>
              <c:numCache>
                <c:formatCode>General</c:formatCode>
                <c:ptCount val="15"/>
                <c:pt idx="0">
                  <c:v>30</c:v>
                </c:pt>
                <c:pt idx="1">
                  <c:v>51</c:v>
                </c:pt>
                <c:pt idx="2">
                  <c:v>52</c:v>
                </c:pt>
                <c:pt idx="3">
                  <c:v>54</c:v>
                </c:pt>
                <c:pt idx="4">
                  <c:v>234</c:v>
                </c:pt>
                <c:pt idx="5">
                  <c:v>317</c:v>
                </c:pt>
                <c:pt idx="6">
                  <c:v>458</c:v>
                </c:pt>
                <c:pt idx="7">
                  <c:v>525</c:v>
                </c:pt>
                <c:pt idx="8">
                  <c:v>799</c:v>
                </c:pt>
                <c:pt idx="9">
                  <c:v>898</c:v>
                </c:pt>
                <c:pt idx="10">
                  <c:v>325</c:v>
                </c:pt>
                <c:pt idx="11">
                  <c:v>269</c:v>
                </c:pt>
                <c:pt idx="12" formatCode="#,##0">
                  <c:v>1898</c:v>
                </c:pt>
                <c:pt idx="13" formatCode="#,##0">
                  <c:v>2114</c:v>
                </c:pt>
                <c:pt idx="14" formatCode="#,##0">
                  <c:v>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C-4A2F-AB7F-F311591749C9}"/>
            </c:ext>
          </c:extLst>
        </c:ser>
        <c:ser>
          <c:idx val="3"/>
          <c:order val="2"/>
          <c:tx>
            <c:strRef>
              <c:f>'Estadistico JUNIO '!$B$9:$C$9</c:f>
              <c:strCache>
                <c:ptCount val="2"/>
                <c:pt idx="0">
                  <c:v>TNSA</c:v>
                </c:pt>
                <c:pt idx="1">
                  <c:v>BFN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'!$D$9:$R$9</c:f>
              <c:numCache>
                <c:formatCode>General</c:formatCode>
                <c:ptCount val="15"/>
                <c:pt idx="4">
                  <c:v>207</c:v>
                </c:pt>
                <c:pt idx="5">
                  <c:v>231</c:v>
                </c:pt>
                <c:pt idx="8">
                  <c:v>11</c:v>
                </c:pt>
                <c:pt idx="9">
                  <c:v>13</c:v>
                </c:pt>
                <c:pt idx="12" formatCode="#,##0">
                  <c:v>218</c:v>
                </c:pt>
                <c:pt idx="13" formatCode="#,##0">
                  <c:v>244</c:v>
                </c:pt>
                <c:pt idx="14" formatCode="#,##0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C-4A2F-AB7F-F311591749C9}"/>
            </c:ext>
          </c:extLst>
        </c:ser>
        <c:ser>
          <c:idx val="4"/>
          <c:order val="3"/>
          <c:tx>
            <c:strRef>
              <c:f>'Estadistico JUNIO '!$B$10:$C$10</c:f>
              <c:strCache>
                <c:ptCount val="2"/>
                <c:pt idx="0">
                  <c:v>TNSS</c:v>
                </c:pt>
                <c:pt idx="1">
                  <c:v>BFN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'!$D$10:$R$10</c:f>
              <c:numCache>
                <c:formatCode>General</c:formatCode>
                <c:ptCount val="15"/>
                <c:pt idx="2">
                  <c:v>3</c:v>
                </c:pt>
                <c:pt idx="3">
                  <c:v>4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146</c:v>
                </c:pt>
                <c:pt idx="9">
                  <c:v>176</c:v>
                </c:pt>
                <c:pt idx="10">
                  <c:v>41</c:v>
                </c:pt>
                <c:pt idx="11">
                  <c:v>32</c:v>
                </c:pt>
                <c:pt idx="12" formatCode="#,##0">
                  <c:v>206</c:v>
                </c:pt>
                <c:pt idx="13" formatCode="#,##0">
                  <c:v>220</c:v>
                </c:pt>
                <c:pt idx="14" formatCode="#,##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C-4A2F-AB7F-F311591749C9}"/>
            </c:ext>
          </c:extLst>
        </c:ser>
        <c:ser>
          <c:idx val="5"/>
          <c:order val="4"/>
          <c:tx>
            <c:strRef>
              <c:f>'Estadistico JUNIO '!$B$11:$C$11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'!$D$11:$R$11</c:f>
              <c:numCache>
                <c:formatCode>General</c:formatCode>
                <c:ptCount val="15"/>
                <c:pt idx="4">
                  <c:v>1</c:v>
                </c:pt>
                <c:pt idx="8">
                  <c:v>201</c:v>
                </c:pt>
                <c:pt idx="9">
                  <c:v>253</c:v>
                </c:pt>
                <c:pt idx="10">
                  <c:v>21</c:v>
                </c:pt>
                <c:pt idx="11">
                  <c:v>27</c:v>
                </c:pt>
                <c:pt idx="12" formatCode="#,##0">
                  <c:v>223</c:v>
                </c:pt>
                <c:pt idx="13" formatCode="#,##0">
                  <c:v>280</c:v>
                </c:pt>
                <c:pt idx="14" formatCode="#,##0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C-4A2F-AB7F-F311591749C9}"/>
            </c:ext>
          </c:extLst>
        </c:ser>
        <c:ser>
          <c:idx val="6"/>
          <c:order val="5"/>
          <c:tx>
            <c:strRef>
              <c:f>'Estadistico JUNIO '!$B$12:$C$12</c:f>
              <c:strCache>
                <c:ptCount val="2"/>
                <c:pt idx="0">
                  <c:v>TNSS</c:v>
                </c:pt>
                <c:pt idx="1">
                  <c:v>OSES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'!$D$12:$R$12</c:f>
              <c:numCache>
                <c:formatCode>General</c:formatCode>
                <c:ptCount val="15"/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119</c:v>
                </c:pt>
                <c:pt idx="9">
                  <c:v>132</c:v>
                </c:pt>
                <c:pt idx="10">
                  <c:v>11</c:v>
                </c:pt>
                <c:pt idx="11">
                  <c:v>13</c:v>
                </c:pt>
                <c:pt idx="12" formatCode="#,##0">
                  <c:v>143</c:v>
                </c:pt>
                <c:pt idx="13" formatCode="#,##0">
                  <c:v>160</c:v>
                </c:pt>
                <c:pt idx="14" formatCode="#,##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0C-4A2F-AB7F-F311591749C9}"/>
            </c:ext>
          </c:extLst>
        </c:ser>
        <c:ser>
          <c:idx val="7"/>
          <c:order val="6"/>
          <c:tx>
            <c:strRef>
              <c:f>'Estadistico JUNIO '!$B$13:$C$13</c:f>
              <c:strCache>
                <c:ptCount val="2"/>
                <c:pt idx="0">
                  <c:v>TNSA</c:v>
                </c:pt>
                <c:pt idx="1">
                  <c:v>OSES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'!$D$13:$R$13</c:f>
              <c:numCache>
                <c:formatCode>General</c:formatCode>
                <c:ptCount val="1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17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32</c:v>
                </c:pt>
                <c:pt idx="9">
                  <c:v>30</c:v>
                </c:pt>
                <c:pt idx="10">
                  <c:v>9</c:v>
                </c:pt>
                <c:pt idx="11">
                  <c:v>5</c:v>
                </c:pt>
                <c:pt idx="12" formatCode="#,##0">
                  <c:v>84</c:v>
                </c:pt>
                <c:pt idx="13" formatCode="#,##0">
                  <c:v>74</c:v>
                </c:pt>
                <c:pt idx="14" formatCode="#,##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0C-4A2F-AB7F-F311591749C9}"/>
            </c:ext>
          </c:extLst>
        </c:ser>
        <c:ser>
          <c:idx val="8"/>
          <c:order val="7"/>
          <c:tx>
            <c:strRef>
              <c:f>'Estadistico JUNIO '!$B$14:$C$14</c:f>
              <c:strCache>
                <c:ptCount val="2"/>
                <c:pt idx="0">
                  <c:v>TNSA</c:v>
                </c:pt>
                <c:pt idx="1">
                  <c:v>CNES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'Estadistico JUNIO '!$D$5:$R$5</c:f>
              <c:strCache>
                <c:ptCount val="15"/>
                <c:pt idx="0">
                  <c:v>1ra Niñez</c:v>
                </c:pt>
                <c:pt idx="2">
                  <c:v>2da Niñez</c:v>
                </c:pt>
                <c:pt idx="4">
                  <c:v>Adolescencia</c:v>
                </c:pt>
                <c:pt idx="6">
                  <c:v>Juventud</c:v>
                </c:pt>
                <c:pt idx="8">
                  <c:v>Adulto</c:v>
                </c:pt>
                <c:pt idx="10">
                  <c:v>Adulto Mayor</c:v>
                </c:pt>
                <c:pt idx="12">
                  <c:v>Total Pobla. género</c:v>
                </c:pt>
                <c:pt idx="14">
                  <c:v>Total población atendida</c:v>
                </c:pt>
              </c:strCache>
            </c:strRef>
          </c:cat>
          <c:val>
            <c:numRef>
              <c:f>'Estadistico JUNIO '!$D$14:$R$14</c:f>
              <c:numCache>
                <c:formatCode>General</c:formatCode>
                <c:ptCount val="15"/>
                <c:pt idx="0">
                  <c:v>3</c:v>
                </c:pt>
                <c:pt idx="1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16</c:v>
                </c:pt>
                <c:pt idx="7">
                  <c:v>13</c:v>
                </c:pt>
                <c:pt idx="8">
                  <c:v>21</c:v>
                </c:pt>
                <c:pt idx="9">
                  <c:v>20</c:v>
                </c:pt>
                <c:pt idx="10">
                  <c:v>9</c:v>
                </c:pt>
                <c:pt idx="11">
                  <c:v>8</c:v>
                </c:pt>
                <c:pt idx="12" formatCode="#,##0">
                  <c:v>57</c:v>
                </c:pt>
                <c:pt idx="13" formatCode="#,##0">
                  <c:v>49</c:v>
                </c:pt>
                <c:pt idx="14" formatCode="#,##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0C-4A2F-AB7F-F3115917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911791"/>
        <c:axId val="758111967"/>
      </c:barChart>
      <c:catAx>
        <c:axId val="82191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58111967"/>
        <c:crosses val="autoZero"/>
        <c:auto val="1"/>
        <c:lblAlgn val="ctr"/>
        <c:lblOffset val="100"/>
        <c:noMultiLvlLbl val="0"/>
      </c:catAx>
      <c:valAx>
        <c:axId val="7581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19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123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359834</xdr:colOff>
      <xdr:row>0</xdr:row>
      <xdr:rowOff>94872</xdr:rowOff>
    </xdr:from>
    <xdr:to>
      <xdr:col>2</xdr:col>
      <xdr:colOff>2985444</xdr:colOff>
      <xdr:row>2</xdr:row>
      <xdr:rowOff>2382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8E3CE84-2FD0-478F-9A61-C5124360D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2036234" y="94872"/>
          <a:ext cx="2625610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14</xdr:row>
      <xdr:rowOff>180975</xdr:rowOff>
    </xdr:from>
    <xdr:to>
      <xdr:col>17</xdr:col>
      <xdr:colOff>685800</xdr:colOff>
      <xdr:row>34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5C0132-3321-E4D1-4519-222160EA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176211</xdr:rowOff>
    </xdr:from>
    <xdr:to>
      <xdr:col>17</xdr:col>
      <xdr:colOff>666750</xdr:colOff>
      <xdr:row>48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1B7B9D-848A-2C82-47F3-46415BCB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176211</xdr:rowOff>
    </xdr:from>
    <xdr:to>
      <xdr:col>17</xdr:col>
      <xdr:colOff>666750</xdr:colOff>
      <xdr:row>40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666575-9C80-4D16-8530-158BE82C8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B94B-F97C-4A11-92BC-02D1C50D5032}">
  <dimension ref="A1:E21"/>
  <sheetViews>
    <sheetView topLeftCell="A4" workbookViewId="0">
      <selection activeCell="A5" sqref="A5:C6"/>
    </sheetView>
  </sheetViews>
  <sheetFormatPr baseColWidth="10" defaultRowHeight="15" x14ac:dyDescent="0.25"/>
  <cols>
    <col min="1" max="1" width="8.7109375" style="1" customWidth="1"/>
    <col min="2" max="2" width="23" style="2" customWidth="1"/>
    <col min="3" max="3" width="59.42578125" customWidth="1"/>
  </cols>
  <sheetData>
    <row r="1" spans="1:5" ht="33" customHeight="1" x14ac:dyDescent="0.25">
      <c r="A1" s="78"/>
      <c r="B1" s="78"/>
      <c r="C1" s="79"/>
    </row>
    <row r="2" spans="1:5" ht="50.25" customHeight="1" x14ac:dyDescent="0.25">
      <c r="A2" s="78"/>
      <c r="B2" s="78"/>
      <c r="C2" s="79"/>
    </row>
    <row r="3" spans="1:5" ht="45.75" customHeight="1" x14ac:dyDescent="0.25">
      <c r="A3" s="80" t="s">
        <v>28</v>
      </c>
      <c r="B3" s="80"/>
      <c r="C3" s="80"/>
    </row>
    <row r="4" spans="1:5" ht="45.75" customHeight="1" thickBot="1" x14ac:dyDescent="0.3">
      <c r="A4" s="18"/>
      <c r="B4" s="18"/>
      <c r="C4" s="18"/>
    </row>
    <row r="5" spans="1:5" ht="34.5" customHeight="1" thickBot="1" x14ac:dyDescent="0.3">
      <c r="A5" s="10" t="s">
        <v>9</v>
      </c>
      <c r="B5" s="11" t="s">
        <v>19</v>
      </c>
      <c r="C5" s="15" t="s">
        <v>21</v>
      </c>
    </row>
    <row r="6" spans="1:5" ht="54" customHeight="1" thickBot="1" x14ac:dyDescent="0.3">
      <c r="A6" s="12">
        <v>1</v>
      </c>
      <c r="B6" s="13" t="s">
        <v>5</v>
      </c>
      <c r="C6" s="14" t="s">
        <v>20</v>
      </c>
    </row>
    <row r="7" spans="1:5" x14ac:dyDescent="0.25">
      <c r="A7" s="4"/>
      <c r="B7" s="16"/>
      <c r="C7" s="17"/>
    </row>
    <row r="8" spans="1:5" x14ac:dyDescent="0.25">
      <c r="A8" s="4"/>
      <c r="B8" s="5"/>
      <c r="C8" s="6"/>
    </row>
    <row r="9" spans="1:5" x14ac:dyDescent="0.25">
      <c r="A9" s="8" t="s">
        <v>4</v>
      </c>
      <c r="B9" s="6" t="s">
        <v>15</v>
      </c>
      <c r="C9" s="6"/>
    </row>
    <row r="10" spans="1:5" x14ac:dyDescent="0.25">
      <c r="A10" s="7" t="s">
        <v>6</v>
      </c>
      <c r="B10" s="6" t="s">
        <v>16</v>
      </c>
      <c r="C10" s="6"/>
    </row>
    <row r="11" spans="1:5" x14ac:dyDescent="0.25">
      <c r="A11" s="7" t="s">
        <v>5</v>
      </c>
      <c r="B11" s="6" t="s">
        <v>14</v>
      </c>
      <c r="C11" s="6"/>
      <c r="D11" s="3"/>
      <c r="E11" s="3"/>
    </row>
    <row r="12" spans="1:5" x14ac:dyDescent="0.25">
      <c r="A12" s="7" t="s">
        <v>8</v>
      </c>
      <c r="B12" s="6" t="s">
        <v>18</v>
      </c>
      <c r="C12" s="6"/>
    </row>
    <row r="13" spans="1:5" x14ac:dyDescent="0.25">
      <c r="A13" s="7" t="s">
        <v>7</v>
      </c>
      <c r="B13" s="6" t="s">
        <v>17</v>
      </c>
      <c r="C13" s="6"/>
    </row>
    <row r="14" spans="1:5" x14ac:dyDescent="0.25">
      <c r="A14"/>
      <c r="B14"/>
      <c r="C14" s="6"/>
    </row>
    <row r="15" spans="1:5" x14ac:dyDescent="0.25">
      <c r="A15" s="9" t="s">
        <v>0</v>
      </c>
      <c r="B15" s="6" t="s">
        <v>10</v>
      </c>
      <c r="C15" s="6"/>
    </row>
    <row r="16" spans="1:5" x14ac:dyDescent="0.25">
      <c r="A16" s="9" t="s">
        <v>1</v>
      </c>
      <c r="B16" s="6" t="s">
        <v>11</v>
      </c>
      <c r="C16" s="6"/>
    </row>
    <row r="17" spans="1:3" x14ac:dyDescent="0.25">
      <c r="A17" s="9" t="s">
        <v>2</v>
      </c>
      <c r="B17" s="6" t="s">
        <v>12</v>
      </c>
      <c r="C17" s="6"/>
    </row>
    <row r="18" spans="1:3" x14ac:dyDescent="0.25">
      <c r="A18" s="9" t="s">
        <v>3</v>
      </c>
      <c r="B18" s="6" t="s">
        <v>13</v>
      </c>
      <c r="C18" s="6"/>
    </row>
    <row r="19" spans="1:3" x14ac:dyDescent="0.25">
      <c r="B19" s="6"/>
      <c r="C19" s="6"/>
    </row>
    <row r="20" spans="1:3" x14ac:dyDescent="0.25">
      <c r="B20" s="6"/>
      <c r="C20" s="6"/>
    </row>
    <row r="21" spans="1:3" x14ac:dyDescent="0.25">
      <c r="B21" s="6"/>
      <c r="C21" s="6"/>
    </row>
  </sheetData>
  <mergeCells count="2">
    <mergeCell ref="A1:C2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83F5-B557-48A0-8C5E-36BB23E0CC9E}">
  <dimension ref="C2:S12"/>
  <sheetViews>
    <sheetView tabSelected="1" topLeftCell="C1" workbookViewId="0">
      <selection activeCell="K14" sqref="K14"/>
    </sheetView>
  </sheetViews>
  <sheetFormatPr baseColWidth="10" defaultRowHeight="15" x14ac:dyDescent="0.25"/>
  <cols>
    <col min="3" max="3" width="9" customWidth="1"/>
    <col min="4" max="4" width="30.42578125" bestFit="1" customWidth="1"/>
    <col min="5" max="5" width="7.5703125" customWidth="1"/>
    <col min="6" max="6" width="6.140625" bestFit="1" customWidth="1"/>
    <col min="7" max="7" width="6.85546875" customWidth="1"/>
    <col min="8" max="8" width="6.7109375" customWidth="1"/>
    <col min="9" max="9" width="6" customWidth="1"/>
    <col min="10" max="11" width="6.85546875" customWidth="1"/>
    <col min="12" max="12" width="6.28515625" customWidth="1"/>
    <col min="13" max="13" width="7.140625" customWidth="1"/>
    <col min="14" max="14" width="7" customWidth="1"/>
    <col min="15" max="15" width="5.5703125" customWidth="1"/>
    <col min="16" max="16" width="5.85546875" customWidth="1"/>
    <col min="17" max="17" width="7.140625" customWidth="1"/>
    <col min="18" max="18" width="6.28515625" customWidth="1"/>
    <col min="19" max="19" width="9" customWidth="1"/>
  </cols>
  <sheetData>
    <row r="2" spans="3:19" ht="36" customHeight="1" x14ac:dyDescent="0.25">
      <c r="C2" s="83" t="s">
        <v>45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4" spans="3:19" ht="15.75" thickBot="1" x14ac:dyDescent="0.3"/>
    <row r="5" spans="3:19" x14ac:dyDescent="0.25">
      <c r="C5" s="84" t="s">
        <v>39</v>
      </c>
      <c r="D5" s="86" t="s">
        <v>40</v>
      </c>
      <c r="E5" s="88" t="s">
        <v>33</v>
      </c>
      <c r="F5" s="89"/>
      <c r="G5" s="90" t="s">
        <v>34</v>
      </c>
      <c r="H5" s="91"/>
      <c r="I5" s="92" t="s">
        <v>35</v>
      </c>
      <c r="J5" s="93"/>
      <c r="K5" s="92" t="s">
        <v>36</v>
      </c>
      <c r="L5" s="93"/>
      <c r="M5" s="92" t="s">
        <v>37</v>
      </c>
      <c r="N5" s="93"/>
      <c r="O5" s="94" t="s">
        <v>38</v>
      </c>
      <c r="P5" s="95"/>
      <c r="Q5" s="96" t="s">
        <v>42</v>
      </c>
      <c r="R5" s="97"/>
      <c r="S5" s="100" t="s">
        <v>41</v>
      </c>
    </row>
    <row r="6" spans="3:19" ht="15.75" thickBot="1" x14ac:dyDescent="0.3">
      <c r="C6" s="85"/>
      <c r="D6" s="87"/>
      <c r="E6" s="102" t="s">
        <v>22</v>
      </c>
      <c r="F6" s="103"/>
      <c r="G6" s="104" t="s">
        <v>23</v>
      </c>
      <c r="H6" s="103"/>
      <c r="I6" s="104" t="s">
        <v>24</v>
      </c>
      <c r="J6" s="103"/>
      <c r="K6" s="104" t="s">
        <v>25</v>
      </c>
      <c r="L6" s="103"/>
      <c r="M6" s="104" t="s">
        <v>26</v>
      </c>
      <c r="N6" s="103"/>
      <c r="O6" s="81" t="s">
        <v>27</v>
      </c>
      <c r="P6" s="82"/>
      <c r="Q6" s="98"/>
      <c r="R6" s="99"/>
      <c r="S6" s="101"/>
    </row>
    <row r="7" spans="3:19" ht="24" customHeight="1" thickBot="1" x14ac:dyDescent="0.3">
      <c r="C7" s="85"/>
      <c r="D7" s="87"/>
      <c r="E7" s="57" t="s">
        <v>29</v>
      </c>
      <c r="F7" s="58" t="s">
        <v>30</v>
      </c>
      <c r="G7" s="21" t="s">
        <v>29</v>
      </c>
      <c r="H7" s="20" t="s">
        <v>30</v>
      </c>
      <c r="I7" s="22" t="s">
        <v>31</v>
      </c>
      <c r="J7" s="20" t="s">
        <v>30</v>
      </c>
      <c r="K7" s="22" t="s">
        <v>31</v>
      </c>
      <c r="L7" s="20" t="s">
        <v>30</v>
      </c>
      <c r="M7" s="22" t="s">
        <v>32</v>
      </c>
      <c r="N7" s="20" t="s">
        <v>30</v>
      </c>
      <c r="O7" s="22" t="s">
        <v>29</v>
      </c>
      <c r="P7" s="23" t="s">
        <v>30</v>
      </c>
      <c r="Q7" s="30" t="s">
        <v>29</v>
      </c>
      <c r="R7" s="31" t="s">
        <v>30</v>
      </c>
      <c r="S7" s="101"/>
    </row>
    <row r="8" spans="3:19" ht="15.75" thickBot="1" x14ac:dyDescent="0.3">
      <c r="C8" s="46" t="s">
        <v>3</v>
      </c>
      <c r="D8" s="46" t="s">
        <v>46</v>
      </c>
      <c r="E8" s="59">
        <v>19</v>
      </c>
      <c r="F8" s="60">
        <v>17</v>
      </c>
      <c r="G8" s="48">
        <v>16</v>
      </c>
      <c r="H8" s="47">
        <v>18</v>
      </c>
      <c r="I8" s="48">
        <v>46</v>
      </c>
      <c r="J8" s="47">
        <v>49</v>
      </c>
      <c r="K8" s="48">
        <v>80</v>
      </c>
      <c r="L8" s="47">
        <v>104</v>
      </c>
      <c r="M8" s="48">
        <v>275</v>
      </c>
      <c r="N8" s="47">
        <v>327</v>
      </c>
      <c r="O8" s="48">
        <v>88</v>
      </c>
      <c r="P8" s="47">
        <v>107</v>
      </c>
      <c r="Q8" s="49">
        <f>+O8+M8+K8+I8+G8+E8</f>
        <v>524</v>
      </c>
      <c r="R8" s="50">
        <f>+F8+H8+J8+L8+N8+P8</f>
        <v>622</v>
      </c>
      <c r="S8" s="51">
        <f>SUM(Q8:R8)</f>
        <v>1146</v>
      </c>
    </row>
    <row r="9" spans="3:19" ht="15.75" thickBot="1" x14ac:dyDescent="0.3">
      <c r="C9" s="46" t="s">
        <v>3</v>
      </c>
      <c r="D9" s="46" t="s">
        <v>47</v>
      </c>
      <c r="E9" s="62">
        <v>66</v>
      </c>
      <c r="F9" s="61">
        <v>71</v>
      </c>
      <c r="G9" s="62">
        <v>128</v>
      </c>
      <c r="H9" s="61">
        <v>174</v>
      </c>
      <c r="I9" s="62">
        <v>293</v>
      </c>
      <c r="J9" s="61">
        <v>210</v>
      </c>
      <c r="K9" s="62">
        <v>312</v>
      </c>
      <c r="L9" s="61">
        <v>383</v>
      </c>
      <c r="M9" s="62">
        <v>279</v>
      </c>
      <c r="N9" s="61">
        <v>258</v>
      </c>
      <c r="O9" s="62">
        <v>149</v>
      </c>
      <c r="P9" s="56">
        <v>139</v>
      </c>
      <c r="Q9" s="49">
        <f>+O9+M9+K9+I9+G9+E9</f>
        <v>1227</v>
      </c>
      <c r="R9" s="50">
        <f>+F9+H9+J9+L9+N9+P9</f>
        <v>1235</v>
      </c>
      <c r="S9" s="51">
        <f>SUM(Q9:R9)</f>
        <v>2462</v>
      </c>
    </row>
    <row r="10" spans="3:19" x14ac:dyDescent="0.25">
      <c r="C10" s="52"/>
      <c r="D10" s="5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54"/>
      <c r="S10" s="55"/>
    </row>
    <row r="11" spans="3:19" x14ac:dyDescent="0.25">
      <c r="C11" s="52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4"/>
      <c r="R11" s="54"/>
      <c r="S11" s="55"/>
    </row>
    <row r="12" spans="3:19" x14ac:dyDescent="0.25">
      <c r="C12" s="52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4"/>
      <c r="R12" s="54"/>
      <c r="S12" s="55"/>
    </row>
  </sheetData>
  <mergeCells count="17">
    <mergeCell ref="M6:N6"/>
    <mergeCell ref="O6:P6"/>
    <mergeCell ref="C2:S2"/>
    <mergeCell ref="C5:C7"/>
    <mergeCell ref="D5:D7"/>
    <mergeCell ref="E5:F5"/>
    <mergeCell ref="G5:H5"/>
    <mergeCell ref="I5:J5"/>
    <mergeCell ref="K5:L5"/>
    <mergeCell ref="M5:N5"/>
    <mergeCell ref="O5:P5"/>
    <mergeCell ref="Q5:R6"/>
    <mergeCell ref="S5:S7"/>
    <mergeCell ref="E6:F6"/>
    <mergeCell ref="G6:H6"/>
    <mergeCell ref="I6:J6"/>
    <mergeCell ref="K6:L6"/>
  </mergeCells>
  <pageMargins left="0.70866141732283472" right="0.70866141732283472" top="0.74803149606299213" bottom="0.74803149606299213" header="0.31496062992125984" footer="0.31496062992125984"/>
  <pageSetup paperSize="123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C241-DFC2-402E-8AFA-E4072E0731C8}">
  <dimension ref="B2:R22"/>
  <sheetViews>
    <sheetView topLeftCell="B13" workbookViewId="0">
      <selection activeCell="S14" sqref="S14"/>
    </sheetView>
  </sheetViews>
  <sheetFormatPr baseColWidth="10" defaultRowHeight="15" x14ac:dyDescent="0.25"/>
  <cols>
    <col min="2" max="3" width="10.140625" customWidth="1"/>
    <col min="4" max="4" width="9.42578125" customWidth="1"/>
    <col min="5" max="5" width="6.5703125" customWidth="1"/>
    <col min="6" max="6" width="8.42578125" customWidth="1"/>
    <col min="7" max="7" width="6.85546875" customWidth="1"/>
    <col min="8" max="8" width="7.5703125" customWidth="1"/>
    <col min="9" max="9" width="7.42578125" customWidth="1"/>
    <col min="10" max="10" width="8.140625" customWidth="1"/>
    <col min="11" max="11" width="5.7109375" customWidth="1"/>
    <col min="12" max="12" width="8.140625" customWidth="1"/>
    <col min="13" max="13" width="6.5703125" customWidth="1"/>
    <col min="14" max="14" width="7.7109375" customWidth="1"/>
    <col min="15" max="15" width="7.42578125" customWidth="1"/>
    <col min="16" max="16" width="10.28515625" customWidth="1"/>
    <col min="17" max="17" width="7.7109375" customWidth="1"/>
  </cols>
  <sheetData>
    <row r="2" spans="2:18" ht="36" customHeight="1" x14ac:dyDescent="0.25">
      <c r="B2" s="105" t="s">
        <v>44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4" spans="2:18" ht="15.75" thickBot="1" x14ac:dyDescent="0.3"/>
    <row r="5" spans="2:18" x14ac:dyDescent="0.25">
      <c r="B5" s="84" t="s">
        <v>39</v>
      </c>
      <c r="C5" s="86" t="s">
        <v>40</v>
      </c>
      <c r="D5" s="88" t="s">
        <v>33</v>
      </c>
      <c r="E5" s="89"/>
      <c r="F5" s="90" t="s">
        <v>34</v>
      </c>
      <c r="G5" s="91"/>
      <c r="H5" s="92" t="s">
        <v>35</v>
      </c>
      <c r="I5" s="93"/>
      <c r="J5" s="92" t="s">
        <v>36</v>
      </c>
      <c r="K5" s="93"/>
      <c r="L5" s="92" t="s">
        <v>37</v>
      </c>
      <c r="M5" s="93"/>
      <c r="N5" s="94" t="s">
        <v>38</v>
      </c>
      <c r="O5" s="95"/>
      <c r="P5" s="96" t="s">
        <v>42</v>
      </c>
      <c r="Q5" s="97"/>
      <c r="R5" s="100" t="s">
        <v>41</v>
      </c>
    </row>
    <row r="6" spans="2:18" ht="15.75" thickBot="1" x14ac:dyDescent="0.3">
      <c r="B6" s="85"/>
      <c r="C6" s="87"/>
      <c r="D6" s="102" t="s">
        <v>22</v>
      </c>
      <c r="E6" s="103"/>
      <c r="F6" s="104" t="s">
        <v>23</v>
      </c>
      <c r="G6" s="103"/>
      <c r="H6" s="104" t="s">
        <v>24</v>
      </c>
      <c r="I6" s="103"/>
      <c r="J6" s="104" t="s">
        <v>25</v>
      </c>
      <c r="K6" s="103"/>
      <c r="L6" s="104" t="s">
        <v>26</v>
      </c>
      <c r="M6" s="103"/>
      <c r="N6" s="81" t="s">
        <v>27</v>
      </c>
      <c r="O6" s="82"/>
      <c r="P6" s="98"/>
      <c r="Q6" s="99"/>
      <c r="R6" s="101"/>
    </row>
    <row r="7" spans="2:18" ht="24" customHeight="1" thickBot="1" x14ac:dyDescent="0.3">
      <c r="B7" s="85"/>
      <c r="C7" s="87"/>
      <c r="D7" s="19" t="s">
        <v>29</v>
      </c>
      <c r="E7" s="20" t="s">
        <v>30</v>
      </c>
      <c r="F7" s="21" t="s">
        <v>29</v>
      </c>
      <c r="G7" s="20" t="s">
        <v>30</v>
      </c>
      <c r="H7" s="22" t="s">
        <v>31</v>
      </c>
      <c r="I7" s="20" t="s">
        <v>30</v>
      </c>
      <c r="J7" s="22" t="s">
        <v>31</v>
      </c>
      <c r="K7" s="20" t="s">
        <v>30</v>
      </c>
      <c r="L7" s="22" t="s">
        <v>32</v>
      </c>
      <c r="M7" s="20" t="s">
        <v>30</v>
      </c>
      <c r="N7" s="22" t="s">
        <v>29</v>
      </c>
      <c r="O7" s="23" t="s">
        <v>30</v>
      </c>
      <c r="P7" s="30" t="s">
        <v>29</v>
      </c>
      <c r="Q7" s="31" t="s">
        <v>30</v>
      </c>
      <c r="R7" s="101"/>
    </row>
    <row r="8" spans="2:18" ht="15.75" thickBot="1" x14ac:dyDescent="0.3">
      <c r="B8" s="32" t="s">
        <v>1</v>
      </c>
      <c r="C8" s="66" t="s">
        <v>6</v>
      </c>
      <c r="D8" s="24"/>
      <c r="E8" s="25"/>
      <c r="F8" s="26"/>
      <c r="G8" s="25"/>
      <c r="H8" s="26">
        <v>89</v>
      </c>
      <c r="I8" s="25">
        <v>58</v>
      </c>
      <c r="J8" s="26">
        <v>18</v>
      </c>
      <c r="K8" s="25">
        <v>1</v>
      </c>
      <c r="L8" s="26">
        <v>38</v>
      </c>
      <c r="M8" s="25">
        <v>26</v>
      </c>
      <c r="N8" s="26">
        <v>18</v>
      </c>
      <c r="O8" s="25">
        <v>7</v>
      </c>
      <c r="P8" s="71">
        <f>+N8+L8+J8+H8+F8+D8</f>
        <v>163</v>
      </c>
      <c r="Q8" s="72">
        <f>+E8+G8+I8+K8+M8+O8</f>
        <v>92</v>
      </c>
      <c r="R8" s="34">
        <f>SUM(P8:Q8)</f>
        <v>255</v>
      </c>
    </row>
    <row r="9" spans="2:18" ht="15.75" thickBot="1" x14ac:dyDescent="0.3">
      <c r="B9" s="32" t="s">
        <v>2</v>
      </c>
      <c r="C9" s="66" t="s">
        <v>6</v>
      </c>
      <c r="D9" s="63">
        <v>4</v>
      </c>
      <c r="E9" s="64"/>
      <c r="F9" s="65">
        <v>2</v>
      </c>
      <c r="G9" s="64">
        <v>3</v>
      </c>
      <c r="H9" s="65">
        <v>4</v>
      </c>
      <c r="I9" s="64">
        <v>2</v>
      </c>
      <c r="J9" s="65">
        <v>6</v>
      </c>
      <c r="K9" s="64">
        <v>2</v>
      </c>
      <c r="L9" s="65">
        <v>18</v>
      </c>
      <c r="M9" s="64">
        <v>21</v>
      </c>
      <c r="N9" s="65">
        <v>1</v>
      </c>
      <c r="O9" s="64"/>
      <c r="P9" s="69">
        <f t="shared" ref="P9:P22" si="0">+N9+L9+J9+H9+F9+D9</f>
        <v>35</v>
      </c>
      <c r="Q9" s="70">
        <f t="shared" ref="Q9:Q22" si="1">+E9+G9+I9+K9+M9+O9</f>
        <v>28</v>
      </c>
      <c r="R9" s="34">
        <f t="shared" ref="R9:R21" si="2">SUM(P9:Q9)</f>
        <v>63</v>
      </c>
    </row>
    <row r="10" spans="2:18" ht="15.75" thickBot="1" x14ac:dyDescent="0.3">
      <c r="B10" s="32" t="s">
        <v>0</v>
      </c>
      <c r="C10" s="66" t="s">
        <v>6</v>
      </c>
      <c r="D10" s="24"/>
      <c r="E10" s="25"/>
      <c r="F10" s="26">
        <v>4</v>
      </c>
      <c r="G10" s="25">
        <v>2</v>
      </c>
      <c r="H10" s="26">
        <v>6</v>
      </c>
      <c r="I10" s="25">
        <v>3</v>
      </c>
      <c r="J10" s="26">
        <v>3</v>
      </c>
      <c r="K10" s="25">
        <v>5</v>
      </c>
      <c r="L10" s="26">
        <v>102</v>
      </c>
      <c r="M10" s="25">
        <v>91</v>
      </c>
      <c r="N10" s="26">
        <v>6</v>
      </c>
      <c r="O10" s="25">
        <v>6</v>
      </c>
      <c r="P10" s="71">
        <f t="shared" si="0"/>
        <v>121</v>
      </c>
      <c r="Q10" s="72">
        <f t="shared" si="1"/>
        <v>107</v>
      </c>
      <c r="R10" s="34">
        <f t="shared" si="2"/>
        <v>228</v>
      </c>
    </row>
    <row r="11" spans="2:18" ht="15.75" thickBot="1" x14ac:dyDescent="0.3">
      <c r="B11" s="32" t="s">
        <v>0</v>
      </c>
      <c r="C11" s="66" t="s">
        <v>6</v>
      </c>
      <c r="D11" s="24"/>
      <c r="E11" s="25"/>
      <c r="F11" s="26">
        <v>7</v>
      </c>
      <c r="G11" s="25">
        <v>4</v>
      </c>
      <c r="H11" s="26">
        <v>3</v>
      </c>
      <c r="I11" s="25">
        <v>7</v>
      </c>
      <c r="J11" s="26">
        <v>9</v>
      </c>
      <c r="K11" s="25">
        <v>5</v>
      </c>
      <c r="L11" s="26">
        <v>127</v>
      </c>
      <c r="M11" s="25">
        <v>96</v>
      </c>
      <c r="N11" s="26">
        <v>8</v>
      </c>
      <c r="O11" s="25">
        <v>4</v>
      </c>
      <c r="P11" s="71">
        <f t="shared" si="0"/>
        <v>154</v>
      </c>
      <c r="Q11" s="72">
        <f t="shared" si="1"/>
        <v>116</v>
      </c>
      <c r="R11" s="34">
        <f t="shared" si="2"/>
        <v>270</v>
      </c>
    </row>
    <row r="12" spans="2:18" x14ac:dyDescent="0.25">
      <c r="B12" s="32" t="s">
        <v>0</v>
      </c>
      <c r="C12" s="32" t="s">
        <v>5</v>
      </c>
      <c r="D12" s="24"/>
      <c r="E12" s="25"/>
      <c r="F12" s="26">
        <v>9</v>
      </c>
      <c r="G12" s="25">
        <v>12</v>
      </c>
      <c r="H12" s="26">
        <v>118</v>
      </c>
      <c r="I12" s="25">
        <v>101</v>
      </c>
      <c r="J12" s="26">
        <v>18</v>
      </c>
      <c r="K12" s="25">
        <v>9</v>
      </c>
      <c r="L12" s="26">
        <v>41</v>
      </c>
      <c r="M12" s="25">
        <v>32</v>
      </c>
      <c r="N12" s="26">
        <v>51</v>
      </c>
      <c r="O12" s="25">
        <v>20</v>
      </c>
      <c r="P12" s="71">
        <f t="shared" si="0"/>
        <v>237</v>
      </c>
      <c r="Q12" s="72">
        <f t="shared" si="1"/>
        <v>174</v>
      </c>
      <c r="R12" s="34">
        <f t="shared" si="2"/>
        <v>411</v>
      </c>
    </row>
    <row r="13" spans="2:18" x14ac:dyDescent="0.25">
      <c r="B13" s="32" t="s">
        <v>0</v>
      </c>
      <c r="C13" s="32" t="s">
        <v>5</v>
      </c>
      <c r="D13" s="24"/>
      <c r="E13" s="25"/>
      <c r="F13" s="26"/>
      <c r="G13" s="25"/>
      <c r="H13" s="26">
        <v>212</v>
      </c>
      <c r="I13" s="25">
        <v>227</v>
      </c>
      <c r="J13" s="26">
        <v>14</v>
      </c>
      <c r="K13" s="25">
        <v>11</v>
      </c>
      <c r="L13" s="26">
        <v>3</v>
      </c>
      <c r="M13" s="25">
        <v>4</v>
      </c>
      <c r="N13" s="26"/>
      <c r="O13" s="25"/>
      <c r="P13" s="71">
        <f t="shared" si="0"/>
        <v>229</v>
      </c>
      <c r="Q13" s="72">
        <f t="shared" si="1"/>
        <v>242</v>
      </c>
      <c r="R13" s="34">
        <f t="shared" si="2"/>
        <v>471</v>
      </c>
    </row>
    <row r="14" spans="2:18" x14ac:dyDescent="0.25">
      <c r="B14" s="32" t="s">
        <v>0</v>
      </c>
      <c r="C14" s="32" t="s">
        <v>5</v>
      </c>
      <c r="D14" s="24"/>
      <c r="E14" s="25"/>
      <c r="F14" s="26">
        <v>7</v>
      </c>
      <c r="G14" s="25">
        <v>9</v>
      </c>
      <c r="H14" s="26">
        <v>22</v>
      </c>
      <c r="I14" s="25">
        <v>18</v>
      </c>
      <c r="J14" s="26">
        <v>11</v>
      </c>
      <c r="K14" s="25">
        <v>16</v>
      </c>
      <c r="L14" s="26">
        <v>186</v>
      </c>
      <c r="M14" s="25">
        <v>194</v>
      </c>
      <c r="N14" s="26">
        <v>28</v>
      </c>
      <c r="O14" s="25">
        <v>18</v>
      </c>
      <c r="P14" s="71">
        <f t="shared" si="0"/>
        <v>254</v>
      </c>
      <c r="Q14" s="72">
        <f t="shared" si="1"/>
        <v>255</v>
      </c>
      <c r="R14" s="34">
        <f t="shared" si="2"/>
        <v>509</v>
      </c>
    </row>
    <row r="15" spans="2:18" x14ac:dyDescent="0.25">
      <c r="B15" s="32" t="s">
        <v>0</v>
      </c>
      <c r="C15" s="32" t="s">
        <v>5</v>
      </c>
      <c r="D15" s="24"/>
      <c r="E15" s="25"/>
      <c r="F15" s="26">
        <v>9</v>
      </c>
      <c r="G15" s="25">
        <v>11</v>
      </c>
      <c r="H15" s="26">
        <v>12</v>
      </c>
      <c r="I15" s="25">
        <v>8</v>
      </c>
      <c r="J15" s="26">
        <v>6</v>
      </c>
      <c r="K15" s="25">
        <v>9</v>
      </c>
      <c r="L15" s="26">
        <v>157</v>
      </c>
      <c r="M15" s="25">
        <v>173</v>
      </c>
      <c r="N15" s="26">
        <v>29</v>
      </c>
      <c r="O15" s="25">
        <v>23</v>
      </c>
      <c r="P15" s="71">
        <f t="shared" si="0"/>
        <v>213</v>
      </c>
      <c r="Q15" s="72">
        <f t="shared" si="1"/>
        <v>224</v>
      </c>
      <c r="R15" s="34">
        <f t="shared" si="2"/>
        <v>437</v>
      </c>
    </row>
    <row r="16" spans="2:18" x14ac:dyDescent="0.25">
      <c r="B16" s="32" t="s">
        <v>1</v>
      </c>
      <c r="C16" s="32" t="s">
        <v>5</v>
      </c>
      <c r="D16" s="24">
        <v>2</v>
      </c>
      <c r="E16" s="25">
        <v>3</v>
      </c>
      <c r="F16" s="26">
        <v>1</v>
      </c>
      <c r="G16" s="25">
        <v>1</v>
      </c>
      <c r="H16" s="26">
        <v>14</v>
      </c>
      <c r="I16" s="25"/>
      <c r="J16" s="26">
        <v>17</v>
      </c>
      <c r="K16" s="25">
        <v>15</v>
      </c>
      <c r="L16" s="26">
        <v>34</v>
      </c>
      <c r="M16" s="25">
        <v>28</v>
      </c>
      <c r="N16" s="26">
        <v>11</v>
      </c>
      <c r="O16" s="25">
        <v>10</v>
      </c>
      <c r="P16" s="71">
        <f t="shared" si="0"/>
        <v>79</v>
      </c>
      <c r="Q16" s="72">
        <f t="shared" si="1"/>
        <v>57</v>
      </c>
      <c r="R16" s="34">
        <f t="shared" si="2"/>
        <v>136</v>
      </c>
    </row>
    <row r="17" spans="2:18" x14ac:dyDescent="0.25">
      <c r="B17" s="32" t="s">
        <v>1</v>
      </c>
      <c r="C17" s="33" t="s">
        <v>5</v>
      </c>
      <c r="D17" s="27">
        <v>4</v>
      </c>
      <c r="E17" s="28">
        <v>3</v>
      </c>
      <c r="F17" s="29"/>
      <c r="G17" s="28">
        <v>1</v>
      </c>
      <c r="H17" s="29">
        <v>5</v>
      </c>
      <c r="I17" s="28">
        <v>7</v>
      </c>
      <c r="J17" s="29">
        <v>15</v>
      </c>
      <c r="K17" s="28">
        <v>11</v>
      </c>
      <c r="L17" s="29">
        <v>28</v>
      </c>
      <c r="M17" s="28">
        <v>24</v>
      </c>
      <c r="N17" s="29">
        <v>1</v>
      </c>
      <c r="O17" s="28">
        <v>1</v>
      </c>
      <c r="P17" s="69">
        <f t="shared" si="0"/>
        <v>53</v>
      </c>
      <c r="Q17" s="70">
        <f t="shared" si="1"/>
        <v>47</v>
      </c>
      <c r="R17" s="34">
        <f t="shared" si="2"/>
        <v>100</v>
      </c>
    </row>
    <row r="18" spans="2:18" x14ac:dyDescent="0.25">
      <c r="B18" s="32" t="s">
        <v>0</v>
      </c>
      <c r="C18" s="33" t="s">
        <v>8</v>
      </c>
      <c r="D18" s="27">
        <v>9</v>
      </c>
      <c r="E18" s="28">
        <v>4</v>
      </c>
      <c r="F18" s="29">
        <v>12</v>
      </c>
      <c r="G18" s="28">
        <v>11</v>
      </c>
      <c r="H18" s="29">
        <v>21</v>
      </c>
      <c r="I18" s="28">
        <v>26</v>
      </c>
      <c r="J18" s="29">
        <v>89</v>
      </c>
      <c r="K18" s="28">
        <v>81</v>
      </c>
      <c r="L18" s="29">
        <v>75</v>
      </c>
      <c r="M18" s="28">
        <v>48</v>
      </c>
      <c r="N18" s="29">
        <v>101</v>
      </c>
      <c r="O18" s="37">
        <v>52</v>
      </c>
      <c r="P18" s="69">
        <f t="shared" si="0"/>
        <v>307</v>
      </c>
      <c r="Q18" s="70">
        <f t="shared" si="1"/>
        <v>222</v>
      </c>
      <c r="R18" s="34">
        <f t="shared" si="2"/>
        <v>529</v>
      </c>
    </row>
    <row r="19" spans="2:18" x14ac:dyDescent="0.25">
      <c r="B19" s="32" t="s">
        <v>0</v>
      </c>
      <c r="C19" s="33" t="s">
        <v>8</v>
      </c>
      <c r="D19" s="27">
        <v>2</v>
      </c>
      <c r="E19" s="28">
        <v>3</v>
      </c>
      <c r="F19" s="29">
        <v>5</v>
      </c>
      <c r="G19" s="28">
        <v>8</v>
      </c>
      <c r="H19" s="29">
        <v>25</v>
      </c>
      <c r="I19" s="28">
        <v>19</v>
      </c>
      <c r="J19" s="29">
        <v>34</v>
      </c>
      <c r="K19" s="28">
        <v>48</v>
      </c>
      <c r="L19" s="29">
        <v>48</v>
      </c>
      <c r="M19" s="28">
        <v>39</v>
      </c>
      <c r="N19" s="29">
        <v>44</v>
      </c>
      <c r="O19" s="28">
        <v>71</v>
      </c>
      <c r="P19" s="69">
        <f t="shared" si="0"/>
        <v>158</v>
      </c>
      <c r="Q19" s="70">
        <f t="shared" si="1"/>
        <v>188</v>
      </c>
      <c r="R19" s="34">
        <f t="shared" si="2"/>
        <v>346</v>
      </c>
    </row>
    <row r="20" spans="2:18" x14ac:dyDescent="0.25">
      <c r="B20" s="32" t="s">
        <v>0</v>
      </c>
      <c r="C20" s="33" t="s">
        <v>8</v>
      </c>
      <c r="D20" s="27"/>
      <c r="E20" s="28"/>
      <c r="F20" s="29">
        <v>1</v>
      </c>
      <c r="G20" s="28">
        <v>1</v>
      </c>
      <c r="H20" s="29">
        <v>56</v>
      </c>
      <c r="I20" s="28">
        <v>50</v>
      </c>
      <c r="J20" s="29">
        <v>35</v>
      </c>
      <c r="K20" s="28">
        <v>21</v>
      </c>
      <c r="L20" s="29">
        <v>41</v>
      </c>
      <c r="M20" s="28">
        <v>28</v>
      </c>
      <c r="N20" s="29">
        <v>39</v>
      </c>
      <c r="O20" s="28">
        <v>47</v>
      </c>
      <c r="P20" s="69">
        <f t="shared" si="0"/>
        <v>172</v>
      </c>
      <c r="Q20" s="70">
        <f t="shared" si="1"/>
        <v>147</v>
      </c>
      <c r="R20" s="34">
        <f t="shared" si="2"/>
        <v>319</v>
      </c>
    </row>
    <row r="21" spans="2:18" x14ac:dyDescent="0.25">
      <c r="B21" s="33" t="s">
        <v>3</v>
      </c>
      <c r="C21" s="33" t="s">
        <v>8</v>
      </c>
      <c r="D21" s="36">
        <v>3</v>
      </c>
      <c r="E21" s="37">
        <v>1</v>
      </c>
      <c r="F21" s="38">
        <v>5</v>
      </c>
      <c r="G21" s="37">
        <v>1</v>
      </c>
      <c r="H21" s="38">
        <v>45</v>
      </c>
      <c r="I21" s="37">
        <v>62</v>
      </c>
      <c r="J21" s="38">
        <v>101</v>
      </c>
      <c r="K21" s="37">
        <v>121</v>
      </c>
      <c r="L21" s="38">
        <v>143</v>
      </c>
      <c r="M21" s="37">
        <v>264</v>
      </c>
      <c r="N21" s="38">
        <v>187</v>
      </c>
      <c r="O21" s="37">
        <v>169</v>
      </c>
      <c r="P21" s="69">
        <f t="shared" si="0"/>
        <v>484</v>
      </c>
      <c r="Q21" s="70">
        <f t="shared" si="1"/>
        <v>618</v>
      </c>
      <c r="R21" s="34">
        <f t="shared" si="2"/>
        <v>1102</v>
      </c>
    </row>
    <row r="22" spans="2:18" ht="15.75" thickBot="1" x14ac:dyDescent="0.3">
      <c r="B22" s="35" t="s">
        <v>1</v>
      </c>
      <c r="C22" s="35" t="s">
        <v>8</v>
      </c>
      <c r="D22" s="42">
        <v>1</v>
      </c>
      <c r="E22" s="43">
        <v>2</v>
      </c>
      <c r="F22" s="44">
        <v>3</v>
      </c>
      <c r="G22" s="43">
        <v>2</v>
      </c>
      <c r="H22" s="44">
        <v>14</v>
      </c>
      <c r="I22" s="43">
        <v>21</v>
      </c>
      <c r="J22" s="44">
        <v>22</v>
      </c>
      <c r="K22" s="43">
        <v>17</v>
      </c>
      <c r="L22" s="44">
        <v>11</v>
      </c>
      <c r="M22" s="43">
        <v>8</v>
      </c>
      <c r="N22" s="44">
        <v>13</v>
      </c>
      <c r="O22" s="43">
        <v>32</v>
      </c>
      <c r="P22" s="67">
        <f t="shared" si="0"/>
        <v>64</v>
      </c>
      <c r="Q22" s="68">
        <f t="shared" si="1"/>
        <v>82</v>
      </c>
      <c r="R22" s="45">
        <f t="shared" ref="R22" si="3">SUM(P22:Q22)</f>
        <v>146</v>
      </c>
    </row>
  </sheetData>
  <mergeCells count="17">
    <mergeCell ref="J6:K6"/>
    <mergeCell ref="L6:M6"/>
    <mergeCell ref="N6:O6"/>
    <mergeCell ref="R5:R7"/>
    <mergeCell ref="B2:R2"/>
    <mergeCell ref="L5:M5"/>
    <mergeCell ref="N5:O5"/>
    <mergeCell ref="P5:Q6"/>
    <mergeCell ref="B5:B7"/>
    <mergeCell ref="C5:C7"/>
    <mergeCell ref="D5:E5"/>
    <mergeCell ref="F5:G5"/>
    <mergeCell ref="H5:I5"/>
    <mergeCell ref="J5:K5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C1AF-B6ED-4C26-9CC1-1E9575C59F50}">
  <dimension ref="B2:R14"/>
  <sheetViews>
    <sheetView workbookViewId="0">
      <selection activeCell="S17" sqref="S17"/>
    </sheetView>
  </sheetViews>
  <sheetFormatPr baseColWidth="10" defaultRowHeight="15" x14ac:dyDescent="0.25"/>
  <cols>
    <col min="2" max="2" width="10.140625" customWidth="1"/>
    <col min="3" max="3" width="20" bestFit="1" customWidth="1"/>
    <col min="4" max="4" width="9.42578125" customWidth="1"/>
    <col min="5" max="5" width="6.5703125" customWidth="1"/>
    <col min="6" max="6" width="8.42578125" customWidth="1"/>
    <col min="7" max="7" width="6.85546875" customWidth="1"/>
    <col min="8" max="8" width="7.5703125" customWidth="1"/>
    <col min="9" max="9" width="7.42578125" customWidth="1"/>
    <col min="10" max="10" width="8.140625" customWidth="1"/>
    <col min="11" max="11" width="5.7109375" customWidth="1"/>
    <col min="12" max="12" width="8.140625" customWidth="1"/>
    <col min="13" max="13" width="6.5703125" customWidth="1"/>
    <col min="14" max="14" width="7.7109375" customWidth="1"/>
    <col min="15" max="15" width="7.42578125" customWidth="1"/>
    <col min="16" max="16" width="10.28515625" customWidth="1"/>
    <col min="17" max="17" width="7.7109375" customWidth="1"/>
  </cols>
  <sheetData>
    <row r="2" spans="2:18" ht="36" customHeight="1" x14ac:dyDescent="0.25">
      <c r="B2" s="105" t="s">
        <v>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4" spans="2:18" ht="15.75" thickBot="1" x14ac:dyDescent="0.3"/>
    <row r="5" spans="2:18" x14ac:dyDescent="0.25">
      <c r="B5" s="84" t="s">
        <v>39</v>
      </c>
      <c r="C5" s="86" t="s">
        <v>40</v>
      </c>
      <c r="D5" s="88" t="s">
        <v>33</v>
      </c>
      <c r="E5" s="89"/>
      <c r="F5" s="90" t="s">
        <v>34</v>
      </c>
      <c r="G5" s="91"/>
      <c r="H5" s="92" t="s">
        <v>35</v>
      </c>
      <c r="I5" s="93"/>
      <c r="J5" s="92" t="s">
        <v>36</v>
      </c>
      <c r="K5" s="93"/>
      <c r="L5" s="92" t="s">
        <v>37</v>
      </c>
      <c r="M5" s="93"/>
      <c r="N5" s="94" t="s">
        <v>38</v>
      </c>
      <c r="O5" s="95"/>
      <c r="P5" s="96" t="s">
        <v>42</v>
      </c>
      <c r="Q5" s="97"/>
      <c r="R5" s="100" t="s">
        <v>41</v>
      </c>
    </row>
    <row r="6" spans="2:18" ht="15.75" thickBot="1" x14ac:dyDescent="0.3">
      <c r="B6" s="85"/>
      <c r="C6" s="87"/>
      <c r="D6" s="102" t="s">
        <v>22</v>
      </c>
      <c r="E6" s="103"/>
      <c r="F6" s="104" t="s">
        <v>23</v>
      </c>
      <c r="G6" s="103"/>
      <c r="H6" s="104" t="s">
        <v>24</v>
      </c>
      <c r="I6" s="103"/>
      <c r="J6" s="104" t="s">
        <v>25</v>
      </c>
      <c r="K6" s="103"/>
      <c r="L6" s="104" t="s">
        <v>26</v>
      </c>
      <c r="M6" s="103"/>
      <c r="N6" s="81" t="s">
        <v>27</v>
      </c>
      <c r="O6" s="82"/>
      <c r="P6" s="98"/>
      <c r="Q6" s="99"/>
      <c r="R6" s="101"/>
    </row>
    <row r="7" spans="2:18" ht="24" customHeight="1" thickBot="1" x14ac:dyDescent="0.3">
      <c r="B7" s="85"/>
      <c r="C7" s="87"/>
      <c r="D7" s="19" t="s">
        <v>29</v>
      </c>
      <c r="E7" s="20" t="s">
        <v>30</v>
      </c>
      <c r="F7" s="21" t="s">
        <v>29</v>
      </c>
      <c r="G7" s="20" t="s">
        <v>30</v>
      </c>
      <c r="H7" s="22" t="s">
        <v>31</v>
      </c>
      <c r="I7" s="20" t="s">
        <v>30</v>
      </c>
      <c r="J7" s="22" t="s">
        <v>31</v>
      </c>
      <c r="K7" s="20" t="s">
        <v>30</v>
      </c>
      <c r="L7" s="22" t="s">
        <v>32</v>
      </c>
      <c r="M7" s="20" t="s">
        <v>30</v>
      </c>
      <c r="N7" s="22" t="s">
        <v>29</v>
      </c>
      <c r="O7" s="23" t="s">
        <v>30</v>
      </c>
      <c r="P7" s="30" t="s">
        <v>29</v>
      </c>
      <c r="Q7" s="31" t="s">
        <v>30</v>
      </c>
      <c r="R7" s="101"/>
    </row>
    <row r="8" spans="2:18" x14ac:dyDescent="0.25">
      <c r="B8" s="41" t="s">
        <v>3</v>
      </c>
      <c r="C8" s="40" t="s">
        <v>48</v>
      </c>
      <c r="D8" s="24">
        <v>30</v>
      </c>
      <c r="E8" s="25">
        <v>51</v>
      </c>
      <c r="F8" s="26">
        <v>52</v>
      </c>
      <c r="G8" s="25">
        <v>54</v>
      </c>
      <c r="H8" s="26">
        <v>234</v>
      </c>
      <c r="I8" s="25">
        <v>317</v>
      </c>
      <c r="J8" s="26">
        <v>458</v>
      </c>
      <c r="K8" s="25">
        <v>525</v>
      </c>
      <c r="L8" s="26">
        <v>799</v>
      </c>
      <c r="M8" s="25">
        <v>898</v>
      </c>
      <c r="N8" s="26">
        <v>325</v>
      </c>
      <c r="O8" s="25">
        <v>269</v>
      </c>
      <c r="P8" s="71">
        <f>+N8+L8+J8+H8+F8+D8</f>
        <v>1898</v>
      </c>
      <c r="Q8" s="72">
        <f>+E8+G8+I8+K8+M8+O8</f>
        <v>2114</v>
      </c>
      <c r="R8" s="34">
        <f>SUM(P8:Q8)</f>
        <v>4012</v>
      </c>
    </row>
    <row r="9" spans="2:18" x14ac:dyDescent="0.25">
      <c r="B9" s="32" t="s">
        <v>1</v>
      </c>
      <c r="C9" s="40" t="s">
        <v>5</v>
      </c>
      <c r="D9" s="73"/>
      <c r="E9" s="74"/>
      <c r="F9" s="75"/>
      <c r="G9" s="76"/>
      <c r="H9" s="75">
        <v>207</v>
      </c>
      <c r="I9" s="74">
        <v>231</v>
      </c>
      <c r="J9" s="77"/>
      <c r="K9" s="76"/>
      <c r="L9" s="77">
        <v>11</v>
      </c>
      <c r="M9" s="76">
        <v>13</v>
      </c>
      <c r="N9" s="75"/>
      <c r="O9" s="74"/>
      <c r="P9" s="71">
        <f t="shared" ref="P9:P14" si="0">+N9+L9+J9+H9+F9+D9</f>
        <v>218</v>
      </c>
      <c r="Q9" s="72">
        <f t="shared" ref="Q9:Q14" si="1">+E9+G9+I9+K9+M9+O9</f>
        <v>244</v>
      </c>
      <c r="R9" s="34">
        <f t="shared" ref="R9:R14" si="2">SUM(P9:Q9)</f>
        <v>462</v>
      </c>
    </row>
    <row r="10" spans="2:18" x14ac:dyDescent="0.25">
      <c r="B10" s="32" t="s">
        <v>0</v>
      </c>
      <c r="C10" s="40" t="s">
        <v>5</v>
      </c>
      <c r="D10" s="73"/>
      <c r="E10" s="74"/>
      <c r="F10" s="75">
        <v>3</v>
      </c>
      <c r="G10" s="76">
        <v>4</v>
      </c>
      <c r="H10" s="75">
        <v>11</v>
      </c>
      <c r="I10" s="74">
        <v>6</v>
      </c>
      <c r="J10" s="77">
        <v>5</v>
      </c>
      <c r="K10" s="76">
        <v>2</v>
      </c>
      <c r="L10" s="77">
        <v>146</v>
      </c>
      <c r="M10" s="76">
        <v>176</v>
      </c>
      <c r="N10" s="75">
        <v>41</v>
      </c>
      <c r="O10" s="74">
        <v>32</v>
      </c>
      <c r="P10" s="71">
        <f t="shared" si="0"/>
        <v>206</v>
      </c>
      <c r="Q10" s="72">
        <f t="shared" si="1"/>
        <v>220</v>
      </c>
      <c r="R10" s="34">
        <f t="shared" si="2"/>
        <v>426</v>
      </c>
    </row>
    <row r="11" spans="2:18" x14ac:dyDescent="0.25">
      <c r="B11" s="32" t="s">
        <v>0</v>
      </c>
      <c r="C11" s="39" t="s">
        <v>8</v>
      </c>
      <c r="D11" s="27"/>
      <c r="E11" s="28"/>
      <c r="F11" s="29"/>
      <c r="G11" s="28"/>
      <c r="H11" s="29">
        <v>1</v>
      </c>
      <c r="I11" s="28"/>
      <c r="J11" s="29"/>
      <c r="K11" s="28"/>
      <c r="L11" s="29">
        <v>201</v>
      </c>
      <c r="M11" s="28">
        <v>253</v>
      </c>
      <c r="N11" s="29">
        <v>21</v>
      </c>
      <c r="O11" s="28">
        <v>27</v>
      </c>
      <c r="P11" s="71">
        <f t="shared" si="0"/>
        <v>223</v>
      </c>
      <c r="Q11" s="72">
        <f t="shared" si="1"/>
        <v>280</v>
      </c>
      <c r="R11" s="34">
        <f t="shared" si="2"/>
        <v>503</v>
      </c>
    </row>
    <row r="12" spans="2:18" x14ac:dyDescent="0.25">
      <c r="B12" s="32" t="s">
        <v>0</v>
      </c>
      <c r="C12" s="39" t="s">
        <v>8</v>
      </c>
      <c r="D12" s="27"/>
      <c r="E12" s="28"/>
      <c r="F12" s="29">
        <v>2</v>
      </c>
      <c r="G12" s="28">
        <v>3</v>
      </c>
      <c r="H12" s="29">
        <v>3</v>
      </c>
      <c r="I12" s="28">
        <v>6</v>
      </c>
      <c r="J12" s="29">
        <v>8</v>
      </c>
      <c r="K12" s="28">
        <v>6</v>
      </c>
      <c r="L12" s="29">
        <v>119</v>
      </c>
      <c r="M12" s="28">
        <v>132</v>
      </c>
      <c r="N12" s="29">
        <v>11</v>
      </c>
      <c r="O12" s="28">
        <v>13</v>
      </c>
      <c r="P12" s="71">
        <f t="shared" si="0"/>
        <v>143</v>
      </c>
      <c r="Q12" s="72">
        <f t="shared" si="1"/>
        <v>160</v>
      </c>
      <c r="R12" s="34">
        <f t="shared" si="2"/>
        <v>303</v>
      </c>
    </row>
    <row r="13" spans="2:18" x14ac:dyDescent="0.25">
      <c r="B13" s="32" t="s">
        <v>1</v>
      </c>
      <c r="C13" s="39" t="s">
        <v>8</v>
      </c>
      <c r="D13" s="27">
        <v>3</v>
      </c>
      <c r="E13" s="28">
        <v>2</v>
      </c>
      <c r="F13" s="29">
        <v>3</v>
      </c>
      <c r="G13" s="28">
        <v>4</v>
      </c>
      <c r="H13" s="29">
        <v>17</v>
      </c>
      <c r="I13" s="28">
        <v>15</v>
      </c>
      <c r="J13" s="29">
        <v>20</v>
      </c>
      <c r="K13" s="28">
        <v>18</v>
      </c>
      <c r="L13" s="29">
        <v>32</v>
      </c>
      <c r="M13" s="28">
        <v>30</v>
      </c>
      <c r="N13" s="29">
        <v>9</v>
      </c>
      <c r="O13" s="28">
        <v>5</v>
      </c>
      <c r="P13" s="71">
        <f t="shared" si="0"/>
        <v>84</v>
      </c>
      <c r="Q13" s="72">
        <f t="shared" si="1"/>
        <v>74</v>
      </c>
      <c r="R13" s="34">
        <f t="shared" si="2"/>
        <v>158</v>
      </c>
    </row>
    <row r="14" spans="2:18" ht="15.75" thickBot="1" x14ac:dyDescent="0.3">
      <c r="B14" s="35" t="s">
        <v>1</v>
      </c>
      <c r="C14" s="39" t="s">
        <v>7</v>
      </c>
      <c r="D14" s="73">
        <v>3</v>
      </c>
      <c r="E14" s="74">
        <v>2</v>
      </c>
      <c r="F14" s="75"/>
      <c r="G14" s="76"/>
      <c r="H14" s="75">
        <v>8</v>
      </c>
      <c r="I14" s="74">
        <v>6</v>
      </c>
      <c r="J14" s="77">
        <v>16</v>
      </c>
      <c r="K14" s="76">
        <v>13</v>
      </c>
      <c r="L14" s="77">
        <v>21</v>
      </c>
      <c r="M14" s="76">
        <v>20</v>
      </c>
      <c r="N14" s="75">
        <v>9</v>
      </c>
      <c r="O14" s="74">
        <v>8</v>
      </c>
      <c r="P14" s="71">
        <f t="shared" si="0"/>
        <v>57</v>
      </c>
      <c r="Q14" s="72">
        <f t="shared" si="1"/>
        <v>49</v>
      </c>
      <c r="R14" s="45">
        <f t="shared" si="2"/>
        <v>106</v>
      </c>
    </row>
  </sheetData>
  <mergeCells count="17">
    <mergeCell ref="B2:R2"/>
    <mergeCell ref="B5:B7"/>
    <mergeCell ref="C5:C7"/>
    <mergeCell ref="D5:E5"/>
    <mergeCell ref="F5:G5"/>
    <mergeCell ref="H5:I5"/>
    <mergeCell ref="J5:K5"/>
    <mergeCell ref="L5:M5"/>
    <mergeCell ref="N5:O5"/>
    <mergeCell ref="P5:Q6"/>
    <mergeCell ref="R5:R7"/>
    <mergeCell ref="D6:E6"/>
    <mergeCell ref="F6:G6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paperSize="123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AA0CC01AC1324B9644179B4050B159" ma:contentTypeVersion="2" ma:contentTypeDescription="Crear nuevo documento." ma:contentTypeScope="" ma:versionID="1f6dc09974f2478fc93b2f8f2425cb72">
  <xsd:schema xmlns:xsd="http://www.w3.org/2001/XMLSchema" xmlns:xs="http://www.w3.org/2001/XMLSchema" xmlns:p="http://schemas.microsoft.com/office/2006/metadata/properties" xmlns:ns3="1c0c589b-f7db-438b-9cfc-c10891cf7b0f" targetNamespace="http://schemas.microsoft.com/office/2006/metadata/properties" ma:root="true" ma:fieldsID="5c0053b6d738bf9dfb0a4b8efba353c2" ns3:_="">
    <xsd:import namespace="1c0c589b-f7db-438b-9cfc-c10891cf7b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589b-f7db-438b-9cfc-c10891cf7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FBEBF-18AE-49DF-9B9F-89E7232B2FC0}">
  <ds:schemaRefs>
    <ds:schemaRef ds:uri="http://purl.org/dc/terms/"/>
    <ds:schemaRef ds:uri="http://schemas.openxmlformats.org/package/2006/metadata/core-properties"/>
    <ds:schemaRef ds:uri="1c0c589b-f7db-438b-9cfc-c10891cf7b0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E7C21D-0988-4590-A405-0E7529777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589b-f7db-438b-9cfc-c10891cf7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8532E-1522-4374-968C-66FE9E22A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Estadistico ABRIL</vt:lpstr>
      <vt:lpstr>Estadistico MAYO </vt:lpstr>
      <vt:lpstr>Estadistico JUNIO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Zetino</dc:creator>
  <cp:lastModifiedBy>Jacqueline Rivas</cp:lastModifiedBy>
  <cp:lastPrinted>2023-04-14T20:14:05Z</cp:lastPrinted>
  <dcterms:created xsi:type="dcterms:W3CDTF">2022-01-26T00:58:14Z</dcterms:created>
  <dcterms:modified xsi:type="dcterms:W3CDTF">2023-07-12T21:11:37Z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0x010100A8AA0CC01AC1324B9644179B4050B159</vt:lpwstr>
  </property>
</Properties>
</file>