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oribel Orellana\Desktop\DPC 2023\ESTADISTICAS 2023\"/>
    </mc:Choice>
  </mc:AlternateContent>
  <xr:revisionPtr revIDLastSave="0" documentId="8_{7C80B7D5-50BC-42BA-A655-66926D2D8E99}" xr6:coauthVersionLast="36" xr6:coauthVersionMax="36" xr10:uidLastSave="{00000000-0000-0000-0000-000000000000}"/>
  <bookViews>
    <workbookView xWindow="0" yWindow="0" windowWidth="20490" windowHeight="7545" xr2:uid="{9B5AFA9A-9719-4F47-9A19-C0FC09B93AE5}"/>
  </bookViews>
  <sheets>
    <sheet name="TRIMESTRE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'TRIMESTRE 1'!$B$13:$C$15</definedName>
    <definedName name="_xlnm.Print_Titles" localSheetId="0">'TRIMESTRE 1'!$12:$15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24" i="1" l="1"/>
  <c r="AL24" i="1"/>
  <c r="AK24" i="1"/>
  <c r="AC24" i="1"/>
  <c r="U24" i="1"/>
  <c r="M24" i="1"/>
  <c r="E24" i="1"/>
  <c r="AP23" i="1"/>
  <c r="AO23" i="1"/>
  <c r="AN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AP22" i="1"/>
  <c r="AO22" i="1"/>
  <c r="AN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AP21" i="1"/>
  <c r="AP24" i="1" s="1"/>
  <c r="AO21" i="1"/>
  <c r="AO24" i="1" s="1"/>
  <c r="AN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AN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AN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AN17" i="1"/>
  <c r="AN24" i="1" s="1"/>
  <c r="AK17" i="1"/>
  <c r="AJ17" i="1"/>
  <c r="AJ24" i="1" s="1"/>
  <c r="AI17" i="1"/>
  <c r="AI24" i="1" s="1"/>
  <c r="AH17" i="1"/>
  <c r="AH24" i="1" s="1"/>
  <c r="AG17" i="1"/>
  <c r="AG24" i="1" s="1"/>
  <c r="AF17" i="1"/>
  <c r="AF24" i="1" s="1"/>
  <c r="AE17" i="1"/>
  <c r="AE24" i="1" s="1"/>
  <c r="AD17" i="1"/>
  <c r="AD24" i="1" s="1"/>
  <c r="AC17" i="1"/>
  <c r="AB17" i="1"/>
  <c r="AB24" i="1" s="1"/>
  <c r="AA17" i="1"/>
  <c r="AA24" i="1" s="1"/>
  <c r="Z17" i="1"/>
  <c r="Z24" i="1" s="1"/>
  <c r="Y17" i="1"/>
  <c r="Y24" i="1" s="1"/>
  <c r="X17" i="1"/>
  <c r="X24" i="1" s="1"/>
  <c r="W17" i="1"/>
  <c r="W24" i="1" s="1"/>
  <c r="V17" i="1"/>
  <c r="V24" i="1" s="1"/>
  <c r="U17" i="1"/>
  <c r="T17" i="1"/>
  <c r="T24" i="1" s="1"/>
  <c r="S17" i="1"/>
  <c r="S24" i="1" s="1"/>
  <c r="R17" i="1"/>
  <c r="R24" i="1" s="1"/>
  <c r="Q17" i="1"/>
  <c r="Q24" i="1" s="1"/>
  <c r="P17" i="1"/>
  <c r="P24" i="1" s="1"/>
  <c r="O17" i="1"/>
  <c r="O24" i="1" s="1"/>
  <c r="N17" i="1"/>
  <c r="N24" i="1" s="1"/>
  <c r="M17" i="1"/>
  <c r="L17" i="1"/>
  <c r="L24" i="1" s="1"/>
  <c r="K17" i="1"/>
  <c r="K24" i="1" s="1"/>
  <c r="J17" i="1"/>
  <c r="J24" i="1" s="1"/>
  <c r="I17" i="1"/>
  <c r="I24" i="1" s="1"/>
  <c r="H17" i="1"/>
  <c r="H24" i="1" s="1"/>
  <c r="G17" i="1"/>
  <c r="G24" i="1" s="1"/>
  <c r="F17" i="1"/>
  <c r="F24" i="1" s="1"/>
  <c r="E17" i="1"/>
  <c r="D17" i="1"/>
  <c r="D24" i="1" s="1"/>
</calcChain>
</file>

<file path=xl/sharedStrings.xml><?xml version="1.0" encoding="utf-8"?>
<sst xmlns="http://schemas.openxmlformats.org/spreadsheetml/2006/main" count="186" uniqueCount="49">
  <si>
    <t>Unidad de Planificación y Desarrollo Institucional</t>
  </si>
  <si>
    <t xml:space="preserve">Cuadro Estadístico Oficial </t>
  </si>
  <si>
    <t>TRIMESTRE: ENERO A MARZO  DE   2023</t>
  </si>
  <si>
    <t>Dirección:</t>
  </si>
  <si>
    <t xml:space="preserve">                            DIRECCIÓN DE PARQUES CULTURALES</t>
  </si>
  <si>
    <t>TOTAL DE POBLACIÓN ATENDIDA</t>
  </si>
  <si>
    <t>SEGREGACIÓN DE VISITANTES</t>
  </si>
  <si>
    <t>N°</t>
  </si>
  <si>
    <t>Nombre y fecha de la actividad realizada</t>
  </si>
  <si>
    <t>1ra Niñez</t>
  </si>
  <si>
    <t>2da Niñez</t>
  </si>
  <si>
    <t>Adolescencia</t>
  </si>
  <si>
    <t>Juventud</t>
  </si>
  <si>
    <t>Adulto</t>
  </si>
  <si>
    <t>Adulto Mayor</t>
  </si>
  <si>
    <t>Total Población por género</t>
  </si>
  <si>
    <t>Extranjeros</t>
  </si>
  <si>
    <t>Empleados</t>
  </si>
  <si>
    <t>Exoneraciones **</t>
  </si>
  <si>
    <t>Personas con Discapacidad</t>
  </si>
  <si>
    <t>Personas comunidad LGBTI</t>
  </si>
  <si>
    <t>Personas Pueblos Orginarios</t>
  </si>
  <si>
    <t>Personas comunidad afrodescendiente</t>
  </si>
  <si>
    <t>Centros Educativo Publico</t>
  </si>
  <si>
    <t>Centros Educativo Privado</t>
  </si>
  <si>
    <t>Particulares</t>
  </si>
  <si>
    <t>Departamento Atendido</t>
  </si>
  <si>
    <t>Municipio Atendido</t>
  </si>
  <si>
    <t>Total población atendida</t>
  </si>
  <si>
    <t>Cantidad de Centros atendidos</t>
  </si>
  <si>
    <t>0-7  años</t>
  </si>
  <si>
    <t xml:space="preserve">8-11 años </t>
  </si>
  <si>
    <t xml:space="preserve">12-17 años </t>
  </si>
  <si>
    <t xml:space="preserve">18-24 años </t>
  </si>
  <si>
    <t xml:space="preserve">25-59 años </t>
  </si>
  <si>
    <t>60 a más</t>
  </si>
  <si>
    <t>F</t>
  </si>
  <si>
    <t>M</t>
  </si>
  <si>
    <t xml:space="preserve">F   </t>
  </si>
  <si>
    <t xml:space="preserve">F  </t>
  </si>
  <si>
    <t>Pub.</t>
  </si>
  <si>
    <t>Priv.</t>
  </si>
  <si>
    <t>PARQUE SABURO HIRAO</t>
  </si>
  <si>
    <t>ENERO</t>
  </si>
  <si>
    <t>VARIOS</t>
  </si>
  <si>
    <t>FEBRERO</t>
  </si>
  <si>
    <t>MARZO</t>
  </si>
  <si>
    <t>PARQUE INFANTIL DE DIVERSIONES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</si>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</sst>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sz val="18"/>
      <color theme="1"/>
      <name val="Bembo Std"/>
      <family val="1"/>
    </font>
    <font>
      <b/>
      <sz val="22"/>
      <color theme="0"/>
      <name val="Bembo Std"/>
      <family val="1"/>
    </font>
    <font>
      <sz val="22"/>
      <color theme="1"/>
      <name val="Bembo Std"/>
      <family val="1"/>
    </font>
    <font>
      <b/>
      <sz val="22"/>
      <color theme="1"/>
      <name val="Bembo Std"/>
      <family val="1"/>
    </font>
    <font>
      <b/>
      <u/>
      <sz val="26"/>
      <color theme="1"/>
      <name val="Arial Rounded MT Bold"/>
      <family val="2"/>
    </font>
    <font>
      <b/>
      <u/>
      <sz val="22"/>
      <color theme="1"/>
      <name val="Bembo Std"/>
      <family val="1"/>
    </font>
    <font>
      <b/>
      <sz val="28"/>
      <color theme="1"/>
      <name val="Arial Rounded MT Bold"/>
      <family val="2"/>
    </font>
    <font>
      <b/>
      <sz val="18"/>
      <color theme="0"/>
      <name val="Bembo Std"/>
      <family val="1"/>
    </font>
    <font>
      <b/>
      <sz val="18"/>
      <color theme="1"/>
      <name val="Bembo Std"/>
      <family val="1"/>
    </font>
    <font>
      <b/>
      <sz val="18"/>
      <color rgb="FF000000"/>
      <name val="Bembo Std"/>
      <family val="1"/>
    </font>
    <font>
      <sz val="15"/>
      <color theme="1"/>
      <name val="Bembo Std"/>
      <family val="1"/>
    </font>
    <font>
      <b/>
      <i/>
      <sz val="28"/>
      <color theme="1"/>
      <name val="Bahnschrift SemiBold"/>
      <family val="2"/>
    </font>
    <font>
      <sz val="22"/>
      <color theme="1"/>
      <name val="Arial Rounded MT Bold"/>
      <family val="2"/>
    </font>
    <font>
      <sz val="2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Bahnschrift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0" fillId="4" borderId="7" xfId="0" applyFill="1" applyBorder="1" applyAlignment="1" applyProtection="1">
      <alignment horizontal="center"/>
    </xf>
    <xf numFmtId="0" fontId="0" fillId="0" borderId="0" xfId="0" applyProtection="1"/>
    <xf numFmtId="0" fontId="3" fillId="0" borderId="2" xfId="0" applyFont="1" applyBorder="1" applyAlignment="1" applyProtection="1">
      <alignment horizontal="center" vertical="center"/>
    </xf>
    <xf numFmtId="49" fontId="13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3" fontId="3" fillId="0" borderId="2" xfId="0" applyNumberFormat="1" applyFont="1" applyBorder="1" applyAlignment="1" applyProtection="1">
      <alignment horizontal="center" vertical="center" wrapText="1"/>
      <protection locked="0"/>
    </xf>
    <xf numFmtId="3" fontId="4" fillId="5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5" fillId="0" borderId="0" xfId="0" applyFont="1" applyFill="1" applyProtection="1"/>
    <xf numFmtId="0" fontId="3" fillId="0" borderId="9" xfId="0" applyFont="1" applyBorder="1" applyAlignment="1" applyProtection="1">
      <alignment horizontal="center" vertical="center"/>
    </xf>
    <xf numFmtId="0" fontId="3" fillId="6" borderId="10" xfId="0" applyFont="1" applyFill="1" applyBorder="1" applyAlignment="1" applyProtection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14" fillId="0" borderId="0" xfId="0" applyFont="1" applyFill="1" applyProtection="1"/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666751</xdr:colOff>
      <xdr:row>0</xdr:row>
      <xdr:rowOff>94872</xdr:rowOff>
    </xdr:from>
    <xdr:to>
      <xdr:col>22</xdr:col>
      <xdr:colOff>190501</xdr:colOff>
      <xdr:row>4</xdr:row>
      <xdr:rowOff>152400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400DA82-994A-4141-816F-099D3B7BF5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13754101" y="94872"/>
          <a:ext cx="4810125" cy="2343528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ISITANTES%202023/PSH/ENERO%202023%20PS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ISITANTES%202023/PSH/FEBRERO%202023%20PS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VISITANTES%202023/PSH/MARZO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VISITANTES%202023/PID/ENERO%202023.PI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VISITANTES%202023/PID/Febrero_2023.PID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VISITANTES%202023/PID/Marzo_2023%20P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36">
          <cell r="D36">
            <v>384</v>
          </cell>
          <cell r="E36">
            <v>372</v>
          </cell>
          <cell r="F36">
            <v>570</v>
          </cell>
          <cell r="G36">
            <v>509</v>
          </cell>
          <cell r="H36">
            <v>701</v>
          </cell>
          <cell r="I36">
            <v>605</v>
          </cell>
          <cell r="J36">
            <v>514</v>
          </cell>
          <cell r="K36">
            <v>437</v>
          </cell>
          <cell r="L36">
            <v>361</v>
          </cell>
          <cell r="M36">
            <v>335</v>
          </cell>
          <cell r="N36">
            <v>145</v>
          </cell>
          <cell r="O36">
            <v>95</v>
          </cell>
          <cell r="P36">
            <v>2675</v>
          </cell>
          <cell r="Q36">
            <v>2353</v>
          </cell>
          <cell r="R36">
            <v>0</v>
          </cell>
          <cell r="S36">
            <v>1</v>
          </cell>
          <cell r="T36">
            <v>8</v>
          </cell>
          <cell r="U36">
            <v>5</v>
          </cell>
          <cell r="V36">
            <v>1099</v>
          </cell>
          <cell r="W36">
            <v>976</v>
          </cell>
          <cell r="X36"/>
          <cell r="Y36">
            <v>3</v>
          </cell>
          <cell r="Z36">
            <v>0</v>
          </cell>
          <cell r="AA36">
            <v>0</v>
          </cell>
          <cell r="AB36">
            <v>0</v>
          </cell>
          <cell r="AC36">
            <v>2</v>
          </cell>
          <cell r="AD36">
            <v>0</v>
          </cell>
          <cell r="AE36">
            <v>0</v>
          </cell>
          <cell r="AF36">
            <v>8</v>
          </cell>
          <cell r="AG36">
            <v>7</v>
          </cell>
          <cell r="AH36">
            <v>0</v>
          </cell>
          <cell r="AI36">
            <v>0</v>
          </cell>
          <cell r="AJ36">
            <v>1555</v>
          </cell>
          <cell r="AK36">
            <v>1359</v>
          </cell>
          <cell r="AN36">
            <v>5748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38">
          <cell r="D38">
            <v>481</v>
          </cell>
          <cell r="E38">
            <v>399</v>
          </cell>
          <cell r="F38">
            <v>574</v>
          </cell>
          <cell r="G38">
            <v>466</v>
          </cell>
          <cell r="H38">
            <v>653</v>
          </cell>
          <cell r="I38">
            <v>546</v>
          </cell>
          <cell r="J38">
            <v>576</v>
          </cell>
          <cell r="K38">
            <v>539</v>
          </cell>
          <cell r="L38">
            <v>519</v>
          </cell>
          <cell r="M38">
            <v>467</v>
          </cell>
          <cell r="N38">
            <v>141</v>
          </cell>
          <cell r="O38">
            <v>109</v>
          </cell>
          <cell r="P38">
            <v>2944</v>
          </cell>
          <cell r="Q38">
            <v>2526</v>
          </cell>
          <cell r="R38">
            <v>4</v>
          </cell>
          <cell r="S38">
            <v>2</v>
          </cell>
          <cell r="T38">
            <v>3</v>
          </cell>
          <cell r="U38">
            <v>2</v>
          </cell>
          <cell r="V38">
            <v>1196</v>
          </cell>
          <cell r="W38">
            <v>974</v>
          </cell>
          <cell r="X38"/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1</v>
          </cell>
          <cell r="AG38">
            <v>4</v>
          </cell>
          <cell r="AH38">
            <v>77</v>
          </cell>
          <cell r="AI38">
            <v>47</v>
          </cell>
          <cell r="AJ38">
            <v>1658</v>
          </cell>
          <cell r="AK38">
            <v>1496</v>
          </cell>
          <cell r="AN38">
            <v>5623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37">
          <cell r="D37">
            <v>510</v>
          </cell>
          <cell r="E37">
            <v>435</v>
          </cell>
          <cell r="F37">
            <v>554</v>
          </cell>
          <cell r="G37">
            <v>522</v>
          </cell>
          <cell r="H37">
            <v>1560</v>
          </cell>
          <cell r="I37">
            <v>1369</v>
          </cell>
          <cell r="J37">
            <v>1478</v>
          </cell>
          <cell r="K37">
            <v>1338</v>
          </cell>
          <cell r="L37">
            <v>733</v>
          </cell>
          <cell r="M37">
            <v>578</v>
          </cell>
          <cell r="N37">
            <v>303</v>
          </cell>
          <cell r="O37">
            <v>225</v>
          </cell>
          <cell r="P37">
            <v>5224</v>
          </cell>
          <cell r="Q37">
            <v>4535</v>
          </cell>
          <cell r="R37">
            <v>2</v>
          </cell>
          <cell r="S37">
            <v>1</v>
          </cell>
          <cell r="T37">
            <v>5</v>
          </cell>
          <cell r="U37">
            <v>2</v>
          </cell>
          <cell r="V37">
            <v>1402</v>
          </cell>
          <cell r="W37">
            <v>1207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1064</v>
          </cell>
          <cell r="AG37">
            <v>1077</v>
          </cell>
          <cell r="AH37">
            <v>281</v>
          </cell>
          <cell r="AI37">
            <v>243</v>
          </cell>
          <cell r="AJ37">
            <v>2415</v>
          </cell>
          <cell r="AK37">
            <v>1962</v>
          </cell>
          <cell r="AN37">
            <v>9759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 2023"/>
    </sheetNames>
    <sheetDataSet>
      <sheetData sheetId="0">
        <row r="39">
          <cell r="D39">
            <v>803</v>
          </cell>
          <cell r="E39">
            <v>869</v>
          </cell>
          <cell r="F39">
            <v>1022</v>
          </cell>
          <cell r="G39">
            <v>870</v>
          </cell>
          <cell r="H39">
            <v>922</v>
          </cell>
          <cell r="I39">
            <v>855</v>
          </cell>
          <cell r="J39">
            <v>1004</v>
          </cell>
          <cell r="K39">
            <v>895</v>
          </cell>
          <cell r="L39">
            <v>1239</v>
          </cell>
          <cell r="M39">
            <v>1053</v>
          </cell>
          <cell r="N39">
            <v>452</v>
          </cell>
          <cell r="O39">
            <v>289</v>
          </cell>
          <cell r="P39">
            <v>5442</v>
          </cell>
          <cell r="Q39">
            <v>4831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2277</v>
          </cell>
          <cell r="W39">
            <v>2028</v>
          </cell>
          <cell r="X39">
            <v>15</v>
          </cell>
          <cell r="Y39">
            <v>19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17</v>
          </cell>
          <cell r="AG39">
            <v>18</v>
          </cell>
          <cell r="AH39">
            <v>0</v>
          </cell>
          <cell r="AI39">
            <v>0</v>
          </cell>
          <cell r="AJ39">
            <v>3133</v>
          </cell>
          <cell r="AK39">
            <v>2766</v>
          </cell>
          <cell r="AN39">
            <v>10273</v>
          </cell>
          <cell r="AO39">
            <v>0</v>
          </cell>
          <cell r="AP39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rero_2023"/>
    </sheetNames>
    <sheetDataSet>
      <sheetData sheetId="0">
        <row r="43">
          <cell r="D43">
            <v>654</v>
          </cell>
          <cell r="E43">
            <v>670</v>
          </cell>
          <cell r="F43">
            <v>788</v>
          </cell>
          <cell r="G43">
            <v>731</v>
          </cell>
          <cell r="H43">
            <v>703</v>
          </cell>
          <cell r="I43">
            <v>692</v>
          </cell>
          <cell r="J43">
            <v>760</v>
          </cell>
          <cell r="K43">
            <v>684</v>
          </cell>
          <cell r="L43">
            <v>974</v>
          </cell>
          <cell r="M43">
            <v>742</v>
          </cell>
          <cell r="N43">
            <v>410</v>
          </cell>
          <cell r="O43">
            <v>230</v>
          </cell>
          <cell r="P43">
            <v>4289</v>
          </cell>
          <cell r="Q43">
            <v>3749</v>
          </cell>
          <cell r="R43">
            <v>0</v>
          </cell>
          <cell r="S43">
            <v>1</v>
          </cell>
          <cell r="T43">
            <v>0</v>
          </cell>
          <cell r="U43">
            <v>0</v>
          </cell>
          <cell r="V43">
            <v>1852</v>
          </cell>
          <cell r="W43">
            <v>1631</v>
          </cell>
          <cell r="X43">
            <v>10</v>
          </cell>
          <cell r="Y43">
            <v>59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44</v>
          </cell>
          <cell r="AG43">
            <v>32</v>
          </cell>
          <cell r="AH43">
            <v>0</v>
          </cell>
          <cell r="AI43">
            <v>0</v>
          </cell>
          <cell r="AJ43">
            <v>2383</v>
          </cell>
          <cell r="AK43">
            <v>2026</v>
          </cell>
          <cell r="AN43">
            <v>8038</v>
          </cell>
          <cell r="AO43">
            <v>0</v>
          </cell>
          <cell r="AP43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_2023"/>
    </sheetNames>
    <sheetDataSet>
      <sheetData sheetId="0">
        <row r="41">
          <cell r="D41">
            <v>1126</v>
          </cell>
          <cell r="E41">
            <v>1088</v>
          </cell>
          <cell r="F41">
            <v>1249</v>
          </cell>
          <cell r="G41">
            <v>1130</v>
          </cell>
          <cell r="H41">
            <v>1236</v>
          </cell>
          <cell r="I41">
            <v>1188</v>
          </cell>
          <cell r="J41">
            <v>1003</v>
          </cell>
          <cell r="K41">
            <v>965</v>
          </cell>
          <cell r="L41">
            <v>1170</v>
          </cell>
          <cell r="M41">
            <v>1008</v>
          </cell>
          <cell r="N41">
            <v>459</v>
          </cell>
          <cell r="O41">
            <v>271</v>
          </cell>
          <cell r="P41">
            <v>6243</v>
          </cell>
          <cell r="Q41">
            <v>5650</v>
          </cell>
          <cell r="R41">
            <v>0</v>
          </cell>
          <cell r="S41">
            <v>2</v>
          </cell>
          <cell r="T41">
            <v>0</v>
          </cell>
          <cell r="U41">
            <v>0</v>
          </cell>
          <cell r="V41">
            <v>2834</v>
          </cell>
          <cell r="W41">
            <v>2489</v>
          </cell>
          <cell r="X41">
            <v>9</v>
          </cell>
          <cell r="Y41">
            <v>125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530</v>
          </cell>
          <cell r="AG41">
            <v>510</v>
          </cell>
          <cell r="AH41">
            <v>0</v>
          </cell>
          <cell r="AI41">
            <v>0</v>
          </cell>
          <cell r="AJ41">
            <v>2870</v>
          </cell>
          <cell r="AK41">
            <v>2524</v>
          </cell>
          <cell r="AN41">
            <v>11893</v>
          </cell>
          <cell r="AO41">
            <v>0</v>
          </cell>
          <cell r="AP4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F9772-FE7C-42A6-A95B-5C92DBF205F3}">
  <dimension ref="B1:AT26"/>
  <sheetViews>
    <sheetView tabSelected="1" topLeftCell="AC18" zoomScale="60" zoomScaleNormal="60" zoomScaleSheetLayoutView="50" workbookViewId="0">
      <selection activeCell="AL24" sqref="AL24:AL25"/>
    </sheetView>
  </sheetViews>
  <sheetFormatPr baseColWidth="10" defaultColWidth="11" defaultRowHeight="23.25"/>
  <cols>
    <col min="1" max="1" width="4.7109375" style="49" customWidth="1"/>
    <col min="2" max="2" width="6" style="18" customWidth="1"/>
    <col min="3" max="3" width="41.7109375" style="19" customWidth="1"/>
    <col min="4" max="4" width="12" style="18" customWidth="1"/>
    <col min="5" max="5" width="10.7109375" style="18" customWidth="1"/>
    <col min="6" max="6" width="12.42578125" style="18" customWidth="1"/>
    <col min="7" max="7" width="10.5703125" style="18" customWidth="1"/>
    <col min="8" max="8" width="10.7109375" style="18" customWidth="1"/>
    <col min="9" max="10" width="13" style="18" customWidth="1"/>
    <col min="11" max="11" width="11.42578125" style="18" customWidth="1"/>
    <col min="12" max="12" width="12" style="18" customWidth="1"/>
    <col min="13" max="13" width="13.42578125" style="18" customWidth="1"/>
    <col min="14" max="14" width="12" style="18" customWidth="1"/>
    <col min="15" max="15" width="12.5703125" style="18" customWidth="1"/>
    <col min="16" max="16" width="14.28515625" style="18" customWidth="1"/>
    <col min="17" max="17" width="13.140625" style="18" customWidth="1"/>
    <col min="18" max="19" width="9.85546875" style="18" customWidth="1"/>
    <col min="20" max="21" width="9.28515625" style="18" customWidth="1"/>
    <col min="22" max="23" width="13.5703125" style="18" customWidth="1"/>
    <col min="24" max="25" width="11.85546875" style="18" customWidth="1"/>
    <col min="26" max="27" width="10.7109375" style="18" customWidth="1"/>
    <col min="28" max="28" width="9.28515625" style="18" customWidth="1"/>
    <col min="29" max="29" width="9.85546875" style="18" customWidth="1"/>
    <col min="30" max="30" width="9.5703125" style="18" customWidth="1"/>
    <col min="31" max="31" width="9.28515625" style="18" customWidth="1"/>
    <col min="32" max="32" width="12.5703125" style="18" customWidth="1"/>
    <col min="33" max="33" width="12.7109375" style="18" customWidth="1"/>
    <col min="34" max="35" width="9" style="18" customWidth="1"/>
    <col min="36" max="36" width="13.28515625" style="18" customWidth="1"/>
    <col min="37" max="37" width="13.7109375" style="18" customWidth="1"/>
    <col min="38" max="38" width="29.7109375" style="18" customWidth="1"/>
    <col min="39" max="39" width="18.5703125" style="18" customWidth="1"/>
    <col min="40" max="40" width="15.85546875" style="56" customWidth="1"/>
    <col min="41" max="42" width="8.85546875" style="18" customWidth="1"/>
    <col min="43" max="44" width="11" style="49"/>
    <col min="45" max="45" width="36" style="49" customWidth="1"/>
    <col min="46" max="16384" width="11" style="49"/>
  </cols>
  <sheetData>
    <row r="1" spans="2:42" s="4" customFormat="1" ht="45" customHeight="1"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3"/>
      <c r="AO1" s="3"/>
      <c r="AP1" s="3"/>
    </row>
    <row r="2" spans="2:42" s="4" customFormat="1" ht="45" customHeight="1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3"/>
      <c r="AO2" s="3"/>
      <c r="AP2" s="3"/>
    </row>
    <row r="3" spans="2:42" s="4" customFormat="1" ht="45" customHeight="1">
      <c r="B3" s="3"/>
      <c r="C3" s="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2:42" s="4" customFormat="1" ht="45" customHeight="1">
      <c r="B4" s="3"/>
      <c r="C4" s="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2:42" s="4" customFormat="1" ht="45" customHeight="1">
      <c r="B5" s="3"/>
      <c r="C5" s="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2:42" s="4" customFormat="1" ht="45" customHeight="1">
      <c r="B6" s="3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2:42" s="4" customFormat="1" ht="45" customHeight="1">
      <c r="B7" s="3"/>
      <c r="C7" s="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2:42" s="9" customFormat="1" ht="50.1" customHeight="1">
      <c r="B8" s="6" t="s">
        <v>0</v>
      </c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8"/>
      <c r="AP8" s="8"/>
    </row>
    <row r="9" spans="2:42" s="9" customFormat="1" ht="50.1" customHeight="1">
      <c r="B9" s="6" t="s">
        <v>1</v>
      </c>
      <c r="C9" s="7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8"/>
      <c r="AP9" s="8"/>
    </row>
    <row r="10" spans="2:42" s="17" customFormat="1" ht="63" customHeight="1">
      <c r="B10" s="10"/>
      <c r="C10" s="11" t="s">
        <v>2</v>
      </c>
      <c r="D10" s="11"/>
      <c r="E10" s="11"/>
      <c r="F10" s="11"/>
      <c r="G10" s="11"/>
      <c r="H10" s="11"/>
      <c r="I10" s="11"/>
      <c r="J10" s="12"/>
      <c r="K10" s="12"/>
      <c r="L10" s="13"/>
      <c r="M10" s="14" t="s">
        <v>3</v>
      </c>
      <c r="N10" s="14"/>
      <c r="O10" s="15" t="s">
        <v>4</v>
      </c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6"/>
      <c r="AI10" s="16"/>
      <c r="AJ10" s="16"/>
      <c r="AK10" s="16"/>
      <c r="AL10" s="13"/>
      <c r="AM10" s="13"/>
      <c r="AN10" s="16"/>
      <c r="AO10" s="16"/>
      <c r="AP10" s="16"/>
    </row>
    <row r="11" spans="2:42" s="20" customFormat="1">
      <c r="B11" s="18"/>
      <c r="C11" s="19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</row>
    <row r="12" spans="2:42" s="20" customFormat="1" ht="26.1" customHeight="1">
      <c r="B12" s="21" t="s">
        <v>5</v>
      </c>
      <c r="C12" s="22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3" t="s">
        <v>6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4"/>
      <c r="AP12" s="24"/>
    </row>
    <row r="13" spans="2:42" s="32" customFormat="1" ht="42.75" customHeight="1">
      <c r="B13" s="25" t="s">
        <v>7</v>
      </c>
      <c r="C13" s="25" t="s">
        <v>8</v>
      </c>
      <c r="D13" s="26" t="s">
        <v>9</v>
      </c>
      <c r="E13" s="26"/>
      <c r="F13" s="27" t="s">
        <v>10</v>
      </c>
      <c r="G13" s="27"/>
      <c r="H13" s="28" t="s">
        <v>11</v>
      </c>
      <c r="I13" s="28"/>
      <c r="J13" s="28" t="s">
        <v>12</v>
      </c>
      <c r="K13" s="28"/>
      <c r="L13" s="28" t="s">
        <v>13</v>
      </c>
      <c r="M13" s="28"/>
      <c r="N13" s="25" t="s">
        <v>14</v>
      </c>
      <c r="O13" s="25"/>
      <c r="P13" s="25" t="s">
        <v>15</v>
      </c>
      <c r="Q13" s="25"/>
      <c r="R13" s="25" t="s">
        <v>16</v>
      </c>
      <c r="S13" s="25"/>
      <c r="T13" s="25" t="s">
        <v>17</v>
      </c>
      <c r="U13" s="25"/>
      <c r="V13" s="25" t="s">
        <v>18</v>
      </c>
      <c r="W13" s="29"/>
      <c r="X13" s="25" t="s">
        <v>19</v>
      </c>
      <c r="Y13" s="25"/>
      <c r="Z13" s="25" t="s">
        <v>20</v>
      </c>
      <c r="AA13" s="25"/>
      <c r="AB13" s="25" t="s">
        <v>21</v>
      </c>
      <c r="AC13" s="25"/>
      <c r="AD13" s="25" t="s">
        <v>22</v>
      </c>
      <c r="AE13" s="25"/>
      <c r="AF13" s="25" t="s">
        <v>23</v>
      </c>
      <c r="AG13" s="25"/>
      <c r="AH13" s="25" t="s">
        <v>24</v>
      </c>
      <c r="AI13" s="25"/>
      <c r="AJ13" s="30" t="s">
        <v>25</v>
      </c>
      <c r="AK13" s="31"/>
      <c r="AL13" s="25" t="s">
        <v>26</v>
      </c>
      <c r="AM13" s="25" t="s">
        <v>27</v>
      </c>
      <c r="AN13" s="25" t="s">
        <v>28</v>
      </c>
      <c r="AO13" s="25" t="s">
        <v>29</v>
      </c>
      <c r="AP13" s="25"/>
    </row>
    <row r="14" spans="2:42" s="32" customFormat="1" ht="51.75" customHeight="1">
      <c r="B14" s="25"/>
      <c r="C14" s="25"/>
      <c r="D14" s="28" t="s">
        <v>30</v>
      </c>
      <c r="E14" s="28"/>
      <c r="F14" s="28" t="s">
        <v>31</v>
      </c>
      <c r="G14" s="28"/>
      <c r="H14" s="28" t="s">
        <v>32</v>
      </c>
      <c r="I14" s="28"/>
      <c r="J14" s="28" t="s">
        <v>33</v>
      </c>
      <c r="K14" s="28"/>
      <c r="L14" s="28" t="s">
        <v>34</v>
      </c>
      <c r="M14" s="28"/>
      <c r="N14" s="25" t="s">
        <v>35</v>
      </c>
      <c r="O14" s="25"/>
      <c r="P14" s="25"/>
      <c r="Q14" s="25"/>
      <c r="R14" s="25"/>
      <c r="S14" s="25"/>
      <c r="T14" s="25"/>
      <c r="U14" s="25"/>
      <c r="V14" s="29"/>
      <c r="W14" s="29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33"/>
      <c r="AK14" s="34"/>
      <c r="AL14" s="25"/>
      <c r="AM14" s="25"/>
      <c r="AN14" s="25"/>
      <c r="AO14" s="25"/>
      <c r="AP14" s="25"/>
    </row>
    <row r="15" spans="2:42" s="32" customFormat="1" ht="46.5">
      <c r="B15" s="25"/>
      <c r="C15" s="25"/>
      <c r="D15" s="35" t="s">
        <v>36</v>
      </c>
      <c r="E15" s="36" t="s">
        <v>37</v>
      </c>
      <c r="F15" s="35" t="s">
        <v>36</v>
      </c>
      <c r="G15" s="36" t="s">
        <v>37</v>
      </c>
      <c r="H15" s="36" t="s">
        <v>38</v>
      </c>
      <c r="I15" s="36" t="s">
        <v>37</v>
      </c>
      <c r="J15" s="36" t="s">
        <v>38</v>
      </c>
      <c r="K15" s="36" t="s">
        <v>37</v>
      </c>
      <c r="L15" s="36" t="s">
        <v>39</v>
      </c>
      <c r="M15" s="36" t="s">
        <v>37</v>
      </c>
      <c r="N15" s="36" t="s">
        <v>36</v>
      </c>
      <c r="O15" s="37" t="s">
        <v>37</v>
      </c>
      <c r="P15" s="36" t="s">
        <v>36</v>
      </c>
      <c r="Q15" s="37" t="s">
        <v>37</v>
      </c>
      <c r="R15" s="36" t="s">
        <v>36</v>
      </c>
      <c r="S15" s="37" t="s">
        <v>37</v>
      </c>
      <c r="T15" s="36" t="s">
        <v>36</v>
      </c>
      <c r="U15" s="37" t="s">
        <v>37</v>
      </c>
      <c r="V15" s="36" t="s">
        <v>36</v>
      </c>
      <c r="W15" s="37" t="s">
        <v>37</v>
      </c>
      <c r="X15" s="36" t="s">
        <v>36</v>
      </c>
      <c r="Y15" s="37" t="s">
        <v>37</v>
      </c>
      <c r="Z15" s="36" t="s">
        <v>36</v>
      </c>
      <c r="AA15" s="37" t="s">
        <v>37</v>
      </c>
      <c r="AB15" s="36" t="s">
        <v>36</v>
      </c>
      <c r="AC15" s="37" t="s">
        <v>37</v>
      </c>
      <c r="AD15" s="36" t="s">
        <v>36</v>
      </c>
      <c r="AE15" s="37" t="s">
        <v>37</v>
      </c>
      <c r="AF15" s="36" t="s">
        <v>36</v>
      </c>
      <c r="AG15" s="37" t="s">
        <v>37</v>
      </c>
      <c r="AH15" s="36" t="s">
        <v>36</v>
      </c>
      <c r="AI15" s="37" t="s">
        <v>37</v>
      </c>
      <c r="AJ15" s="36" t="s">
        <v>36</v>
      </c>
      <c r="AK15" s="37" t="s">
        <v>37</v>
      </c>
      <c r="AL15" s="25"/>
      <c r="AM15" s="25"/>
      <c r="AN15" s="25"/>
      <c r="AO15" s="36" t="s">
        <v>40</v>
      </c>
      <c r="AP15" s="37" t="s">
        <v>41</v>
      </c>
    </row>
    <row r="16" spans="2:42" s="40" customFormat="1" ht="62.25" customHeight="1">
      <c r="B16" s="38" t="s">
        <v>42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9"/>
      <c r="AO16" s="39"/>
      <c r="AP16" s="39"/>
    </row>
    <row r="17" spans="2:46" ht="64.5" customHeight="1">
      <c r="B17" s="41">
        <v>1</v>
      </c>
      <c r="C17" s="42" t="s">
        <v>43</v>
      </c>
      <c r="D17" s="43">
        <f>'[1]1'!D36</f>
        <v>384</v>
      </c>
      <c r="E17" s="43">
        <f>'[1]1'!E36</f>
        <v>372</v>
      </c>
      <c r="F17" s="43">
        <f>'[1]1'!F36</f>
        <v>570</v>
      </c>
      <c r="G17" s="43">
        <f>'[1]1'!G36</f>
        <v>509</v>
      </c>
      <c r="H17" s="43">
        <f>'[1]1'!H36</f>
        <v>701</v>
      </c>
      <c r="I17" s="43">
        <f>'[1]1'!I36</f>
        <v>605</v>
      </c>
      <c r="J17" s="43">
        <f>'[1]1'!J36</f>
        <v>514</v>
      </c>
      <c r="K17" s="43">
        <f>'[1]1'!K36</f>
        <v>437</v>
      </c>
      <c r="L17" s="43">
        <f>'[1]1'!L36</f>
        <v>361</v>
      </c>
      <c r="M17" s="43">
        <f>'[1]1'!M36</f>
        <v>335</v>
      </c>
      <c r="N17" s="43">
        <f>'[1]1'!N36</f>
        <v>145</v>
      </c>
      <c r="O17" s="43">
        <f>'[1]1'!O36</f>
        <v>95</v>
      </c>
      <c r="P17" s="44">
        <f>'[1]1'!P36</f>
        <v>2675</v>
      </c>
      <c r="Q17" s="44">
        <f>'[1]1'!Q36</f>
        <v>2353</v>
      </c>
      <c r="R17" s="45">
        <f>'[1]1'!R36</f>
        <v>0</v>
      </c>
      <c r="S17" s="45">
        <f>'[1]1'!S36</f>
        <v>1</v>
      </c>
      <c r="T17" s="45">
        <f>'[1]1'!T36</f>
        <v>8</v>
      </c>
      <c r="U17" s="45">
        <f>'[1]1'!U36</f>
        <v>5</v>
      </c>
      <c r="V17" s="46">
        <f>'[1]1'!V36</f>
        <v>1099</v>
      </c>
      <c r="W17" s="46">
        <f>'[1]1'!W36</f>
        <v>976</v>
      </c>
      <c r="X17" s="45">
        <f>'[1]1'!X36</f>
        <v>0</v>
      </c>
      <c r="Y17" s="45">
        <f>'[1]1'!Y36</f>
        <v>3</v>
      </c>
      <c r="Z17" s="45">
        <f>'[1]1'!Z36</f>
        <v>0</v>
      </c>
      <c r="AA17" s="45">
        <f>'[1]1'!AA36</f>
        <v>0</v>
      </c>
      <c r="AB17" s="45">
        <f>'[1]1'!AB36</f>
        <v>0</v>
      </c>
      <c r="AC17" s="45">
        <f>'[1]1'!AC36</f>
        <v>2</v>
      </c>
      <c r="AD17" s="45">
        <f>'[1]1'!AD36</f>
        <v>0</v>
      </c>
      <c r="AE17" s="45">
        <f>'[1]1'!AE36</f>
        <v>0</v>
      </c>
      <c r="AF17" s="45">
        <f>'[1]1'!AF36</f>
        <v>8</v>
      </c>
      <c r="AG17" s="45">
        <f>'[1]1'!AG36</f>
        <v>7</v>
      </c>
      <c r="AH17" s="45">
        <f>'[1]1'!AH36</f>
        <v>0</v>
      </c>
      <c r="AI17" s="45">
        <f>'[1]1'!AI36</f>
        <v>0</v>
      </c>
      <c r="AJ17" s="46">
        <f>'[1]1'!AJ36</f>
        <v>1555</v>
      </c>
      <c r="AK17" s="46">
        <f>'[1]1'!AK36</f>
        <v>1359</v>
      </c>
      <c r="AL17" s="47" t="s">
        <v>44</v>
      </c>
      <c r="AM17" s="47" t="s">
        <v>44</v>
      </c>
      <c r="AN17" s="48">
        <f>'[1]1'!AN36</f>
        <v>5748</v>
      </c>
      <c r="AO17" s="45"/>
      <c r="AP17" s="45"/>
    </row>
    <row r="18" spans="2:46" ht="56.25" customHeight="1">
      <c r="B18" s="41">
        <v>2</v>
      </c>
      <c r="C18" s="42" t="s">
        <v>45</v>
      </c>
      <c r="D18" s="43">
        <f>'[2]1'!D38</f>
        <v>481</v>
      </c>
      <c r="E18" s="43">
        <f>'[2]1'!E38</f>
        <v>399</v>
      </c>
      <c r="F18" s="43">
        <f>'[2]1'!F38</f>
        <v>574</v>
      </c>
      <c r="G18" s="43">
        <f>'[2]1'!G38</f>
        <v>466</v>
      </c>
      <c r="H18" s="43">
        <f>'[2]1'!H38</f>
        <v>653</v>
      </c>
      <c r="I18" s="43">
        <f>'[2]1'!I38</f>
        <v>546</v>
      </c>
      <c r="J18" s="43">
        <f>'[2]1'!J38</f>
        <v>576</v>
      </c>
      <c r="K18" s="43">
        <f>'[2]1'!K38</f>
        <v>539</v>
      </c>
      <c r="L18" s="43">
        <f>'[2]1'!L38</f>
        <v>519</v>
      </c>
      <c r="M18" s="43">
        <f>'[2]1'!M38</f>
        <v>467</v>
      </c>
      <c r="N18" s="43">
        <f>'[2]1'!N38</f>
        <v>141</v>
      </c>
      <c r="O18" s="43">
        <f>'[2]1'!O38</f>
        <v>109</v>
      </c>
      <c r="P18" s="44">
        <f>'[2]1'!P38</f>
        <v>2944</v>
      </c>
      <c r="Q18" s="44">
        <f>'[2]1'!Q38</f>
        <v>2526</v>
      </c>
      <c r="R18" s="45">
        <f>'[2]1'!R38</f>
        <v>4</v>
      </c>
      <c r="S18" s="45">
        <f>'[2]1'!S38</f>
        <v>2</v>
      </c>
      <c r="T18" s="45">
        <f>'[2]1'!T38</f>
        <v>3</v>
      </c>
      <c r="U18" s="45">
        <f>'[2]1'!U38</f>
        <v>2</v>
      </c>
      <c r="V18" s="46">
        <f>'[2]1'!V38</f>
        <v>1196</v>
      </c>
      <c r="W18" s="46">
        <f>'[2]1'!W38</f>
        <v>974</v>
      </c>
      <c r="X18" s="45">
        <f>'[2]1'!X38</f>
        <v>0</v>
      </c>
      <c r="Y18" s="45">
        <f>'[2]1'!Y38</f>
        <v>1</v>
      </c>
      <c r="Z18" s="45">
        <f>'[2]1'!Z38</f>
        <v>0</v>
      </c>
      <c r="AA18" s="45">
        <f>'[2]1'!AA38</f>
        <v>0</v>
      </c>
      <c r="AB18" s="45">
        <f>'[2]1'!AB38</f>
        <v>0</v>
      </c>
      <c r="AC18" s="45">
        <f>'[2]1'!AC38</f>
        <v>0</v>
      </c>
      <c r="AD18" s="45">
        <f>'[2]1'!AD38</f>
        <v>0</v>
      </c>
      <c r="AE18" s="45">
        <f>'[2]1'!AE38</f>
        <v>0</v>
      </c>
      <c r="AF18" s="45">
        <f>'[2]1'!AF38</f>
        <v>1</v>
      </c>
      <c r="AG18" s="45">
        <f>'[2]1'!AG38</f>
        <v>4</v>
      </c>
      <c r="AH18" s="45">
        <f>'[2]1'!AH38</f>
        <v>77</v>
      </c>
      <c r="AI18" s="45">
        <f>'[2]1'!AI38</f>
        <v>47</v>
      </c>
      <c r="AJ18" s="46">
        <f>'[2]1'!AJ38</f>
        <v>1658</v>
      </c>
      <c r="AK18" s="46">
        <f>'[2]1'!AK38</f>
        <v>1496</v>
      </c>
      <c r="AL18" s="47" t="s">
        <v>44</v>
      </c>
      <c r="AM18" s="47" t="s">
        <v>44</v>
      </c>
      <c r="AN18" s="48">
        <f>'[2]1'!AN38</f>
        <v>5623</v>
      </c>
      <c r="AO18" s="45"/>
      <c r="AP18" s="45"/>
    </row>
    <row r="19" spans="2:46" ht="51" customHeight="1">
      <c r="B19" s="41">
        <v>3</v>
      </c>
      <c r="C19" s="42" t="s">
        <v>46</v>
      </c>
      <c r="D19" s="43">
        <f>'[3]1'!D37</f>
        <v>510</v>
      </c>
      <c r="E19" s="43">
        <f>'[3]1'!E37</f>
        <v>435</v>
      </c>
      <c r="F19" s="43">
        <f>'[3]1'!F37</f>
        <v>554</v>
      </c>
      <c r="G19" s="43">
        <f>'[3]1'!G37</f>
        <v>522</v>
      </c>
      <c r="H19" s="43">
        <f>'[3]1'!H37</f>
        <v>1560</v>
      </c>
      <c r="I19" s="43">
        <f>'[3]1'!I37</f>
        <v>1369</v>
      </c>
      <c r="J19" s="43">
        <f>'[3]1'!J37</f>
        <v>1478</v>
      </c>
      <c r="K19" s="43">
        <f>'[3]1'!K37</f>
        <v>1338</v>
      </c>
      <c r="L19" s="43">
        <f>'[3]1'!L37</f>
        <v>733</v>
      </c>
      <c r="M19" s="43">
        <f>'[3]1'!M37</f>
        <v>578</v>
      </c>
      <c r="N19" s="43">
        <f>'[3]1'!N37</f>
        <v>303</v>
      </c>
      <c r="O19" s="43">
        <f>'[3]1'!O37</f>
        <v>225</v>
      </c>
      <c r="P19" s="44">
        <f>'[3]1'!P37</f>
        <v>5224</v>
      </c>
      <c r="Q19" s="44">
        <f>'[3]1'!Q37</f>
        <v>4535</v>
      </c>
      <c r="R19" s="45">
        <f>'[3]1'!R37</f>
        <v>2</v>
      </c>
      <c r="S19" s="45">
        <f>'[3]1'!S37</f>
        <v>1</v>
      </c>
      <c r="T19" s="45">
        <f>'[3]1'!T37</f>
        <v>5</v>
      </c>
      <c r="U19" s="45">
        <f>'[3]1'!U37</f>
        <v>2</v>
      </c>
      <c r="V19" s="46">
        <f>'[3]1'!V37</f>
        <v>1402</v>
      </c>
      <c r="W19" s="46">
        <f>'[3]1'!W37</f>
        <v>1207</v>
      </c>
      <c r="X19" s="45">
        <f>'[3]1'!X37</f>
        <v>0</v>
      </c>
      <c r="Y19" s="45">
        <f>'[3]1'!Y37</f>
        <v>0</v>
      </c>
      <c r="Z19" s="45">
        <f>'[3]1'!Z37</f>
        <v>0</v>
      </c>
      <c r="AA19" s="45">
        <f>'[3]1'!AA37</f>
        <v>0</v>
      </c>
      <c r="AB19" s="45">
        <f>'[3]1'!AB37</f>
        <v>0</v>
      </c>
      <c r="AC19" s="45">
        <f>'[3]1'!AC37</f>
        <v>0</v>
      </c>
      <c r="AD19" s="45">
        <f>'[3]1'!AD37</f>
        <v>0</v>
      </c>
      <c r="AE19" s="45">
        <f>'[3]1'!AE37</f>
        <v>0</v>
      </c>
      <c r="AF19" s="45">
        <f>'[3]1'!AF37</f>
        <v>1064</v>
      </c>
      <c r="AG19" s="45">
        <f>'[3]1'!AG37</f>
        <v>1077</v>
      </c>
      <c r="AH19" s="45">
        <f>'[3]1'!AH37</f>
        <v>281</v>
      </c>
      <c r="AI19" s="45">
        <f>'[3]1'!AI37</f>
        <v>243</v>
      </c>
      <c r="AJ19" s="46">
        <f>'[3]1'!AJ37</f>
        <v>2415</v>
      </c>
      <c r="AK19" s="46">
        <f>'[3]1'!AK37</f>
        <v>1962</v>
      </c>
      <c r="AL19" s="47" t="s">
        <v>44</v>
      </c>
      <c r="AM19" s="47" t="s">
        <v>44</v>
      </c>
      <c r="AN19" s="48">
        <f>'[3]1'!AN37</f>
        <v>9759</v>
      </c>
      <c r="AO19" s="45">
        <v>21</v>
      </c>
      <c r="AP19" s="45">
        <v>2</v>
      </c>
    </row>
    <row r="20" spans="2:46" s="40" customFormat="1" ht="74.25" customHeight="1">
      <c r="B20" s="38" t="s">
        <v>47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9"/>
      <c r="AO20" s="39"/>
      <c r="AP20" s="39"/>
      <c r="AS20" s="57"/>
      <c r="AT20" s="50"/>
    </row>
    <row r="21" spans="2:46" ht="63.75" customHeight="1">
      <c r="B21" s="41">
        <v>1</v>
      </c>
      <c r="C21" s="42" t="s">
        <v>43</v>
      </c>
      <c r="D21" s="43">
        <f>'[4]ENERO  2023'!D39</f>
        <v>803</v>
      </c>
      <c r="E21" s="43">
        <f>'[4]ENERO  2023'!E39</f>
        <v>869</v>
      </c>
      <c r="F21" s="43">
        <f>'[4]ENERO  2023'!F39</f>
        <v>1022</v>
      </c>
      <c r="G21" s="43">
        <f>'[4]ENERO  2023'!G39</f>
        <v>870</v>
      </c>
      <c r="H21" s="43">
        <f>'[4]ENERO  2023'!H39</f>
        <v>922</v>
      </c>
      <c r="I21" s="43">
        <f>'[4]ENERO  2023'!I39</f>
        <v>855</v>
      </c>
      <c r="J21" s="43">
        <f>'[4]ENERO  2023'!J39</f>
        <v>1004</v>
      </c>
      <c r="K21" s="43">
        <f>'[4]ENERO  2023'!K39</f>
        <v>895</v>
      </c>
      <c r="L21" s="43">
        <f>'[4]ENERO  2023'!L39</f>
        <v>1239</v>
      </c>
      <c r="M21" s="43">
        <f>'[4]ENERO  2023'!M39</f>
        <v>1053</v>
      </c>
      <c r="N21" s="43">
        <f>'[4]ENERO  2023'!N39</f>
        <v>452</v>
      </c>
      <c r="O21" s="43">
        <f>'[4]ENERO  2023'!O39</f>
        <v>289</v>
      </c>
      <c r="P21" s="44">
        <f>'[4]ENERO  2023'!P39</f>
        <v>5442</v>
      </c>
      <c r="Q21" s="44">
        <f>'[4]ENERO  2023'!Q39</f>
        <v>4831</v>
      </c>
      <c r="R21" s="45">
        <f>'[4]ENERO  2023'!R39</f>
        <v>0</v>
      </c>
      <c r="S21" s="45">
        <f>'[4]ENERO  2023'!S39</f>
        <v>0</v>
      </c>
      <c r="T21" s="45">
        <f>'[4]ENERO  2023'!T39</f>
        <v>0</v>
      </c>
      <c r="U21" s="45">
        <f>'[4]ENERO  2023'!U39</f>
        <v>0</v>
      </c>
      <c r="V21" s="46">
        <f>'[4]ENERO  2023'!V39</f>
        <v>2277</v>
      </c>
      <c r="W21" s="46">
        <f>'[4]ENERO  2023'!W39</f>
        <v>2028</v>
      </c>
      <c r="X21" s="45">
        <f>'[4]ENERO  2023'!X39</f>
        <v>15</v>
      </c>
      <c r="Y21" s="45">
        <f>'[4]ENERO  2023'!Y39</f>
        <v>19</v>
      </c>
      <c r="Z21" s="45">
        <f>'[4]ENERO  2023'!Z39</f>
        <v>0</v>
      </c>
      <c r="AA21" s="45">
        <f>'[4]ENERO  2023'!AA39</f>
        <v>0</v>
      </c>
      <c r="AB21" s="45">
        <f>'[4]ENERO  2023'!AB39</f>
        <v>0</v>
      </c>
      <c r="AC21" s="45">
        <f>'[4]ENERO  2023'!AC39</f>
        <v>0</v>
      </c>
      <c r="AD21" s="45">
        <f>'[4]ENERO  2023'!AD39</f>
        <v>0</v>
      </c>
      <c r="AE21" s="45">
        <f>'[4]ENERO  2023'!AE39</f>
        <v>0</v>
      </c>
      <c r="AF21" s="45">
        <f>'[4]ENERO  2023'!AF39</f>
        <v>17</v>
      </c>
      <c r="AG21" s="45">
        <f>'[4]ENERO  2023'!AG39</f>
        <v>18</v>
      </c>
      <c r="AH21" s="45">
        <f>'[4]ENERO  2023'!AH39</f>
        <v>0</v>
      </c>
      <c r="AI21" s="45">
        <f>'[4]ENERO  2023'!AI39</f>
        <v>0</v>
      </c>
      <c r="AJ21" s="46">
        <f>'[4]ENERO  2023'!AJ39</f>
        <v>3133</v>
      </c>
      <c r="AK21" s="46">
        <f>'[4]ENERO  2023'!AK39</f>
        <v>2766</v>
      </c>
      <c r="AL21" s="47" t="s">
        <v>44</v>
      </c>
      <c r="AM21" s="47" t="s">
        <v>44</v>
      </c>
      <c r="AN21" s="48">
        <f>'[4]ENERO  2023'!AN39</f>
        <v>10273</v>
      </c>
      <c r="AO21" s="45">
        <f>'[4]ENERO  2023'!AO39</f>
        <v>0</v>
      </c>
      <c r="AP21" s="45">
        <f>'[4]ENERO  2023'!AP39</f>
        <v>0</v>
      </c>
      <c r="AS21" s="58"/>
    </row>
    <row r="22" spans="2:46" ht="63.75" customHeight="1">
      <c r="B22" s="51">
        <v>2</v>
      </c>
      <c r="C22" s="42" t="s">
        <v>45</v>
      </c>
      <c r="D22" s="43">
        <f>[5]Febrero_2023!D43</f>
        <v>654</v>
      </c>
      <c r="E22" s="43">
        <f>[5]Febrero_2023!E43</f>
        <v>670</v>
      </c>
      <c r="F22" s="43">
        <f>[5]Febrero_2023!F43</f>
        <v>788</v>
      </c>
      <c r="G22" s="43">
        <f>[5]Febrero_2023!G43</f>
        <v>731</v>
      </c>
      <c r="H22" s="43">
        <f>[5]Febrero_2023!H43</f>
        <v>703</v>
      </c>
      <c r="I22" s="43">
        <f>[5]Febrero_2023!I43</f>
        <v>692</v>
      </c>
      <c r="J22" s="43">
        <f>[5]Febrero_2023!J43</f>
        <v>760</v>
      </c>
      <c r="K22" s="43">
        <f>[5]Febrero_2023!K43</f>
        <v>684</v>
      </c>
      <c r="L22" s="43">
        <f>[5]Febrero_2023!L43</f>
        <v>974</v>
      </c>
      <c r="M22" s="43">
        <f>[5]Febrero_2023!M43</f>
        <v>742</v>
      </c>
      <c r="N22" s="43">
        <f>[5]Febrero_2023!N43</f>
        <v>410</v>
      </c>
      <c r="O22" s="43">
        <f>[5]Febrero_2023!O43</f>
        <v>230</v>
      </c>
      <c r="P22" s="44">
        <f>[5]Febrero_2023!P43</f>
        <v>4289</v>
      </c>
      <c r="Q22" s="44">
        <f>[5]Febrero_2023!Q43</f>
        <v>3749</v>
      </c>
      <c r="R22" s="45">
        <f>[5]Febrero_2023!R43</f>
        <v>0</v>
      </c>
      <c r="S22" s="45">
        <f>[5]Febrero_2023!S43</f>
        <v>1</v>
      </c>
      <c r="T22" s="45">
        <f>[5]Febrero_2023!T43</f>
        <v>0</v>
      </c>
      <c r="U22" s="45">
        <f>[5]Febrero_2023!U43</f>
        <v>0</v>
      </c>
      <c r="V22" s="46">
        <f>[5]Febrero_2023!V43</f>
        <v>1852</v>
      </c>
      <c r="W22" s="46">
        <f>[5]Febrero_2023!W43</f>
        <v>1631</v>
      </c>
      <c r="X22" s="45">
        <f>[5]Febrero_2023!X43</f>
        <v>10</v>
      </c>
      <c r="Y22" s="45">
        <f>[5]Febrero_2023!Y43</f>
        <v>59</v>
      </c>
      <c r="Z22" s="45">
        <f>[5]Febrero_2023!Z43</f>
        <v>0</v>
      </c>
      <c r="AA22" s="45">
        <f>[5]Febrero_2023!AA43</f>
        <v>0</v>
      </c>
      <c r="AB22" s="45">
        <f>[5]Febrero_2023!AB43</f>
        <v>0</v>
      </c>
      <c r="AC22" s="45">
        <f>[5]Febrero_2023!AC43</f>
        <v>0</v>
      </c>
      <c r="AD22" s="45">
        <f>[5]Febrero_2023!AD43</f>
        <v>0</v>
      </c>
      <c r="AE22" s="45">
        <f>[5]Febrero_2023!AE43</f>
        <v>0</v>
      </c>
      <c r="AF22" s="45">
        <f>[5]Febrero_2023!AF43</f>
        <v>44</v>
      </c>
      <c r="AG22" s="45">
        <f>[5]Febrero_2023!AG43</f>
        <v>32</v>
      </c>
      <c r="AH22" s="45">
        <f>[5]Febrero_2023!AH43</f>
        <v>0</v>
      </c>
      <c r="AI22" s="45">
        <f>[5]Febrero_2023!AI43</f>
        <v>0</v>
      </c>
      <c r="AJ22" s="46">
        <f>[5]Febrero_2023!AJ43</f>
        <v>2383</v>
      </c>
      <c r="AK22" s="46">
        <f>[5]Febrero_2023!AK43</f>
        <v>2026</v>
      </c>
      <c r="AL22" s="47" t="s">
        <v>44</v>
      </c>
      <c r="AM22" s="47" t="s">
        <v>44</v>
      </c>
      <c r="AN22" s="48">
        <f>[5]Febrero_2023!AN43</f>
        <v>8038</v>
      </c>
      <c r="AO22" s="45">
        <f>[5]Febrero_2023!AO43</f>
        <v>0</v>
      </c>
      <c r="AP22" s="45">
        <f>[5]Febrero_2023!AP43</f>
        <v>0</v>
      </c>
      <c r="AS22" s="58"/>
    </row>
    <row r="23" spans="2:46" ht="63.75" customHeight="1">
      <c r="B23" s="51">
        <v>3</v>
      </c>
      <c r="C23" s="42" t="s">
        <v>46</v>
      </c>
      <c r="D23" s="43">
        <f>[6]Marzo_2023!D41</f>
        <v>1126</v>
      </c>
      <c r="E23" s="43">
        <f>[6]Marzo_2023!E41</f>
        <v>1088</v>
      </c>
      <c r="F23" s="43">
        <f>[6]Marzo_2023!F41</f>
        <v>1249</v>
      </c>
      <c r="G23" s="43">
        <f>[6]Marzo_2023!G41</f>
        <v>1130</v>
      </c>
      <c r="H23" s="43">
        <f>[6]Marzo_2023!H41</f>
        <v>1236</v>
      </c>
      <c r="I23" s="43">
        <f>[6]Marzo_2023!I41</f>
        <v>1188</v>
      </c>
      <c r="J23" s="43">
        <f>[6]Marzo_2023!J41</f>
        <v>1003</v>
      </c>
      <c r="K23" s="43">
        <f>[6]Marzo_2023!K41</f>
        <v>965</v>
      </c>
      <c r="L23" s="43">
        <f>[6]Marzo_2023!L41</f>
        <v>1170</v>
      </c>
      <c r="M23" s="43">
        <f>[6]Marzo_2023!M41</f>
        <v>1008</v>
      </c>
      <c r="N23" s="43">
        <f>[6]Marzo_2023!N41</f>
        <v>459</v>
      </c>
      <c r="O23" s="43">
        <f>[6]Marzo_2023!O41</f>
        <v>271</v>
      </c>
      <c r="P23" s="44">
        <f>[6]Marzo_2023!P41</f>
        <v>6243</v>
      </c>
      <c r="Q23" s="44">
        <f>[6]Marzo_2023!Q41</f>
        <v>5650</v>
      </c>
      <c r="R23" s="45">
        <f>[6]Marzo_2023!R41</f>
        <v>0</v>
      </c>
      <c r="S23" s="45">
        <f>[6]Marzo_2023!S41</f>
        <v>2</v>
      </c>
      <c r="T23" s="45">
        <f>[6]Marzo_2023!T41</f>
        <v>0</v>
      </c>
      <c r="U23" s="45">
        <f>[6]Marzo_2023!U41</f>
        <v>0</v>
      </c>
      <c r="V23" s="46">
        <f>[6]Marzo_2023!V41</f>
        <v>2834</v>
      </c>
      <c r="W23" s="46">
        <f>[6]Marzo_2023!W41</f>
        <v>2489</v>
      </c>
      <c r="X23" s="45">
        <f>[6]Marzo_2023!X41</f>
        <v>9</v>
      </c>
      <c r="Y23" s="45">
        <f>[6]Marzo_2023!Y41</f>
        <v>125</v>
      </c>
      <c r="Z23" s="45">
        <f>[6]Marzo_2023!Z41</f>
        <v>0</v>
      </c>
      <c r="AA23" s="45">
        <f>[6]Marzo_2023!AA41</f>
        <v>0</v>
      </c>
      <c r="AB23" s="45">
        <f>[6]Marzo_2023!AB41</f>
        <v>0</v>
      </c>
      <c r="AC23" s="45">
        <f>[6]Marzo_2023!AC41</f>
        <v>0</v>
      </c>
      <c r="AD23" s="45">
        <f>[6]Marzo_2023!AD41</f>
        <v>0</v>
      </c>
      <c r="AE23" s="45">
        <f>[6]Marzo_2023!AE41</f>
        <v>0</v>
      </c>
      <c r="AF23" s="45">
        <f>[6]Marzo_2023!AF41</f>
        <v>530</v>
      </c>
      <c r="AG23" s="45">
        <f>[6]Marzo_2023!AG41</f>
        <v>510</v>
      </c>
      <c r="AH23" s="45">
        <f>[6]Marzo_2023!AH41</f>
        <v>0</v>
      </c>
      <c r="AI23" s="45">
        <f>[6]Marzo_2023!AI41</f>
        <v>0</v>
      </c>
      <c r="AJ23" s="46">
        <f>[6]Marzo_2023!AJ41</f>
        <v>2870</v>
      </c>
      <c r="AK23" s="46">
        <f>[6]Marzo_2023!AK41</f>
        <v>2524</v>
      </c>
      <c r="AL23" s="47" t="s">
        <v>44</v>
      </c>
      <c r="AM23" s="47" t="s">
        <v>44</v>
      </c>
      <c r="AN23" s="48">
        <f>[6]Marzo_2023!AN41</f>
        <v>11893</v>
      </c>
      <c r="AO23" s="45">
        <f>[6]Marzo_2023!AO41</f>
        <v>0</v>
      </c>
      <c r="AP23" s="45">
        <f>[6]Marzo_2023!AP41</f>
        <v>0</v>
      </c>
      <c r="AS23" s="58"/>
    </row>
    <row r="24" spans="2:46" ht="91.5" customHeight="1">
      <c r="B24" s="52"/>
      <c r="C24" s="53" t="s">
        <v>48</v>
      </c>
      <c r="D24" s="54">
        <f>SUM(D17:D23)</f>
        <v>3958</v>
      </c>
      <c r="E24" s="54">
        <f t="shared" ref="E24:AP24" si="0">SUM(E17:E23)</f>
        <v>3833</v>
      </c>
      <c r="F24" s="54">
        <f t="shared" si="0"/>
        <v>4757</v>
      </c>
      <c r="G24" s="54">
        <f t="shared" si="0"/>
        <v>4228</v>
      </c>
      <c r="H24" s="54">
        <f t="shared" si="0"/>
        <v>5775</v>
      </c>
      <c r="I24" s="54">
        <f t="shared" si="0"/>
        <v>5255</v>
      </c>
      <c r="J24" s="54">
        <f t="shared" si="0"/>
        <v>5335</v>
      </c>
      <c r="K24" s="54">
        <f t="shared" si="0"/>
        <v>4858</v>
      </c>
      <c r="L24" s="54">
        <f t="shared" si="0"/>
        <v>4996</v>
      </c>
      <c r="M24" s="54">
        <f t="shared" si="0"/>
        <v>4183</v>
      </c>
      <c r="N24" s="54">
        <f t="shared" si="0"/>
        <v>1910</v>
      </c>
      <c r="O24" s="54">
        <f t="shared" si="0"/>
        <v>1219</v>
      </c>
      <c r="P24" s="54">
        <f t="shared" si="0"/>
        <v>26817</v>
      </c>
      <c r="Q24" s="54">
        <f t="shared" si="0"/>
        <v>23644</v>
      </c>
      <c r="R24" s="54">
        <f t="shared" si="0"/>
        <v>6</v>
      </c>
      <c r="S24" s="54">
        <f t="shared" si="0"/>
        <v>7</v>
      </c>
      <c r="T24" s="54">
        <f t="shared" si="0"/>
        <v>16</v>
      </c>
      <c r="U24" s="54">
        <f t="shared" si="0"/>
        <v>9</v>
      </c>
      <c r="V24" s="54">
        <f t="shared" si="0"/>
        <v>10660</v>
      </c>
      <c r="W24" s="54">
        <f t="shared" si="0"/>
        <v>9305</v>
      </c>
      <c r="X24" s="54">
        <f t="shared" si="0"/>
        <v>34</v>
      </c>
      <c r="Y24" s="54">
        <f t="shared" si="0"/>
        <v>207</v>
      </c>
      <c r="Z24" s="54">
        <f t="shared" si="0"/>
        <v>0</v>
      </c>
      <c r="AA24" s="54">
        <f t="shared" si="0"/>
        <v>0</v>
      </c>
      <c r="AB24" s="54">
        <f t="shared" si="0"/>
        <v>0</v>
      </c>
      <c r="AC24" s="54">
        <f t="shared" si="0"/>
        <v>2</v>
      </c>
      <c r="AD24" s="54">
        <f t="shared" si="0"/>
        <v>0</v>
      </c>
      <c r="AE24" s="54">
        <f t="shared" si="0"/>
        <v>0</v>
      </c>
      <c r="AF24" s="54">
        <f t="shared" si="0"/>
        <v>1664</v>
      </c>
      <c r="AG24" s="54">
        <f t="shared" si="0"/>
        <v>1648</v>
      </c>
      <c r="AH24" s="54">
        <f t="shared" si="0"/>
        <v>358</v>
      </c>
      <c r="AI24" s="54">
        <f t="shared" si="0"/>
        <v>290</v>
      </c>
      <c r="AJ24" s="54">
        <f t="shared" si="0"/>
        <v>14014</v>
      </c>
      <c r="AK24" s="54">
        <f t="shared" si="0"/>
        <v>12133</v>
      </c>
      <c r="AL24" s="54">
        <f t="shared" si="0"/>
        <v>0</v>
      </c>
      <c r="AM24" s="54">
        <f t="shared" si="0"/>
        <v>0</v>
      </c>
      <c r="AN24" s="54">
        <f t="shared" si="0"/>
        <v>51334</v>
      </c>
      <c r="AO24" s="54">
        <f t="shared" si="0"/>
        <v>21</v>
      </c>
      <c r="AP24" s="54">
        <f t="shared" si="0"/>
        <v>2</v>
      </c>
      <c r="AS24" s="59"/>
    </row>
    <row r="26" spans="2:46" ht="62.25" customHeight="1"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</row>
  </sheetData>
  <sheetProtection selectLockedCells="1"/>
  <mergeCells count="42">
    <mergeCell ref="B16:AM16"/>
    <mergeCell ref="AN16:AP16"/>
    <mergeCell ref="B20:AM20"/>
    <mergeCell ref="AN20:AP20"/>
    <mergeCell ref="C26:O26"/>
    <mergeCell ref="AM13:AM15"/>
    <mergeCell ref="AN13:AN15"/>
    <mergeCell ref="AO13:AP14"/>
    <mergeCell ref="D14:E14"/>
    <mergeCell ref="F14:G14"/>
    <mergeCell ref="H14:I14"/>
    <mergeCell ref="J14:K14"/>
    <mergeCell ref="L14:M14"/>
    <mergeCell ref="N14:O14"/>
    <mergeCell ref="AB13:AC14"/>
    <mergeCell ref="AD13:AE14"/>
    <mergeCell ref="AF13:AG14"/>
    <mergeCell ref="AH13:AI14"/>
    <mergeCell ref="AJ13:AK14"/>
    <mergeCell ref="AL13:AL15"/>
    <mergeCell ref="P13:Q14"/>
    <mergeCell ref="R13:S14"/>
    <mergeCell ref="T13:U14"/>
    <mergeCell ref="V13:W14"/>
    <mergeCell ref="X13:Y14"/>
    <mergeCell ref="Z13:AA14"/>
    <mergeCell ref="B12:Q12"/>
    <mergeCell ref="R12:AN12"/>
    <mergeCell ref="B13:B15"/>
    <mergeCell ref="C13:C15"/>
    <mergeCell ref="D13:E13"/>
    <mergeCell ref="F13:G13"/>
    <mergeCell ref="H13:I13"/>
    <mergeCell ref="J13:K13"/>
    <mergeCell ref="L13:M13"/>
    <mergeCell ref="N13:O13"/>
    <mergeCell ref="B1:AM2"/>
    <mergeCell ref="B8:AN8"/>
    <mergeCell ref="B9:AN9"/>
    <mergeCell ref="C10:I10"/>
    <mergeCell ref="M10:N10"/>
    <mergeCell ref="O10:AG10"/>
  </mergeCells>
  <pageMargins left="3.937007874015748E-2" right="0" top="0.35433070866141736" bottom="0.35433070866141736" header="0.11811023622047245" footer="0.31496062992125984"/>
  <pageSetup paperSize="41" scale="30" orientation="landscape" r:id="rId1"/>
  <colBreaks count="1" manualBreakCount="1">
    <brk id="42" max="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1</vt:lpstr>
      <vt:lpstr>'TRIMESTRE 1'!Títulos_a_imprimir</vt:lpstr>
    </vt:vector>
  </TitlesOfParts>
  <Company>MINISTERIO DE CULTURA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Gloribel Orellana</dc:creator>
  <cp:lastModifiedBy>Gloribel Orellana</cp:lastModifiedBy>
  <dcterms:created xsi:type="dcterms:W3CDTF">2023-06-30T20:55:03Z</dcterms:created>
  <dcterms:modified xsi:type="dcterms:W3CDTF">2023-06-30T20:57:02Z</dcterms:modified>
</cp:coreProperties>
</file>