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DNBAP (Ene-Abr 2022)\"/>
    </mc:Choice>
  </mc:AlternateContent>
  <xr:revisionPtr revIDLastSave="0" documentId="13_ncr:1_{2D9148D5-DB0E-4E39-BD6C-389A79D8D32C}" xr6:coauthVersionLast="47" xr6:coauthVersionMax="47" xr10:uidLastSave="{00000000-0000-0000-0000-000000000000}"/>
  <bookViews>
    <workbookView xWindow="-120" yWindow="-120" windowWidth="20730" windowHeight="11160" activeTab="3" xr2:uid="{2C51A6CE-720B-4EEF-AA1F-5995DF92C028}"/>
  </bookViews>
  <sheets>
    <sheet name="Enero" sheetId="1" r:id="rId1"/>
    <sheet name="Febrero" sheetId="2" r:id="rId2"/>
    <sheet name="Marzo" sheetId="3" r:id="rId3"/>
    <sheet name="Hasta 8 de abri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5" l="1"/>
  <c r="J13" i="5"/>
  <c r="I13" i="5"/>
  <c r="H13" i="5"/>
  <c r="G13" i="5"/>
  <c r="F13" i="5"/>
  <c r="E13" i="5"/>
  <c r="D13" i="5"/>
  <c r="C13" i="5"/>
  <c r="B13" i="5"/>
  <c r="M12" i="5"/>
  <c r="M13" i="5" s="1"/>
  <c r="L12" i="5"/>
  <c r="L13" i="5" s="1"/>
  <c r="K13" i="3"/>
  <c r="J13" i="3"/>
  <c r="I13" i="3"/>
  <c r="H13" i="3"/>
  <c r="G13" i="3"/>
  <c r="F13" i="3"/>
  <c r="E13" i="3"/>
  <c r="D13" i="3"/>
  <c r="C13" i="3"/>
  <c r="B13" i="3"/>
  <c r="M12" i="3"/>
  <c r="M13" i="3" s="1"/>
  <c r="L12" i="3"/>
  <c r="N12" i="2"/>
  <c r="N12" i="5" l="1"/>
  <c r="N13" i="5" s="1"/>
  <c r="N12" i="3"/>
  <c r="N13" i="3" s="1"/>
  <c r="L13" i="3"/>
  <c r="M12" i="2"/>
  <c r="M13" i="2" s="1"/>
  <c r="L12" i="2"/>
  <c r="L13" i="2" s="1"/>
  <c r="K13" i="2"/>
  <c r="J13" i="2"/>
  <c r="I13" i="2"/>
  <c r="H13" i="2"/>
  <c r="G13" i="2"/>
  <c r="F13" i="2"/>
  <c r="E13" i="2"/>
  <c r="D13" i="2"/>
  <c r="C13" i="2"/>
  <c r="B13" i="2"/>
  <c r="N8" i="1"/>
  <c r="N9" i="1" s="1"/>
  <c r="M8" i="1"/>
  <c r="M9" i="1" s="1"/>
  <c r="L8" i="1"/>
  <c r="L9" i="1" s="1"/>
  <c r="C9" i="1"/>
  <c r="D9" i="1"/>
  <c r="E9" i="1"/>
  <c r="F9" i="1"/>
  <c r="G9" i="1"/>
  <c r="H9" i="1"/>
  <c r="I9" i="1"/>
  <c r="J9" i="1"/>
  <c r="K9" i="1"/>
  <c r="B9" i="1"/>
  <c r="N13" i="2" l="1"/>
</calcChain>
</file>

<file path=xl/sharedStrings.xml><?xml version="1.0" encoding="utf-8"?>
<sst xmlns="http://schemas.openxmlformats.org/spreadsheetml/2006/main" count="139" uniqueCount="31">
  <si>
    <t>Unidad de Planificación y Desarrollo Institucional</t>
  </si>
  <si>
    <t>Niñez</t>
  </si>
  <si>
    <t>Adolescencia</t>
  </si>
  <si>
    <t>Adulto</t>
  </si>
  <si>
    <t>Adulto Mayor</t>
  </si>
  <si>
    <t>Total Población por género</t>
  </si>
  <si>
    <t>Total de población atendida</t>
  </si>
  <si>
    <t>0-12  años</t>
  </si>
  <si>
    <t xml:space="preserve">13-17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</si>
  <si>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</si>
  <si>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</si>
  <si>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</si>
  <si>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</si>
  <si>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</si>
  <si>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</si>
  <si>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</si>
  <si>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TOTALES</t>
  </si>
  <si>
    <t>Mes</t>
  </si>
  <si>
    <t>Enero</t>
  </si>
  <si>
    <t>Juventud</t>
  </si>
  <si>
    <t>TIPO DE POBLACIÓN ATENDIDA</t>
  </si>
  <si>
    <t>Investigadores</t>
  </si>
  <si>
    <t>Académicos</t>
  </si>
  <si>
    <t>Usuario General</t>
  </si>
  <si>
    <t>CANTIDAD</t>
  </si>
  <si>
    <t>TOTAL DE POBLACIÓN ATENDIDA EN SERVICIOS DE INFORMACIÓN DE BIBLIOTECA NACIONAL</t>
  </si>
  <si>
    <t>Febrero</t>
  </si>
  <si>
    <t>Bachiller</t>
  </si>
  <si>
    <t>Marzo</t>
  </si>
  <si>
    <t>Universitario</t>
  </si>
  <si>
    <t>Hasta 8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</si>
</sst>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Bembo Std"/>
      <family val="1"/>
    </font>
    <font>
      <b/>
      <sz val="10"/>
      <color theme="0"/>
      <name val="Bembo Std"/>
      <family val="1"/>
    </font>
    <font>
      <b/>
      <sz val="10"/>
      <color theme="1"/>
      <name val="Bembo Std"/>
      <family val="1"/>
    </font>
    <font>
      <b/>
      <sz val="10"/>
      <color rgb="FF000000"/>
      <name val="Bembo Std"/>
      <family val="1"/>
    </font>
    <font>
      <sz val="10"/>
      <color theme="1"/>
      <name val="Calibri"/>
      <family val="2"/>
      <scheme val="minor"/>
    </font>
    <font>
      <sz val="11"/>
      <color theme="1"/>
      <name val="Bembo Std"/>
      <charset val="134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0" borderId="3" xfId="0" applyFont="1" applyBorder="1"/>
    <xf numFmtId="0" fontId="7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/>
    <xf numFmtId="0" fontId="5" fillId="0" borderId="3" xfId="0" applyFont="1" applyBorder="1"/>
    <xf numFmtId="0" fontId="7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9" xfId="0" applyFont="1" applyFill="1" applyBorder="1"/>
    <xf numFmtId="0" fontId="5" fillId="3" borderId="14" xfId="0" applyFont="1" applyFill="1" applyBorder="1"/>
    <xf numFmtId="0" fontId="3" fillId="3" borderId="18" xfId="0" applyFont="1" applyFill="1" applyBorder="1" applyAlignment="1">
      <alignment horizontal="center" vertical="center"/>
    </xf>
    <xf numFmtId="0" fontId="5" fillId="3" borderId="11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SV"/>
              <a:t>Biblioteca Nacional de El Salvador "Francisco Gavidia"</a:t>
            </a:r>
          </a:p>
          <a:p>
            <a:pPr>
              <a:defRPr/>
            </a:pPr>
            <a:r>
              <a:rPr lang="es-SV"/>
              <a:t>Servicios de Información</a:t>
            </a:r>
          </a:p>
          <a:p>
            <a:pPr>
              <a:defRPr/>
            </a:pPr>
            <a:r>
              <a:rPr lang="es-SV"/>
              <a:t>Población atendida en el mes de enero de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Enero!$B$5:$K$7</c15:sqref>
                  </c15:fullRef>
                  <c15:levelRef>
                    <c15:sqref>Enero!$B$5:$K$5</c15:sqref>
                  </c15:levelRef>
                </c:ext>
              </c:extLst>
              <c:f>Enero!$B$5:$K$5</c:f>
              <c:strCache>
                <c:ptCount val="10"/>
                <c:pt idx="0">
                  <c:v>Niñez</c:v>
                </c:pt>
                <c:pt idx="2">
                  <c:v>Adolescencia</c:v>
                </c:pt>
                <c:pt idx="4">
                  <c:v>Juventud</c:v>
                </c:pt>
                <c:pt idx="6">
                  <c:v>Adulto</c:v>
                </c:pt>
                <c:pt idx="8">
                  <c:v>Adulto Mayor</c:v>
                </c:pt>
              </c:strCache>
            </c:strRef>
          </c:cat>
          <c:val>
            <c:numRef>
              <c:f>Enero!$B$8:$K$8</c:f>
              <c:numCache>
                <c:formatCode>General</c:formatCode>
                <c:ptCount val="10"/>
                <c:pt idx="0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24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2-4661-93FF-056800D244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42830719"/>
        <c:axId val="1342843199"/>
      </c:barChart>
      <c:catAx>
        <c:axId val="134283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42843199"/>
        <c:crosses val="autoZero"/>
        <c:auto val="1"/>
        <c:lblAlgn val="ctr"/>
        <c:lblOffset val="100"/>
        <c:noMultiLvlLbl val="0"/>
      </c:catAx>
      <c:valAx>
        <c:axId val="134284319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2830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Biblioteca</a:t>
            </a:r>
            <a:r>
              <a:rPr lang="es-SV" baseline="0"/>
              <a:t> Nacional de El Salvador "Francisco Gavidia"          </a:t>
            </a:r>
          </a:p>
          <a:p>
            <a:pPr>
              <a:defRPr/>
            </a:pPr>
            <a:r>
              <a:rPr lang="es-SV" baseline="0"/>
              <a:t>Servicios de Información</a:t>
            </a:r>
          </a:p>
          <a:p>
            <a:pPr>
              <a:defRPr/>
            </a:pPr>
            <a:r>
              <a:rPr lang="es-SV" baseline="0"/>
              <a:t>Población atendida en el mes de febrero de 2022         </a:t>
            </a:r>
            <a:endParaRPr lang="es-SV"/>
          </a:p>
        </c:rich>
      </c:tx>
      <c:layout>
        <c:manualLayout>
          <c:xMode val="edge"/>
          <c:yMode val="edge"/>
          <c:x val="0.3094930008748906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'Hasta 8 de abril'!$B$9:$K$11</c15:sqref>
                  </c15:fullRef>
                  <c15:levelRef>
                    <c15:sqref>'Hasta 8 de abril'!$B$9:$K$9</c15:sqref>
                  </c15:levelRef>
                </c:ext>
              </c:extLst>
              <c:f>'Hasta 8 de abril'!$B$9:$K$9</c:f>
              <c:strCache>
                <c:ptCount val="10"/>
                <c:pt idx="0">
                  <c:v>Niñez</c:v>
                </c:pt>
                <c:pt idx="2">
                  <c:v>Adolescencia</c:v>
                </c:pt>
                <c:pt idx="4">
                  <c:v>Juventud</c:v>
                </c:pt>
                <c:pt idx="6">
                  <c:v>Adulto</c:v>
                </c:pt>
                <c:pt idx="8">
                  <c:v>Adulto Mayor</c:v>
                </c:pt>
              </c:strCache>
            </c:strRef>
          </c:cat>
          <c:val>
            <c:numRef>
              <c:f>'Hasta 8 de abril'!$B$12:$K$12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A-47EA-A2C6-CE422C45B4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9187327"/>
        <c:axId val="309196479"/>
      </c:barChart>
      <c:catAx>
        <c:axId val="30918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196479"/>
        <c:crosses val="autoZero"/>
        <c:auto val="1"/>
        <c:lblAlgn val="ctr"/>
        <c:lblOffset val="100"/>
        <c:noMultiLvlLbl val="0"/>
      </c:catAx>
      <c:valAx>
        <c:axId val="3091964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9187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</a:t>
            </a:r>
            <a:r>
              <a:rPr lang="es-SV" baseline="0"/>
              <a:t> por género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78E-4804-952B-255D0E6846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78E-4804-952B-255D0E684649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21686746987937E-2"/>
                      <c:h val="8.4282589676290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78E-4804-952B-255D0E684649}"/>
                </c:ext>
              </c:extLst>
            </c:dLbl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69879518072289"/>
                      <c:h val="7.9652960046660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78E-4804-952B-255D0E68464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'Hasta 8 de abril'!$L$11:$M$11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'Hasta 8 de abril'!$L$12:$M$12</c:f>
              <c:numCache>
                <c:formatCode>General</c:formatCode>
                <c:ptCount val="2"/>
                <c:pt idx="0">
                  <c:v>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8E-4804-952B-255D0E6846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Tipo</a:t>
            </a:r>
            <a:r>
              <a:rPr lang="es-SV" baseline="0"/>
              <a:t> de población atendida</a:t>
            </a:r>
            <a:endParaRPr lang="es-SV"/>
          </a:p>
        </c:rich>
      </c:tx>
      <c:layout>
        <c:manualLayout>
          <c:xMode val="edge"/>
          <c:yMode val="edge"/>
          <c:x val="0.3150485564304462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'Hasta 8 de abril'!$A$17:$A$20</c:f>
              <c:strCache>
                <c:ptCount val="4"/>
                <c:pt idx="0">
                  <c:v>Investigadores</c:v>
                </c:pt>
                <c:pt idx="1">
                  <c:v>Bachiller</c:v>
                </c:pt>
                <c:pt idx="2">
                  <c:v>Universitario</c:v>
                </c:pt>
                <c:pt idx="3">
                  <c:v>Usuario General</c:v>
                </c:pt>
              </c:strCache>
            </c:strRef>
          </c:cat>
          <c:val>
            <c:numRef>
              <c:f>'Hasta 8 de abril'!$C$17:$C$20</c:f>
              <c:numCache>
                <c:formatCode>General</c:formatCode>
                <c:ptCount val="4"/>
                <c:pt idx="0">
                  <c:v>8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D-42C3-B6CC-A831ABDCC0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5796943"/>
        <c:axId val="15758115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'Hasta 8 de abril'!$B$17:$B$20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89D-42C3-B6CC-A831ABDCC0F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abril'!$D$17:$D$20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89D-42C3-B6CC-A831ABDCC0F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abril'!$E$17:$E$20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9D-42C3-B6CC-A831ABDCC0FF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abril'!$F$17:$F$20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89D-42C3-B6CC-A831ABDCC0FF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abril'!$G$17:$G$20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9D-42C3-B6CC-A831ABDCC0FF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abril'!$H$17:$H$20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9D-42C3-B6CC-A831ABDCC0FF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abril'!$I$17:$I$20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89D-42C3-B6CC-A831ABDCC0FF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abril'!$J$17:$J$20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89D-42C3-B6CC-A831ABDCC0FF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abril'!$K$17:$K$20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89D-42C3-B6CC-A831ABDCC0FF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abril'!$L$17:$L$20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89D-42C3-B6CC-A831ABDCC0FF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abril'!$M$17:$M$20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89D-42C3-B6CC-A831ABDCC0FF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'Hasta 8 de abril'!$N$17:$N$20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89D-42C3-B6CC-A831ABDCC0FF}"/>
                  </c:ext>
                </c:extLst>
              </c15:ser>
            </c15:filteredBarSeries>
          </c:ext>
        </c:extLst>
      </c:barChart>
      <c:catAx>
        <c:axId val="157579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75811503"/>
        <c:crosses val="autoZero"/>
        <c:auto val="1"/>
        <c:lblAlgn val="ctr"/>
        <c:lblOffset val="100"/>
        <c:noMultiLvlLbl val="0"/>
      </c:catAx>
      <c:valAx>
        <c:axId val="1575811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7579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</a:t>
            </a:r>
            <a:r>
              <a:rPr lang="es-SV" baseline="0"/>
              <a:t> por género </a:t>
            </a:r>
            <a:endParaRPr lang="es-SV"/>
          </a:p>
        </c:rich>
      </c:tx>
      <c:layout>
        <c:manualLayout>
          <c:xMode val="edge"/>
          <c:yMode val="edge"/>
          <c:x val="0.2399192758507508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522-4C4A-BA72-A95DCC03D0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522-4C4A-BA72-A95DCC03D06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Enero!$L$7:$M$7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Enero!$L$8:$M$8</c:f>
              <c:numCache>
                <c:formatCode>General</c:formatCode>
                <c:ptCount val="2"/>
                <c:pt idx="0">
                  <c:v>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D-477B-B21F-2B5CDA49AC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Tipo de población atendida</a:t>
            </a:r>
          </a:p>
        </c:rich>
      </c:tx>
      <c:layout>
        <c:manualLayout>
          <c:xMode val="edge"/>
          <c:yMode val="edge"/>
          <c:x val="0.3596804461942257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Enero!$A$13:$A$15</c:f>
              <c:strCache>
                <c:ptCount val="3"/>
                <c:pt idx="0">
                  <c:v>Investigadores</c:v>
                </c:pt>
                <c:pt idx="1">
                  <c:v>Académicos</c:v>
                </c:pt>
                <c:pt idx="2">
                  <c:v>Usuario General</c:v>
                </c:pt>
              </c:strCache>
            </c:strRef>
          </c:cat>
          <c:val>
            <c:numRef>
              <c:f>Enero!$C$13:$C$15</c:f>
              <c:numCache>
                <c:formatCode>General</c:formatCode>
                <c:ptCount val="3"/>
                <c:pt idx="0">
                  <c:v>19</c:v>
                </c:pt>
                <c:pt idx="1">
                  <c:v>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D-4FAE-8BE0-CEC16B9A90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1016863"/>
        <c:axId val="13410122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Enero!$B$13:$B$15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3D-4FAE-8BE0-CEC16B9A900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Enero!$D$13:$D$15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3D-4FAE-8BE0-CEC16B9A900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Enero!$E$13:$E$15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F3D-4FAE-8BE0-CEC16B9A900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Enero!$F$13:$F$15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F3D-4FAE-8BE0-CEC16B9A900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Enero!$G$13:$G$15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F3D-4FAE-8BE0-CEC16B9A9003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Enero!$H$13:$H$15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F3D-4FAE-8BE0-CEC16B9A9003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Enero!$I$13:$I$15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F3D-4FAE-8BE0-CEC16B9A9003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Enero!$J$13:$J$15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F3D-4FAE-8BE0-CEC16B9A9003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Enero!$K$13:$K$15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F3D-4FAE-8BE0-CEC16B9A9003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Enero!$L$13:$L$15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F3D-4FAE-8BE0-CEC16B9A9003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Enero!$M$13:$M$15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F3D-4FAE-8BE0-CEC16B9A9003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Enero!$A$13:$A$15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Académicos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Enero!$N$13:$N$15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F3D-4FAE-8BE0-CEC16B9A9003}"/>
                  </c:ext>
                </c:extLst>
              </c15:ser>
            </c15:filteredBarSeries>
          </c:ext>
        </c:extLst>
      </c:barChart>
      <c:catAx>
        <c:axId val="134101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41012287"/>
        <c:crosses val="autoZero"/>
        <c:auto val="1"/>
        <c:lblAlgn val="ctr"/>
        <c:lblOffset val="100"/>
        <c:noMultiLvlLbl val="0"/>
      </c:catAx>
      <c:valAx>
        <c:axId val="134101228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4101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Biblioteca</a:t>
            </a:r>
            <a:r>
              <a:rPr lang="es-SV" baseline="0"/>
              <a:t> Nacional de El Salvador "Francisco Gavidia"          </a:t>
            </a:r>
          </a:p>
          <a:p>
            <a:pPr>
              <a:defRPr/>
            </a:pPr>
            <a:r>
              <a:rPr lang="es-SV" baseline="0"/>
              <a:t>Servicios de Información</a:t>
            </a:r>
          </a:p>
          <a:p>
            <a:pPr>
              <a:defRPr/>
            </a:pPr>
            <a:r>
              <a:rPr lang="es-SV" baseline="0"/>
              <a:t>Población atendida en el mes de febrero de 2022         </a:t>
            </a:r>
            <a:endParaRPr lang="es-SV"/>
          </a:p>
        </c:rich>
      </c:tx>
      <c:layout>
        <c:manualLayout>
          <c:xMode val="edge"/>
          <c:yMode val="edge"/>
          <c:x val="0.3094930008748906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Febrero!$B$9:$K$11</c15:sqref>
                  </c15:fullRef>
                  <c15:levelRef>
                    <c15:sqref>Febrero!$B$9:$K$9</c15:sqref>
                  </c15:levelRef>
                </c:ext>
              </c:extLst>
              <c:f>Febrero!$B$9:$K$9</c:f>
              <c:strCache>
                <c:ptCount val="10"/>
                <c:pt idx="0">
                  <c:v>Niñez</c:v>
                </c:pt>
                <c:pt idx="2">
                  <c:v>Adolescencia</c:v>
                </c:pt>
                <c:pt idx="4">
                  <c:v>Juventud</c:v>
                </c:pt>
                <c:pt idx="6">
                  <c:v>Adulto</c:v>
                </c:pt>
                <c:pt idx="8">
                  <c:v>Adulto Mayor</c:v>
                </c:pt>
              </c:strCache>
            </c:strRef>
          </c:cat>
          <c:val>
            <c:numRef>
              <c:f>Febrero!$B$12:$K$12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24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8-4D69-8AB4-84FD87D800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9187327"/>
        <c:axId val="309196479"/>
      </c:barChart>
      <c:catAx>
        <c:axId val="30918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196479"/>
        <c:crosses val="autoZero"/>
        <c:auto val="1"/>
        <c:lblAlgn val="ctr"/>
        <c:lblOffset val="100"/>
        <c:noMultiLvlLbl val="0"/>
      </c:catAx>
      <c:valAx>
        <c:axId val="3091964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9187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</a:t>
            </a:r>
            <a:r>
              <a:rPr lang="es-SV" baseline="0"/>
              <a:t> por género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E3F-4F57-A2E2-20C1238926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3F-4F57-A2E2-20C123892625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21686746987937E-2"/>
                      <c:h val="8.4282589676290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E3F-4F57-A2E2-20C123892625}"/>
                </c:ext>
              </c:extLst>
            </c:dLbl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69879518072289"/>
                      <c:h val="7.9652960046660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3F-4F57-A2E2-20C12389262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Febrero!$L$11:$M$11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Febrero!$L$12:$M$12</c:f>
              <c:numCache>
                <c:formatCode>General</c:formatCode>
                <c:ptCount val="2"/>
                <c:pt idx="0">
                  <c:v>10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F-4F57-A2E2-20C1238926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Tipo</a:t>
            </a:r>
            <a:r>
              <a:rPr lang="es-SV" baseline="0"/>
              <a:t> de población atendida</a:t>
            </a:r>
            <a:endParaRPr lang="es-SV"/>
          </a:p>
        </c:rich>
      </c:tx>
      <c:layout>
        <c:manualLayout>
          <c:xMode val="edge"/>
          <c:yMode val="edge"/>
          <c:x val="0.3150485564304462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Febrero!$A$17:$A$19</c:f>
              <c:strCache>
                <c:ptCount val="3"/>
                <c:pt idx="0">
                  <c:v>Investigadores</c:v>
                </c:pt>
                <c:pt idx="1">
                  <c:v>Bachiller</c:v>
                </c:pt>
                <c:pt idx="2">
                  <c:v>Usuario General</c:v>
                </c:pt>
              </c:strCache>
            </c:strRef>
          </c:cat>
          <c:val>
            <c:numRef>
              <c:f>Febrero!$C$17:$C$19</c:f>
              <c:numCache>
                <c:formatCode>General</c:formatCode>
                <c:ptCount val="3"/>
                <c:pt idx="0">
                  <c:v>31</c:v>
                </c:pt>
                <c:pt idx="1">
                  <c:v>10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C-42EC-BE25-B58C0782E61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5796943"/>
        <c:axId val="15758115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Febrero!$B$17:$B$19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CC-42EC-BE25-B58C0782E61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Febrero!$D$17:$D$19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CC-42EC-BE25-B58C0782E617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Febrero!$E$17:$E$19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CC-42EC-BE25-B58C0782E617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Febrero!$F$17:$F$19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CC-42EC-BE25-B58C0782E617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Febrero!$G$17:$G$19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CC-42EC-BE25-B58C0782E617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Febrero!$H$17:$H$19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CC-42EC-BE25-B58C0782E617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Febrero!$I$17:$I$19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CC-42EC-BE25-B58C0782E617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Febrero!$J$17:$J$19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CC-42EC-BE25-B58C0782E617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Febrero!$K$17:$K$19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CC-42EC-BE25-B58C0782E617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Febrero!$L$17:$L$19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BCC-42EC-BE25-B58C0782E617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Febrero!$M$17:$M$19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BCC-42EC-BE25-B58C0782E617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Febrero!$A$17:$A$19</c15:sqref>
                        </c15:formulaRef>
                      </c:ext>
                    </c:extLst>
                    <c:strCache>
                      <c:ptCount val="3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Febrero!$N$17:$N$19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BCC-42EC-BE25-B58C0782E617}"/>
                  </c:ext>
                </c:extLst>
              </c15:ser>
            </c15:filteredBarSeries>
          </c:ext>
        </c:extLst>
      </c:barChart>
      <c:catAx>
        <c:axId val="157579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75811503"/>
        <c:crosses val="autoZero"/>
        <c:auto val="1"/>
        <c:lblAlgn val="ctr"/>
        <c:lblOffset val="100"/>
        <c:noMultiLvlLbl val="0"/>
      </c:catAx>
      <c:valAx>
        <c:axId val="1575811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7579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Biblioteca</a:t>
            </a:r>
            <a:r>
              <a:rPr lang="es-SV" baseline="0"/>
              <a:t> Nacional de El Salvador "Francisco Gavidia"          </a:t>
            </a:r>
          </a:p>
          <a:p>
            <a:pPr>
              <a:defRPr/>
            </a:pPr>
            <a:r>
              <a:rPr lang="es-SV" baseline="0"/>
              <a:t>Servicios de Información</a:t>
            </a:r>
          </a:p>
          <a:p>
            <a:pPr>
              <a:defRPr/>
            </a:pPr>
            <a:r>
              <a:rPr lang="es-SV" baseline="0"/>
              <a:t>Población atendida en el mes de febrero de 2022         </a:t>
            </a:r>
            <a:endParaRPr lang="es-SV"/>
          </a:p>
        </c:rich>
      </c:tx>
      <c:layout>
        <c:manualLayout>
          <c:xMode val="edge"/>
          <c:yMode val="edge"/>
          <c:x val="0.3094930008748906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Marzo!$B$9:$K$11</c15:sqref>
                  </c15:fullRef>
                  <c15:levelRef>
                    <c15:sqref>Marzo!$B$9:$K$9</c15:sqref>
                  </c15:levelRef>
                </c:ext>
              </c:extLst>
              <c:f>Marzo!$B$9:$K$9</c:f>
              <c:strCache>
                <c:ptCount val="10"/>
                <c:pt idx="0">
                  <c:v>Niñez</c:v>
                </c:pt>
                <c:pt idx="2">
                  <c:v>Adolescencia</c:v>
                </c:pt>
                <c:pt idx="4">
                  <c:v>Juventud</c:v>
                </c:pt>
                <c:pt idx="6">
                  <c:v>Adulto</c:v>
                </c:pt>
                <c:pt idx="8">
                  <c:v>Adulto Mayor</c:v>
                </c:pt>
              </c:strCache>
            </c:strRef>
          </c:cat>
          <c:val>
            <c:numRef>
              <c:f>Marzo!$B$12:$K$12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28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2-4F8D-BF63-08B8793DFDC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9187327"/>
        <c:axId val="309196479"/>
      </c:barChart>
      <c:catAx>
        <c:axId val="30918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9196479"/>
        <c:crosses val="autoZero"/>
        <c:auto val="1"/>
        <c:lblAlgn val="ctr"/>
        <c:lblOffset val="100"/>
        <c:noMultiLvlLbl val="0"/>
      </c:catAx>
      <c:valAx>
        <c:axId val="3091964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9187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Población</a:t>
            </a:r>
            <a:r>
              <a:rPr lang="es-SV" baseline="0"/>
              <a:t> por género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8FA-4E33-9686-85E70376EE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8FA-4E33-9686-85E70376EE22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21686746987937E-2"/>
                      <c:h val="8.4282589676290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8FA-4E33-9686-85E70376EE22}"/>
                </c:ext>
              </c:extLst>
            </c:dLbl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69879518072289"/>
                      <c:h val="7.9652960046660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8FA-4E33-9686-85E70376EE2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Marzo!$L$11:$M$11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Marzo!$L$12:$M$12</c:f>
              <c:numCache>
                <c:formatCode>General</c:formatCode>
                <c:ptCount val="2"/>
                <c:pt idx="0">
                  <c:v>7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FA-4E33-9686-85E70376EE2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Tipo</a:t>
            </a:r>
            <a:r>
              <a:rPr lang="es-SV" baseline="0"/>
              <a:t> de población atendida</a:t>
            </a:r>
            <a:endParaRPr lang="es-SV"/>
          </a:p>
        </c:rich>
      </c:tx>
      <c:layout>
        <c:manualLayout>
          <c:xMode val="edge"/>
          <c:yMode val="edge"/>
          <c:x val="0.3150485564304462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Marzo!$A$17:$A$20</c:f>
              <c:strCache>
                <c:ptCount val="4"/>
                <c:pt idx="0">
                  <c:v>Investigadores</c:v>
                </c:pt>
                <c:pt idx="1">
                  <c:v>Bachiller</c:v>
                </c:pt>
                <c:pt idx="2">
                  <c:v>Universitario</c:v>
                </c:pt>
                <c:pt idx="3">
                  <c:v>Usuario General</c:v>
                </c:pt>
              </c:strCache>
            </c:strRef>
          </c:cat>
          <c:val>
            <c:numRef>
              <c:f>Marzo!$C$17:$C$20</c:f>
              <c:numCache>
                <c:formatCode>General</c:formatCode>
                <c:ptCount val="4"/>
                <c:pt idx="0">
                  <c:v>30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C-4D16-A10D-4FD3334B42A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5796943"/>
        <c:axId val="15758115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Marzo!$B$17:$B$20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E1C-4D16-A10D-4FD3334B42A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Marzo!$D$17:$D$20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E1C-4D16-A10D-4FD3334B42A5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Marzo!$E$17:$E$20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E1C-4D16-A10D-4FD3334B42A5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Marzo!$F$17:$F$20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E1C-4D16-A10D-4FD3334B42A5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Marzo!$G$17:$G$20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E1C-4D16-A10D-4FD3334B42A5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Marzo!$H$17:$H$20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E1C-4D16-A10D-4FD3334B42A5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Marzo!$I$17:$I$20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E1C-4D16-A10D-4FD3334B42A5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Marzo!$J$17:$J$20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E1C-4D16-A10D-4FD3334B42A5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Marzo!$K$17:$K$20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E1C-4D16-A10D-4FD3334B42A5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Marzo!$L$17:$L$20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E1C-4D16-A10D-4FD3334B42A5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Marzo!$M$17:$M$20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E1C-4D16-A10D-4FD3334B42A5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SV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Marzo!$A$17:$A$20</c15:sqref>
                        </c15:formulaRef>
                      </c:ext>
                    </c:extLst>
                    <c:strCache>
                      <c:ptCount val="4"/>
                      <c:pt idx="0">
                        <c:v>Investigadores</c:v>
                      </c:pt>
                      <c:pt idx="1">
                        <c:v>Bachiller</c:v>
                      </c:pt>
                      <c:pt idx="2">
                        <c:v>Universitario</c:v>
                      </c:pt>
                      <c:pt idx="3">
                        <c:v>Usuario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Marzo!$N$17:$N$20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E1C-4D16-A10D-4FD3334B42A5}"/>
                  </c:ext>
                </c:extLst>
              </c15:ser>
            </c15:filteredBarSeries>
          </c:ext>
        </c:extLst>
      </c:barChart>
      <c:catAx>
        <c:axId val="157579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575811503"/>
        <c:crosses val="autoZero"/>
        <c:auto val="1"/>
        <c:lblAlgn val="ctr"/>
        <c:lblOffset val="100"/>
        <c:noMultiLvlLbl val="0"/>
      </c:catAx>
      <c:valAx>
        <c:axId val="1575811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7579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46088</xdr:colOff>
      <xdr:row>0</xdr:row>
      <xdr:rowOff>40335</xdr:rowOff>
    </xdr:from>
    <xdr:to>
      <xdr:col>10</xdr:col>
      <xdr:colOff>205362</xdr:colOff>
      <xdr:row>2</xdr:row>
      <xdr:rowOff>224606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AB8835E-BFA2-4857-9489-85D73E5AD9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46088" y="40335"/>
          <a:ext cx="5523819" cy="13211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16809</xdr:colOff>
      <xdr:row>2</xdr:row>
      <xdr:rowOff>214031</xdr:rowOff>
    </xdr:from>
    <xdr:to>
      <xdr:col>23</xdr:col>
      <xdr:colOff>67236</xdr:colOff>
      <xdr:row>12</xdr:row>
      <xdr:rowOff>89646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AB711D-79CE-46DD-8061-220AD0469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5602</xdr:colOff>
      <xdr:row>12</xdr:row>
      <xdr:rowOff>90767</xdr:rowOff>
    </xdr:from>
    <xdr:to>
      <xdr:col>23</xdr:col>
      <xdr:colOff>33618</xdr:colOff>
      <xdr:row>26</xdr:row>
      <xdr:rowOff>166967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35BF6B-AFA9-49B9-B355-91172D219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33618</xdr:colOff>
      <xdr:row>16</xdr:row>
      <xdr:rowOff>1119</xdr:rowOff>
    </xdr:from>
    <xdr:to>
      <xdr:col>14</xdr:col>
      <xdr:colOff>16809</xdr:colOff>
      <xdr:row>30</xdr:row>
      <xdr:rowOff>77319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4655B9-5141-44DF-9B73-2195BD39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227070</xdr:colOff>
      <xdr:row>6</xdr:row>
      <xdr:rowOff>184271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BC58F94-2061-4D1F-A6EF-ECEF3E56F4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0" y="0"/>
          <a:ext cx="5437245" cy="132727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742950</xdr:colOff>
      <xdr:row>7</xdr:row>
      <xdr:rowOff>4762</xdr:rowOff>
    </xdr:from>
    <xdr:to>
      <xdr:col>22</xdr:col>
      <xdr:colOff>0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6134CF-DD00-4C6A-A141-643393382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42334</xdr:colOff>
      <xdr:row>17</xdr:row>
      <xdr:rowOff>4234</xdr:rowOff>
    </xdr:from>
    <xdr:to>
      <xdr:col>21</xdr:col>
      <xdr:colOff>740834</xdr:colOff>
      <xdr:row>31</xdr:row>
      <xdr:rowOff>80434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300A430-1202-41E1-B46C-4929D6DFA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</xdr:colOff>
      <xdr:row>20</xdr:row>
      <xdr:rowOff>30691</xdr:rowOff>
    </xdr:from>
    <xdr:to>
      <xdr:col>13</xdr:col>
      <xdr:colOff>751416</xdr:colOff>
      <xdr:row>34</xdr:row>
      <xdr:rowOff>106891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3EC2413-AF50-47CE-9606-17D319C55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227070</xdr:colOff>
      <xdr:row>6</xdr:row>
      <xdr:rowOff>184271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6FB6577-7D66-45D0-B058-B58BC76454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0" y="0"/>
          <a:ext cx="5427720" cy="132727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742950</xdr:colOff>
      <xdr:row>7</xdr:row>
      <xdr:rowOff>4762</xdr:rowOff>
    </xdr:from>
    <xdr:to>
      <xdr:col>22</xdr:col>
      <xdr:colOff>0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4F2220-2EE3-4E15-9DC0-13A1A0B80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42334</xdr:colOff>
      <xdr:row>17</xdr:row>
      <xdr:rowOff>4234</xdr:rowOff>
    </xdr:from>
    <xdr:to>
      <xdr:col>21</xdr:col>
      <xdr:colOff>740834</xdr:colOff>
      <xdr:row>32</xdr:row>
      <xdr:rowOff>80434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45E00-849F-4C89-9FCA-562A95EB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</xdr:colOff>
      <xdr:row>21</xdr:row>
      <xdr:rowOff>30691</xdr:rowOff>
    </xdr:from>
    <xdr:to>
      <xdr:col>13</xdr:col>
      <xdr:colOff>751416</xdr:colOff>
      <xdr:row>35</xdr:row>
      <xdr:rowOff>106891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E96B51-B6A9-430F-BD09-4BEB1597F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227070</xdr:colOff>
      <xdr:row>6</xdr:row>
      <xdr:rowOff>184271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65B70A1-06BE-42A1-9BAE-74B62353C2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0" y="0"/>
          <a:ext cx="5427720" cy="132727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742950</xdr:colOff>
      <xdr:row>7</xdr:row>
      <xdr:rowOff>4762</xdr:rowOff>
    </xdr:from>
    <xdr:to>
      <xdr:col>22</xdr:col>
      <xdr:colOff>0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518054-7BDD-46C0-91B5-91C034DED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42334</xdr:colOff>
      <xdr:row>17</xdr:row>
      <xdr:rowOff>4234</xdr:rowOff>
    </xdr:from>
    <xdr:to>
      <xdr:col>21</xdr:col>
      <xdr:colOff>740834</xdr:colOff>
      <xdr:row>32</xdr:row>
      <xdr:rowOff>80434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8D0748-7350-48C5-B245-50F7DE306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</xdr:colOff>
      <xdr:row>21</xdr:row>
      <xdr:rowOff>30691</xdr:rowOff>
    </xdr:from>
    <xdr:to>
      <xdr:col>13</xdr:col>
      <xdr:colOff>751416</xdr:colOff>
      <xdr:row>35</xdr:row>
      <xdr:rowOff>106891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1A796D-2933-402D-949B-CCCEB8D8E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3CF-7E5D-411D-8F60-B1E846F075E2}">
  <dimension ref="A1:N15"/>
  <sheetViews>
    <sheetView topLeftCell="A13" zoomScale="85" zoomScaleNormal="85" workbookViewId="0">
      <selection activeCell="L8" sqref="L8"/>
    </sheetView>
  </sheetViews>
  <sheetFormatPr baseColWidth="10" defaultColWidth="11" defaultRowHeight="15"/>
  <cols>
    <col min="1" max="1" width="16.7109375" style="10" customWidth="1"/>
    <col min="2" max="2" width="10" style="10" customWidth="1"/>
    <col min="3" max="11" width="6.5703125" style="10" customWidth="1"/>
    <col min="12" max="12" width="12.42578125" style="10" bestFit="1" customWidth="1"/>
    <col min="13" max="13" width="6.5703125" style="10" customWidth="1"/>
    <col min="14" max="14" width="11" style="11"/>
  </cols>
  <sheetData>
    <row r="1" spans="1:14" ht="4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1"/>
    </row>
    <row r="2" spans="1:14" ht="4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1"/>
    </row>
    <row r="3" spans="1:14" ht="18.95" customHeight="1" thickBot="1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" customFormat="1" ht="26.1" customHeight="1" thickBot="1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17"/>
    </row>
    <row r="5" spans="1:14" ht="27.95" customHeight="1">
      <c r="A5" s="31" t="s">
        <v>17</v>
      </c>
      <c r="B5" s="34" t="s">
        <v>1</v>
      </c>
      <c r="C5" s="35"/>
      <c r="D5" s="36" t="s">
        <v>2</v>
      </c>
      <c r="E5" s="35"/>
      <c r="F5" s="37" t="s">
        <v>19</v>
      </c>
      <c r="G5" s="35"/>
      <c r="H5" s="37" t="s">
        <v>3</v>
      </c>
      <c r="I5" s="35"/>
      <c r="J5" s="44" t="s">
        <v>4</v>
      </c>
      <c r="K5" s="35"/>
      <c r="L5" s="45" t="s">
        <v>5</v>
      </c>
      <c r="M5" s="46"/>
      <c r="N5" s="31" t="s">
        <v>6</v>
      </c>
    </row>
    <row r="6" spans="1:14" ht="27.95" customHeight="1">
      <c r="A6" s="32"/>
      <c r="B6" s="40" t="s">
        <v>7</v>
      </c>
      <c r="C6" s="41"/>
      <c r="D6" s="42" t="s">
        <v>8</v>
      </c>
      <c r="E6" s="41"/>
      <c r="F6" s="42" t="s">
        <v>9</v>
      </c>
      <c r="G6" s="41"/>
      <c r="H6" s="42" t="s">
        <v>10</v>
      </c>
      <c r="I6" s="41"/>
      <c r="J6" s="43" t="s">
        <v>11</v>
      </c>
      <c r="K6" s="41"/>
      <c r="L6" s="47"/>
      <c r="M6" s="48"/>
      <c r="N6" s="38"/>
    </row>
    <row r="7" spans="1:14">
      <c r="A7" s="33"/>
      <c r="B7" s="13" t="s">
        <v>12</v>
      </c>
      <c r="C7" s="12" t="s">
        <v>13</v>
      </c>
      <c r="D7" s="13" t="s">
        <v>12</v>
      </c>
      <c r="E7" s="12" t="s">
        <v>13</v>
      </c>
      <c r="F7" s="14" t="s">
        <v>14</v>
      </c>
      <c r="G7" s="12" t="s">
        <v>13</v>
      </c>
      <c r="H7" s="14" t="s">
        <v>15</v>
      </c>
      <c r="I7" s="12" t="s">
        <v>13</v>
      </c>
      <c r="J7" s="14" t="s">
        <v>12</v>
      </c>
      <c r="K7" s="15" t="s">
        <v>13</v>
      </c>
      <c r="L7" s="14" t="s">
        <v>12</v>
      </c>
      <c r="M7" s="15" t="s">
        <v>13</v>
      </c>
      <c r="N7" s="39"/>
    </row>
    <row r="8" spans="1:14" ht="61.5" customHeight="1" thickBot="1">
      <c r="A8" s="18" t="s">
        <v>18</v>
      </c>
      <c r="B8" s="3">
        <v>1</v>
      </c>
      <c r="C8" s="4"/>
      <c r="D8" s="5"/>
      <c r="E8" s="4"/>
      <c r="F8" s="6">
        <v>2</v>
      </c>
      <c r="G8" s="4"/>
      <c r="H8" s="6">
        <v>1</v>
      </c>
      <c r="I8" s="4">
        <v>24</v>
      </c>
      <c r="J8" s="6"/>
      <c r="K8" s="7">
        <v>12</v>
      </c>
      <c r="L8" s="6">
        <f>B8+D8+F8+H8+J8</f>
        <v>4</v>
      </c>
      <c r="M8" s="7">
        <f>C8+E8+G8+I8+K8</f>
        <v>36</v>
      </c>
      <c r="N8" s="19">
        <f>B8+C8+D8+E8+F8+G8+H8+I8+J8+K8</f>
        <v>40</v>
      </c>
    </row>
    <row r="9" spans="1:14" ht="15.75" thickBot="1">
      <c r="A9" s="16" t="s">
        <v>16</v>
      </c>
      <c r="B9" s="8">
        <f>B8</f>
        <v>1</v>
      </c>
      <c r="C9" s="8">
        <f t="shared" ref="C9:K9" si="0">C8</f>
        <v>0</v>
      </c>
      <c r="D9" s="8">
        <f t="shared" si="0"/>
        <v>0</v>
      </c>
      <c r="E9" s="8">
        <f t="shared" si="0"/>
        <v>0</v>
      </c>
      <c r="F9" s="8">
        <f t="shared" si="0"/>
        <v>2</v>
      </c>
      <c r="G9" s="8">
        <f t="shared" si="0"/>
        <v>0</v>
      </c>
      <c r="H9" s="8">
        <f t="shared" si="0"/>
        <v>1</v>
      </c>
      <c r="I9" s="8">
        <f t="shared" si="0"/>
        <v>24</v>
      </c>
      <c r="J9" s="8">
        <f t="shared" si="0"/>
        <v>0</v>
      </c>
      <c r="K9" s="8">
        <f t="shared" si="0"/>
        <v>12</v>
      </c>
      <c r="L9" s="8">
        <f>L8</f>
        <v>4</v>
      </c>
      <c r="M9" s="8">
        <f>M8</f>
        <v>36</v>
      </c>
      <c r="N9" s="9">
        <f>N8</f>
        <v>40</v>
      </c>
    </row>
    <row r="11" spans="1:14">
      <c r="A11" s="27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36.75" customHeight="1">
      <c r="A12" s="20" t="s">
        <v>20</v>
      </c>
      <c r="B12" s="20"/>
      <c r="C12" s="51" t="s">
        <v>24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4">
      <c r="A13" s="49" t="s">
        <v>21</v>
      </c>
      <c r="B13" s="50"/>
      <c r="C13" s="49">
        <v>19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0"/>
    </row>
    <row r="14" spans="1:14">
      <c r="A14" s="49" t="s">
        <v>22</v>
      </c>
      <c r="B14" s="50"/>
      <c r="C14" s="49">
        <v>5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0"/>
    </row>
    <row r="15" spans="1:14">
      <c r="A15" s="49" t="s">
        <v>23</v>
      </c>
      <c r="B15" s="50"/>
      <c r="C15" s="49">
        <v>16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0"/>
    </row>
  </sheetData>
  <mergeCells count="24">
    <mergeCell ref="L5:M6"/>
    <mergeCell ref="A14:B14"/>
    <mergeCell ref="A15:B15"/>
    <mergeCell ref="C12:N12"/>
    <mergeCell ref="C13:N13"/>
    <mergeCell ref="C14:N14"/>
    <mergeCell ref="C15:N15"/>
    <mergeCell ref="A13:B13"/>
    <mergeCell ref="A1:M2"/>
    <mergeCell ref="A3:N3"/>
    <mergeCell ref="A11:N11"/>
    <mergeCell ref="A4:M4"/>
    <mergeCell ref="A5:A7"/>
    <mergeCell ref="B5:C5"/>
    <mergeCell ref="D5:E5"/>
    <mergeCell ref="F5:G5"/>
    <mergeCell ref="H5:I5"/>
    <mergeCell ref="N5:N7"/>
    <mergeCell ref="B6:C6"/>
    <mergeCell ref="D6:E6"/>
    <mergeCell ref="F6:G6"/>
    <mergeCell ref="H6:I6"/>
    <mergeCell ref="J6:K6"/>
    <mergeCell ref="J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D394-423C-4A9F-829C-F02B664A9CD5}">
  <dimension ref="A7:N19"/>
  <sheetViews>
    <sheetView topLeftCell="A10" zoomScale="90" zoomScaleNormal="90" workbookViewId="0">
      <selection activeCell="A17" sqref="A17:N19"/>
    </sheetView>
  </sheetViews>
  <sheetFormatPr baseColWidth="10" defaultRowHeight="15"/>
  <cols>
    <col min="2" max="2" width="10.7109375" customWidth="1"/>
    <col min="3" max="3" width="7.42578125" customWidth="1"/>
    <col min="4" max="4" width="7" customWidth="1"/>
    <col min="5" max="5" width="7.42578125" customWidth="1"/>
    <col min="6" max="6" width="6.7109375" customWidth="1"/>
    <col min="7" max="7" width="5.42578125" customWidth="1"/>
    <col min="8" max="8" width="7.85546875" customWidth="1"/>
    <col min="9" max="9" width="8.140625" customWidth="1"/>
    <col min="10" max="10" width="5.85546875" customWidth="1"/>
    <col min="11" max="11" width="9.28515625" customWidth="1"/>
    <col min="12" max="12" width="8.85546875" customWidth="1"/>
    <col min="13" max="13" width="10" customWidth="1"/>
  </cols>
  <sheetData>
    <row r="7" spans="1:14" ht="15.75" thickBot="1"/>
    <row r="8" spans="1:14" ht="15.75" thickBot="1">
      <c r="A8" s="28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  <c r="N8" s="21"/>
    </row>
    <row r="9" spans="1:14">
      <c r="A9" s="31" t="s">
        <v>17</v>
      </c>
      <c r="B9" s="34" t="s">
        <v>1</v>
      </c>
      <c r="C9" s="35"/>
      <c r="D9" s="36" t="s">
        <v>2</v>
      </c>
      <c r="E9" s="35"/>
      <c r="F9" s="37" t="s">
        <v>19</v>
      </c>
      <c r="G9" s="35"/>
      <c r="H9" s="37" t="s">
        <v>3</v>
      </c>
      <c r="I9" s="35"/>
      <c r="J9" s="44" t="s">
        <v>4</v>
      </c>
      <c r="K9" s="35"/>
      <c r="L9" s="45" t="s">
        <v>5</v>
      </c>
      <c r="M9" s="46"/>
      <c r="N9" s="31" t="s">
        <v>6</v>
      </c>
    </row>
    <row r="10" spans="1:14">
      <c r="A10" s="32"/>
      <c r="B10" s="40" t="s">
        <v>7</v>
      </c>
      <c r="C10" s="41"/>
      <c r="D10" s="42" t="s">
        <v>8</v>
      </c>
      <c r="E10" s="41"/>
      <c r="F10" s="42" t="s">
        <v>9</v>
      </c>
      <c r="G10" s="41"/>
      <c r="H10" s="42" t="s">
        <v>10</v>
      </c>
      <c r="I10" s="41"/>
      <c r="J10" s="43" t="s">
        <v>11</v>
      </c>
      <c r="K10" s="41"/>
      <c r="L10" s="47"/>
      <c r="M10" s="48"/>
      <c r="N10" s="38"/>
    </row>
    <row r="11" spans="1:14">
      <c r="A11" s="33"/>
      <c r="B11" s="13" t="s">
        <v>12</v>
      </c>
      <c r="C11" s="12" t="s">
        <v>13</v>
      </c>
      <c r="D11" s="13" t="s">
        <v>12</v>
      </c>
      <c r="E11" s="12" t="s">
        <v>13</v>
      </c>
      <c r="F11" s="14" t="s">
        <v>14</v>
      </c>
      <c r="G11" s="12" t="s">
        <v>13</v>
      </c>
      <c r="H11" s="14" t="s">
        <v>15</v>
      </c>
      <c r="I11" s="12" t="s">
        <v>13</v>
      </c>
      <c r="J11" s="14" t="s">
        <v>12</v>
      </c>
      <c r="K11" s="15" t="s">
        <v>13</v>
      </c>
      <c r="L11" s="14" t="s">
        <v>12</v>
      </c>
      <c r="M11" s="15" t="s">
        <v>13</v>
      </c>
      <c r="N11" s="39"/>
    </row>
    <row r="12" spans="1:14" ht="15.75" thickBot="1">
      <c r="A12" s="18" t="s">
        <v>26</v>
      </c>
      <c r="B12" s="3">
        <v>1</v>
      </c>
      <c r="C12" s="4">
        <v>0</v>
      </c>
      <c r="D12" s="5">
        <v>0</v>
      </c>
      <c r="E12" s="4">
        <v>0</v>
      </c>
      <c r="F12" s="6">
        <v>3</v>
      </c>
      <c r="G12" s="4">
        <v>5</v>
      </c>
      <c r="H12" s="6">
        <v>6</v>
      </c>
      <c r="I12" s="4">
        <v>24</v>
      </c>
      <c r="J12" s="6">
        <v>0</v>
      </c>
      <c r="K12" s="7">
        <v>6</v>
      </c>
      <c r="L12" s="6">
        <f>B12+D12+F12+H12+J12</f>
        <v>10</v>
      </c>
      <c r="M12" s="7">
        <f>K12+I12+G12+E12+C12</f>
        <v>35</v>
      </c>
      <c r="N12" s="19">
        <f>L12+M12</f>
        <v>45</v>
      </c>
    </row>
    <row r="13" spans="1:14" ht="15.75" thickBot="1">
      <c r="A13" s="16" t="s">
        <v>16</v>
      </c>
      <c r="B13" s="8">
        <f>B12</f>
        <v>1</v>
      </c>
      <c r="C13" s="8">
        <f t="shared" ref="C13:K13" si="0">C12</f>
        <v>0</v>
      </c>
      <c r="D13" s="8">
        <f t="shared" si="0"/>
        <v>0</v>
      </c>
      <c r="E13" s="8">
        <f t="shared" si="0"/>
        <v>0</v>
      </c>
      <c r="F13" s="8">
        <f t="shared" si="0"/>
        <v>3</v>
      </c>
      <c r="G13" s="8">
        <f t="shared" si="0"/>
        <v>5</v>
      </c>
      <c r="H13" s="8">
        <f t="shared" si="0"/>
        <v>6</v>
      </c>
      <c r="I13" s="8">
        <f t="shared" si="0"/>
        <v>24</v>
      </c>
      <c r="J13" s="8">
        <f t="shared" si="0"/>
        <v>0</v>
      </c>
      <c r="K13" s="8">
        <f t="shared" si="0"/>
        <v>6</v>
      </c>
      <c r="L13" s="8">
        <f>L12</f>
        <v>10</v>
      </c>
      <c r="M13" s="8">
        <f>M12</f>
        <v>35</v>
      </c>
      <c r="N13" s="9">
        <f>N12</f>
        <v>45</v>
      </c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>
      <c r="A16" s="20" t="s">
        <v>20</v>
      </c>
      <c r="B16" s="20"/>
      <c r="C16" s="51" t="s">
        <v>24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>
      <c r="A17" s="49" t="s">
        <v>21</v>
      </c>
      <c r="B17" s="50"/>
      <c r="C17" s="49">
        <v>31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0"/>
    </row>
    <row r="18" spans="1:14">
      <c r="A18" s="49" t="s">
        <v>27</v>
      </c>
      <c r="B18" s="50"/>
      <c r="C18" s="49">
        <v>10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0"/>
    </row>
    <row r="19" spans="1:14">
      <c r="A19" s="49" t="s">
        <v>23</v>
      </c>
      <c r="B19" s="50"/>
      <c r="C19" s="49">
        <v>4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0"/>
    </row>
  </sheetData>
  <mergeCells count="22">
    <mergeCell ref="A19:B19"/>
    <mergeCell ref="C19:N19"/>
    <mergeCell ref="A15:N15"/>
    <mergeCell ref="C16:N16"/>
    <mergeCell ref="A17:B17"/>
    <mergeCell ref="C17:N17"/>
    <mergeCell ref="A18:B18"/>
    <mergeCell ref="C18:N18"/>
    <mergeCell ref="N9:N11"/>
    <mergeCell ref="B10:C10"/>
    <mergeCell ref="D10:E10"/>
    <mergeCell ref="F10:G10"/>
    <mergeCell ref="H10:I10"/>
    <mergeCell ref="J10:K10"/>
    <mergeCell ref="A8:M8"/>
    <mergeCell ref="A9:A11"/>
    <mergeCell ref="B9:C9"/>
    <mergeCell ref="D9:E9"/>
    <mergeCell ref="F9:G9"/>
    <mergeCell ref="H9:I9"/>
    <mergeCell ref="J9:K9"/>
    <mergeCell ref="L9:M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F6F5-971E-47BC-AEF3-E6FAA6069672}">
  <dimension ref="A7:N20"/>
  <sheetViews>
    <sheetView topLeftCell="A13" zoomScale="90" zoomScaleNormal="90" workbookViewId="0">
      <selection activeCell="C20" sqref="C20:N20"/>
    </sheetView>
  </sheetViews>
  <sheetFormatPr baseColWidth="10" defaultRowHeight="15"/>
  <cols>
    <col min="2" max="2" width="10.7109375" customWidth="1"/>
    <col min="3" max="3" width="7.42578125" customWidth="1"/>
    <col min="4" max="4" width="7" customWidth="1"/>
    <col min="5" max="5" width="7.42578125" customWidth="1"/>
    <col min="6" max="6" width="6.7109375" customWidth="1"/>
    <col min="7" max="7" width="5.42578125" customWidth="1"/>
    <col min="8" max="8" width="7.85546875" customWidth="1"/>
    <col min="9" max="9" width="8.140625" customWidth="1"/>
    <col min="10" max="10" width="5.85546875" customWidth="1"/>
    <col min="11" max="11" width="9.28515625" customWidth="1"/>
    <col min="12" max="12" width="8.85546875" customWidth="1"/>
    <col min="13" max="13" width="10" customWidth="1"/>
  </cols>
  <sheetData>
    <row r="7" spans="1:14" ht="15.75" thickBot="1"/>
    <row r="8" spans="1:14" ht="15.75" thickBot="1">
      <c r="A8" s="28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  <c r="N8" s="22"/>
    </row>
    <row r="9" spans="1:14">
      <c r="A9" s="31" t="s">
        <v>17</v>
      </c>
      <c r="B9" s="34" t="s">
        <v>1</v>
      </c>
      <c r="C9" s="35"/>
      <c r="D9" s="36" t="s">
        <v>2</v>
      </c>
      <c r="E9" s="35"/>
      <c r="F9" s="37" t="s">
        <v>19</v>
      </c>
      <c r="G9" s="35"/>
      <c r="H9" s="37" t="s">
        <v>3</v>
      </c>
      <c r="I9" s="35"/>
      <c r="J9" s="44" t="s">
        <v>4</v>
      </c>
      <c r="K9" s="35"/>
      <c r="L9" s="45" t="s">
        <v>5</v>
      </c>
      <c r="M9" s="46"/>
      <c r="N9" s="31" t="s">
        <v>6</v>
      </c>
    </row>
    <row r="10" spans="1:14">
      <c r="A10" s="32"/>
      <c r="B10" s="40" t="s">
        <v>7</v>
      </c>
      <c r="C10" s="41"/>
      <c r="D10" s="42" t="s">
        <v>8</v>
      </c>
      <c r="E10" s="41"/>
      <c r="F10" s="42" t="s">
        <v>9</v>
      </c>
      <c r="G10" s="41"/>
      <c r="H10" s="42" t="s">
        <v>10</v>
      </c>
      <c r="I10" s="41"/>
      <c r="J10" s="43" t="s">
        <v>11</v>
      </c>
      <c r="K10" s="41"/>
      <c r="L10" s="47"/>
      <c r="M10" s="48"/>
      <c r="N10" s="38"/>
    </row>
    <row r="11" spans="1:14">
      <c r="A11" s="33"/>
      <c r="B11" s="13" t="s">
        <v>12</v>
      </c>
      <c r="C11" s="12" t="s">
        <v>13</v>
      </c>
      <c r="D11" s="13" t="s">
        <v>12</v>
      </c>
      <c r="E11" s="12" t="s">
        <v>13</v>
      </c>
      <c r="F11" s="14" t="s">
        <v>14</v>
      </c>
      <c r="G11" s="12" t="s">
        <v>13</v>
      </c>
      <c r="H11" s="14" t="s">
        <v>15</v>
      </c>
      <c r="I11" s="12" t="s">
        <v>13</v>
      </c>
      <c r="J11" s="14" t="s">
        <v>12</v>
      </c>
      <c r="K11" s="15" t="s">
        <v>13</v>
      </c>
      <c r="L11" s="14" t="s">
        <v>12</v>
      </c>
      <c r="M11" s="15" t="s">
        <v>13</v>
      </c>
      <c r="N11" s="39"/>
    </row>
    <row r="12" spans="1:14" ht="15.75" thickBot="1">
      <c r="A12" s="18" t="s">
        <v>28</v>
      </c>
      <c r="B12" s="3">
        <v>0</v>
      </c>
      <c r="C12" s="4">
        <v>0</v>
      </c>
      <c r="D12" s="5">
        <v>0</v>
      </c>
      <c r="E12" s="4">
        <v>0</v>
      </c>
      <c r="F12" s="6">
        <v>3</v>
      </c>
      <c r="G12" s="4">
        <v>2</v>
      </c>
      <c r="H12" s="6">
        <v>4</v>
      </c>
      <c r="I12" s="4">
        <v>28</v>
      </c>
      <c r="J12" s="6">
        <v>0</v>
      </c>
      <c r="K12" s="7">
        <v>7</v>
      </c>
      <c r="L12" s="6">
        <f>B12+D12+F12+H12+J12</f>
        <v>7</v>
      </c>
      <c r="M12" s="7">
        <f>K12+I12+G12+E12+C12</f>
        <v>37</v>
      </c>
      <c r="N12" s="19">
        <f>L12+M12</f>
        <v>44</v>
      </c>
    </row>
    <row r="13" spans="1:14" ht="15.75" thickBot="1">
      <c r="A13" s="16" t="s">
        <v>16</v>
      </c>
      <c r="B13" s="8">
        <f>B12</f>
        <v>0</v>
      </c>
      <c r="C13" s="8">
        <f t="shared" ref="C13:K13" si="0">C12</f>
        <v>0</v>
      </c>
      <c r="D13" s="8">
        <f t="shared" si="0"/>
        <v>0</v>
      </c>
      <c r="E13" s="8">
        <f t="shared" si="0"/>
        <v>0</v>
      </c>
      <c r="F13" s="8">
        <f t="shared" si="0"/>
        <v>3</v>
      </c>
      <c r="G13" s="8">
        <f t="shared" si="0"/>
        <v>2</v>
      </c>
      <c r="H13" s="8">
        <f t="shared" si="0"/>
        <v>4</v>
      </c>
      <c r="I13" s="8">
        <f t="shared" si="0"/>
        <v>28</v>
      </c>
      <c r="J13" s="8">
        <f t="shared" si="0"/>
        <v>0</v>
      </c>
      <c r="K13" s="8">
        <f t="shared" si="0"/>
        <v>7</v>
      </c>
      <c r="L13" s="8">
        <f>L12</f>
        <v>7</v>
      </c>
      <c r="M13" s="8">
        <f>M12</f>
        <v>37</v>
      </c>
      <c r="N13" s="9">
        <f>N12</f>
        <v>44</v>
      </c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>
      <c r="A16" s="20" t="s">
        <v>20</v>
      </c>
      <c r="B16" s="20"/>
      <c r="C16" s="51" t="s">
        <v>24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>
      <c r="A17" s="49" t="s">
        <v>21</v>
      </c>
      <c r="B17" s="50"/>
      <c r="C17" s="49">
        <v>30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0"/>
    </row>
    <row r="18" spans="1:14">
      <c r="A18" s="49" t="s">
        <v>27</v>
      </c>
      <c r="B18" s="50"/>
      <c r="C18" s="49">
        <v>4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0"/>
    </row>
    <row r="19" spans="1:14">
      <c r="A19" s="49" t="s">
        <v>29</v>
      </c>
      <c r="B19" s="50"/>
      <c r="C19" s="49">
        <v>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0"/>
    </row>
    <row r="20" spans="1:14">
      <c r="A20" s="49" t="s">
        <v>23</v>
      </c>
      <c r="B20" s="50"/>
      <c r="C20" s="49">
        <v>5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</row>
  </sheetData>
  <mergeCells count="24">
    <mergeCell ref="A20:B20"/>
    <mergeCell ref="C20:N20"/>
    <mergeCell ref="A19:B19"/>
    <mergeCell ref="C19:N19"/>
    <mergeCell ref="A15:N15"/>
    <mergeCell ref="C16:N16"/>
    <mergeCell ref="A17:B17"/>
    <mergeCell ref="C17:N17"/>
    <mergeCell ref="A18:B18"/>
    <mergeCell ref="C18:N18"/>
    <mergeCell ref="N9:N11"/>
    <mergeCell ref="B10:C10"/>
    <mergeCell ref="D10:E10"/>
    <mergeCell ref="F10:G10"/>
    <mergeCell ref="H10:I10"/>
    <mergeCell ref="J10:K10"/>
    <mergeCell ref="A8:M8"/>
    <mergeCell ref="A9:A11"/>
    <mergeCell ref="B9:C9"/>
    <mergeCell ref="D9:E9"/>
    <mergeCell ref="F9:G9"/>
    <mergeCell ref="H9:I9"/>
    <mergeCell ref="J9:K9"/>
    <mergeCell ref="L9:M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5AB4-E800-46CF-8280-0F14196D5FD2}">
  <dimension ref="A7:N20"/>
  <sheetViews>
    <sheetView tabSelected="1" zoomScale="90" zoomScaleNormal="90" workbookViewId="0">
      <selection activeCell="C18" sqref="C18:N18"/>
    </sheetView>
  </sheetViews>
  <sheetFormatPr baseColWidth="10" defaultRowHeight="15"/>
  <cols>
    <col min="2" max="2" width="10.7109375" customWidth="1"/>
    <col min="3" max="3" width="7.42578125" customWidth="1"/>
    <col min="4" max="4" width="7" customWidth="1"/>
    <col min="5" max="5" width="7.42578125" customWidth="1"/>
    <col min="6" max="6" width="6.7109375" customWidth="1"/>
    <col min="7" max="7" width="5.42578125" customWidth="1"/>
    <col min="8" max="8" width="7.85546875" customWidth="1"/>
    <col min="9" max="9" width="8.140625" customWidth="1"/>
    <col min="10" max="10" width="5.85546875" customWidth="1"/>
    <col min="11" max="11" width="9.28515625" customWidth="1"/>
    <col min="12" max="12" width="8.85546875" customWidth="1"/>
    <col min="13" max="13" width="10" customWidth="1"/>
  </cols>
  <sheetData>
    <row r="7" spans="1:14" ht="15.75" thickBot="1"/>
    <row r="8" spans="1:14" ht="15.75" thickBot="1">
      <c r="A8" s="28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  <c r="N8" s="23"/>
    </row>
    <row r="9" spans="1:14">
      <c r="A9" s="31" t="s">
        <v>17</v>
      </c>
      <c r="B9" s="34" t="s">
        <v>1</v>
      </c>
      <c r="C9" s="35"/>
      <c r="D9" s="36" t="s">
        <v>2</v>
      </c>
      <c r="E9" s="35"/>
      <c r="F9" s="37" t="s">
        <v>19</v>
      </c>
      <c r="G9" s="35"/>
      <c r="H9" s="37" t="s">
        <v>3</v>
      </c>
      <c r="I9" s="35"/>
      <c r="J9" s="44" t="s">
        <v>4</v>
      </c>
      <c r="K9" s="35"/>
      <c r="L9" s="45" t="s">
        <v>5</v>
      </c>
      <c r="M9" s="46"/>
      <c r="N9" s="31" t="s">
        <v>6</v>
      </c>
    </row>
    <row r="10" spans="1:14">
      <c r="A10" s="32"/>
      <c r="B10" s="40" t="s">
        <v>7</v>
      </c>
      <c r="C10" s="41"/>
      <c r="D10" s="42" t="s">
        <v>8</v>
      </c>
      <c r="E10" s="41"/>
      <c r="F10" s="42" t="s">
        <v>9</v>
      </c>
      <c r="G10" s="41"/>
      <c r="H10" s="42" t="s">
        <v>10</v>
      </c>
      <c r="I10" s="41"/>
      <c r="J10" s="43" t="s">
        <v>11</v>
      </c>
      <c r="K10" s="41"/>
      <c r="L10" s="47"/>
      <c r="M10" s="48"/>
      <c r="N10" s="38"/>
    </row>
    <row r="11" spans="1:14">
      <c r="A11" s="33"/>
      <c r="B11" s="13" t="s">
        <v>12</v>
      </c>
      <c r="C11" s="12" t="s">
        <v>13</v>
      </c>
      <c r="D11" s="13" t="s">
        <v>12</v>
      </c>
      <c r="E11" s="12" t="s">
        <v>13</v>
      </c>
      <c r="F11" s="14" t="s">
        <v>14</v>
      </c>
      <c r="G11" s="12" t="s">
        <v>13</v>
      </c>
      <c r="H11" s="14" t="s">
        <v>15</v>
      </c>
      <c r="I11" s="12" t="s">
        <v>13</v>
      </c>
      <c r="J11" s="14" t="s">
        <v>12</v>
      </c>
      <c r="K11" s="15" t="s">
        <v>13</v>
      </c>
      <c r="L11" s="14" t="s">
        <v>12</v>
      </c>
      <c r="M11" s="15" t="s">
        <v>13</v>
      </c>
      <c r="N11" s="39"/>
    </row>
    <row r="12" spans="1:14" ht="26.25" thickBot="1">
      <c r="A12" s="24" t="s">
        <v>30</v>
      </c>
      <c r="B12" s="3">
        <v>0</v>
      </c>
      <c r="C12" s="4">
        <v>0</v>
      </c>
      <c r="D12" s="5">
        <v>0</v>
      </c>
      <c r="E12" s="4">
        <v>0</v>
      </c>
      <c r="F12" s="6">
        <v>1</v>
      </c>
      <c r="G12" s="4">
        <v>0</v>
      </c>
      <c r="H12" s="6">
        <v>1</v>
      </c>
      <c r="I12" s="4">
        <v>10</v>
      </c>
      <c r="J12" s="6">
        <v>0</v>
      </c>
      <c r="K12" s="7">
        <v>0</v>
      </c>
      <c r="L12" s="6">
        <f>B12+D12+F12+H12+J12</f>
        <v>2</v>
      </c>
      <c r="M12" s="7">
        <f>K12+I12+G12+E12+C12</f>
        <v>10</v>
      </c>
      <c r="N12" s="19">
        <f>L12+M12</f>
        <v>12</v>
      </c>
    </row>
    <row r="13" spans="1:14" ht="15.75" thickBot="1">
      <c r="A13" s="16" t="s">
        <v>16</v>
      </c>
      <c r="B13" s="8">
        <f>B12</f>
        <v>0</v>
      </c>
      <c r="C13" s="8">
        <f t="shared" ref="C13:K13" si="0">C12</f>
        <v>0</v>
      </c>
      <c r="D13" s="8">
        <f t="shared" si="0"/>
        <v>0</v>
      </c>
      <c r="E13" s="8">
        <f t="shared" si="0"/>
        <v>0</v>
      </c>
      <c r="F13" s="8">
        <f t="shared" si="0"/>
        <v>1</v>
      </c>
      <c r="G13" s="8">
        <f t="shared" si="0"/>
        <v>0</v>
      </c>
      <c r="H13" s="8">
        <f t="shared" si="0"/>
        <v>1</v>
      </c>
      <c r="I13" s="8">
        <f t="shared" si="0"/>
        <v>10</v>
      </c>
      <c r="J13" s="8">
        <f t="shared" si="0"/>
        <v>0</v>
      </c>
      <c r="K13" s="8">
        <f t="shared" si="0"/>
        <v>0</v>
      </c>
      <c r="L13" s="8">
        <f>L12</f>
        <v>2</v>
      </c>
      <c r="M13" s="8">
        <f>M12</f>
        <v>10</v>
      </c>
      <c r="N13" s="9">
        <f>N12</f>
        <v>12</v>
      </c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>
      <c r="A15" s="27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>
      <c r="A16" s="20" t="s">
        <v>20</v>
      </c>
      <c r="B16" s="20"/>
      <c r="C16" s="51" t="s">
        <v>24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>
      <c r="A17" s="49" t="s">
        <v>21</v>
      </c>
      <c r="B17" s="50"/>
      <c r="C17" s="49">
        <v>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0"/>
    </row>
    <row r="18" spans="1:14">
      <c r="A18" s="49" t="s">
        <v>27</v>
      </c>
      <c r="B18" s="50"/>
      <c r="C18" s="49">
        <v>1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0"/>
    </row>
    <row r="19" spans="1:14">
      <c r="A19" s="49" t="s">
        <v>29</v>
      </c>
      <c r="B19" s="50"/>
      <c r="C19" s="49">
        <v>2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0"/>
    </row>
    <row r="20" spans="1:14">
      <c r="A20" s="49" t="s">
        <v>23</v>
      </c>
      <c r="B20" s="50"/>
      <c r="C20" s="49">
        <v>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</row>
  </sheetData>
  <mergeCells count="24">
    <mergeCell ref="A8:M8"/>
    <mergeCell ref="A9:A11"/>
    <mergeCell ref="B9:C9"/>
    <mergeCell ref="D9:E9"/>
    <mergeCell ref="F9:G9"/>
    <mergeCell ref="H9:I9"/>
    <mergeCell ref="J9:K9"/>
    <mergeCell ref="L9:M10"/>
    <mergeCell ref="N9:N11"/>
    <mergeCell ref="B10:C10"/>
    <mergeCell ref="D10:E10"/>
    <mergeCell ref="F10:G10"/>
    <mergeCell ref="H10:I10"/>
    <mergeCell ref="J10:K10"/>
    <mergeCell ref="A19:B19"/>
    <mergeCell ref="C19:N19"/>
    <mergeCell ref="A20:B20"/>
    <mergeCell ref="C20:N20"/>
    <mergeCell ref="A15:N15"/>
    <mergeCell ref="C16:N16"/>
    <mergeCell ref="A17:B17"/>
    <mergeCell ref="C17:N17"/>
    <mergeCell ref="A18:B18"/>
    <mergeCell ref="C18:N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Hasta 8 de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2022-01-20T14:48:44Z</dcterms:created>
  <dcterms:modified xsi:type="dcterms:W3CDTF">2022-04-21T16:55:38Z</dcterms:modified>
</cp:coreProperties>
</file>