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ina Acevedo\Desktop\DNBAP 2020\UAIP\Ïnformacion Oficiosa DNBAP (Oct - Dic 2021)\"/>
    </mc:Choice>
  </mc:AlternateContent>
  <xr:revisionPtr revIDLastSave="0" documentId="13_ncr:1_{7539BCBD-6F66-4E9A-93B0-46708C8F9C0C}" xr6:coauthVersionLast="47" xr6:coauthVersionMax="47" xr10:uidLastSave="{00000000-0000-0000-0000-000000000000}"/>
  <bookViews>
    <workbookView xWindow="-120" yWindow="-120" windowWidth="20730" windowHeight="11160" activeTab="5" xr2:uid="{28C78275-4415-4155-AF39-245A19EAAB9A}"/>
  </bookViews>
  <sheets>
    <sheet name="Agosto" sheetId="5" r:id="rId1"/>
    <sheet name="Septiembre" sheetId="6" r:id="rId2"/>
    <sheet name="Octubre" sheetId="1" r:id="rId3"/>
    <sheet name="Noviembre" sheetId="2" r:id="rId4"/>
    <sheet name="Diciembre" sheetId="3" r:id="rId5"/>
    <sheet name="Anual 2021 Servicios de Inform.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6" l="1"/>
  <c r="N17" i="6" s="1"/>
  <c r="M16" i="6"/>
  <c r="M17" i="6" s="1"/>
  <c r="N11" i="5"/>
  <c r="M11" i="5"/>
  <c r="N10" i="5"/>
  <c r="M10" i="5"/>
  <c r="D13" i="4"/>
  <c r="E13" i="4"/>
  <c r="F13" i="4"/>
  <c r="G13" i="4"/>
  <c r="H13" i="4"/>
  <c r="C13" i="4"/>
  <c r="J13" i="4"/>
  <c r="L9" i="4"/>
  <c r="L10" i="4"/>
  <c r="L11" i="4"/>
  <c r="L12" i="4"/>
  <c r="L8" i="4"/>
  <c r="L13" i="4" s="1"/>
  <c r="K9" i="4"/>
  <c r="M9" i="4" s="1"/>
  <c r="K10" i="4"/>
  <c r="M10" i="4" s="1"/>
  <c r="K11" i="4"/>
  <c r="K12" i="4"/>
  <c r="K8" i="4"/>
  <c r="M11" i="4"/>
  <c r="M12" i="4"/>
  <c r="M19" i="2"/>
  <c r="M20" i="2" s="1"/>
  <c r="J20" i="2"/>
  <c r="I20" i="2"/>
  <c r="M8" i="4" l="1"/>
  <c r="M13" i="4" s="1"/>
</calcChain>
</file>

<file path=xl/sharedStrings.xml><?xml version="1.0" encoding="utf-8"?>
<sst xmlns="http://schemas.openxmlformats.org/spreadsheetml/2006/main" count="187" uniqueCount="48">
  <si>
    <t>Cuadro Estadístico Oficial</t>
  </si>
  <si>
    <t>Viernes 1 al 29 de octubre de 2021</t>
  </si>
  <si>
    <t>TOTAL DE POBLACIÓN ATENDIDA</t>
  </si>
  <si>
    <t>No</t>
  </si>
  <si>
    <t>Nombre y fecha de la actividad realizada</t>
  </si>
  <si>
    <t>Niñez</t>
  </si>
  <si>
    <t>Adolescencia</t>
  </si>
  <si>
    <t>Adulto</t>
  </si>
  <si>
    <t>Total de población atendida</t>
  </si>
  <si>
    <t>0-12  años</t>
  </si>
  <si>
    <t xml:space="preserve">13-17 años </t>
  </si>
  <si>
    <t xml:space="preserve">18-24 años </t>
  </si>
  <si>
    <t xml:space="preserve">25-59 años </t>
  </si>
  <si>
    <t>F</t>
  </si>
  <si>
    <t>M</t>
  </si>
  <si>
    <t xml:space="preserve">F   </t>
  </si>
  <si>
    <t xml:space="preserve">F  </t>
  </si>
  <si>
    <t>Usuarios que ingresaron a Biblioteca Nacional de El Salvador "Francisco Gavidia"</t>
  </si>
  <si>
    <t>Biblioteca Nacional de El Salvador "Francisco Gavidia"</t>
  </si>
  <si>
    <t>Servicios de Información</t>
  </si>
  <si>
    <t>Lunes 1° al 30 de noviembre de 2021</t>
  </si>
  <si>
    <t>Adulto Mayor</t>
  </si>
  <si>
    <t>60 a mas</t>
  </si>
  <si>
    <t>Miércoles 1° al 22 de diciembre de 2021</t>
  </si>
  <si>
    <t>Período:</t>
  </si>
  <si>
    <t>Total de población atendida por género</t>
  </si>
  <si>
    <t>TOTALES MENSUALES</t>
  </si>
  <si>
    <t>Consolidado anual 2021</t>
  </si>
  <si>
    <t>Mes</t>
  </si>
  <si>
    <t xml:space="preserve">     Niñez</t>
  </si>
  <si>
    <t>Adulto mayor</t>
  </si>
  <si>
    <t>Total, de población por genero</t>
  </si>
  <si>
    <t>Total General</t>
  </si>
  <si>
    <t xml:space="preserve">     13-17 años</t>
  </si>
  <si>
    <t>18-24 años</t>
  </si>
  <si>
    <t>25-59 años</t>
  </si>
  <si>
    <t xml:space="preserve">F </t>
  </si>
  <si>
    <t xml:space="preserve">F    </t>
  </si>
  <si>
    <t>Agosto</t>
  </si>
  <si>
    <t>Septiembre</t>
  </si>
  <si>
    <t>Octubre</t>
  </si>
  <si>
    <t>Noviembre</t>
  </si>
  <si>
    <t>Diciembre</t>
  </si>
  <si>
    <t xml:space="preserve">   Totales</t>
  </si>
  <si>
    <t>Unidad de Planificación y Desarrollo Institucional</t>
  </si>
  <si>
    <t>Total Población por género</t>
  </si>
  <si>
    <t>usuarios que ingresaron a Biblioteca Nacional de El Salvador "Francisco Gavidia"</t>
  </si>
  <si>
    <r>
      <t>SS</t>
    </r>
    <r>
      <rPr>
        <b/>
        <sz val="12"/>
        <rFont val="Bembo Std"/>
        <family val="1"/>
      </rPr>
      <t>Servicios de Información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</si>
</sst>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0"/>
      <color theme="1"/>
      <name val="Bembo Std"/>
      <family val="1"/>
    </font>
    <font>
      <b/>
      <sz val="10"/>
      <color theme="0"/>
      <name val="Bembo Std"/>
      <family val="1"/>
    </font>
    <font>
      <b/>
      <sz val="10"/>
      <color theme="1"/>
      <name val="Bembo Std"/>
      <family val="1"/>
    </font>
    <font>
      <sz val="10"/>
      <color theme="1"/>
      <name val="Calibri"/>
      <family val="2"/>
      <scheme val="minor"/>
    </font>
    <font>
      <sz val="10"/>
      <color theme="1"/>
      <name val="Bembo Std"/>
      <family val="2"/>
    </font>
    <font>
      <sz val="11"/>
      <color theme="1"/>
      <name val="Bembo Std"/>
      <family val="1"/>
    </font>
    <font>
      <b/>
      <sz val="12"/>
      <color theme="1"/>
      <name val="Bembo Std"/>
      <family val="1"/>
    </font>
    <font>
      <b/>
      <sz val="12"/>
      <name val="Bembo Std"/>
      <family val="1"/>
    </font>
    <font>
      <b/>
      <u/>
      <sz val="12"/>
      <color theme="1"/>
      <name val="Bembo Std"/>
      <family val="1"/>
    </font>
    <font>
      <sz val="12"/>
      <color theme="1"/>
      <name val="Bembo Std"/>
      <family val="1"/>
    </font>
    <font>
      <sz val="10"/>
      <color theme="0"/>
      <name val="Calibri"/>
      <family val="2"/>
      <scheme val="minor"/>
    </font>
    <font>
      <b/>
      <sz val="8"/>
      <color theme="0"/>
      <name val="Bembo Std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Bembo Std"/>
      <charset val="134"/>
    </font>
    <font>
      <b/>
      <sz val="12"/>
      <color theme="0"/>
      <name val="Bembo Std"/>
      <family val="1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center" vertical="center"/>
    </xf>
    <xf numFmtId="3" fontId="3" fillId="2" borderId="18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 applyProtection="1">
      <alignment horizontal="right" vertical="center" wrapText="1"/>
      <protection locked="0"/>
    </xf>
    <xf numFmtId="49" fontId="7" fillId="2" borderId="0" xfId="0" applyNumberFormat="1" applyFont="1" applyFill="1" applyAlignment="1" applyProtection="1">
      <alignment vertical="center"/>
      <protection locked="0"/>
    </xf>
    <xf numFmtId="49" fontId="7" fillId="2" borderId="0" xfId="0" applyNumberFormat="1" applyFont="1" applyFill="1" applyAlignment="1" applyProtection="1">
      <alignment horizontal="righ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/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1" fillId="3" borderId="3" xfId="0" applyFont="1" applyFill="1" applyBorder="1"/>
    <xf numFmtId="3" fontId="3" fillId="2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/>
    <xf numFmtId="0" fontId="2" fillId="3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11" fillId="3" borderId="20" xfId="0" applyFont="1" applyFill="1" applyBorder="1"/>
    <xf numFmtId="0" fontId="11" fillId="3" borderId="23" xfId="0" applyFont="1" applyFill="1" applyBorder="1"/>
    <xf numFmtId="0" fontId="2" fillId="3" borderId="2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6" fillId="0" borderId="25" xfId="0" applyFont="1" applyBorder="1" applyAlignment="1">
      <alignment vertical="center" wrapText="1"/>
    </xf>
    <xf numFmtId="0" fontId="15" fillId="4" borderId="27" xfId="0" applyFont="1" applyFill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18" fillId="3" borderId="25" xfId="0" applyFont="1" applyFill="1" applyBorder="1" applyAlignment="1">
      <alignment vertical="center" wrapText="1"/>
    </xf>
    <xf numFmtId="0" fontId="19" fillId="3" borderId="27" xfId="0" applyFont="1" applyFill="1" applyBorder="1" applyAlignment="1">
      <alignment vertical="center" wrapText="1"/>
    </xf>
    <xf numFmtId="3" fontId="1" fillId="2" borderId="14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3" fillId="2" borderId="29" xfId="0" applyNumberFormat="1" applyFont="1" applyFill="1" applyBorder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21" fillId="2" borderId="0" xfId="0" applyFont="1" applyFill="1" applyAlignment="1">
      <alignment horizontal="center" vertical="center"/>
    </xf>
    <xf numFmtId="0" fontId="22" fillId="2" borderId="25" xfId="0" applyFont="1" applyFill="1" applyBorder="1" applyAlignment="1">
      <alignment vertical="center" wrapText="1"/>
    </xf>
    <xf numFmtId="0" fontId="22" fillId="2" borderId="27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17" fontId="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49" fontId="7" fillId="2" borderId="0" xfId="0" applyNumberFormat="1" applyFont="1" applyFill="1" applyAlignment="1" applyProtection="1">
      <alignment horizontal="right" vertical="center"/>
      <protection locked="0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1" fillId="3" borderId="10" xfId="0" applyFont="1" applyFill="1" applyBorder="1"/>
    <xf numFmtId="0" fontId="2" fillId="3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1" fillId="3" borderId="3" xfId="0" applyFont="1" applyFill="1" applyBorder="1"/>
    <xf numFmtId="0" fontId="11" fillId="3" borderId="4" xfId="0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/>
    <xf numFmtId="0" fontId="11" fillId="3" borderId="11" xfId="0" applyFont="1" applyFill="1" applyBorder="1"/>
    <xf numFmtId="0" fontId="2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/>
    <xf numFmtId="0" fontId="2" fillId="3" borderId="6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11" fillId="3" borderId="20" xfId="0" applyFont="1" applyFill="1" applyBorder="1"/>
    <xf numFmtId="0" fontId="11" fillId="3" borderId="28" xfId="0" applyFont="1" applyFill="1" applyBorder="1"/>
    <xf numFmtId="0" fontId="11" fillId="3" borderId="21" xfId="0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17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/>
    </xf>
    <xf numFmtId="17" fontId="9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26" xfId="0" applyFont="1" applyFill="1" applyBorder="1" applyAlignment="1">
      <alignment vertical="center" wrapText="1"/>
    </xf>
    <xf numFmtId="0" fontId="15" fillId="4" borderId="27" xfId="0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22" xfId="0" applyFont="1" applyBorder="1" applyAlignment="1">
      <alignment horizontal="center"/>
    </xf>
    <xf numFmtId="0" fontId="14" fillId="4" borderId="5" xfId="0" applyFont="1" applyFill="1" applyBorder="1" applyAlignment="1">
      <alignment vertical="center" wrapText="1"/>
    </xf>
    <xf numFmtId="0" fontId="14" fillId="4" borderId="25" xfId="0" applyFont="1" applyFill="1" applyBorder="1" applyAlignment="1">
      <alignment vertical="center" wrapText="1"/>
    </xf>
    <xf numFmtId="0" fontId="15" fillId="4" borderId="24" xfId="0" applyFont="1" applyFill="1" applyBorder="1" applyAlignment="1">
      <alignment vertical="center" wrapText="1"/>
    </xf>
    <xf numFmtId="0" fontId="15" fillId="4" borderId="20" xfId="0" applyFont="1" applyFill="1" applyBorder="1" applyAlignment="1">
      <alignment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vertical="center" wrapText="1"/>
    </xf>
    <xf numFmtId="0" fontId="15" fillId="4" borderId="2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Biblioteca Nacional de El Salvador "Francisco Gavidia"</a:t>
            </a:r>
          </a:p>
          <a:p>
            <a:pPr>
              <a:defRPr/>
            </a:pPr>
            <a:r>
              <a:rPr lang="es-SV"/>
              <a:t>Coordinación Servicios de Información</a:t>
            </a:r>
          </a:p>
          <a:p>
            <a:pPr>
              <a:defRPr/>
            </a:pPr>
            <a:r>
              <a:rPr lang="es-SV"/>
              <a:t>Estdísticas usuarios atendidos</a:t>
            </a:r>
          </a:p>
          <a:p>
            <a:pPr>
              <a:defRPr/>
            </a:pPr>
            <a:r>
              <a:rPr lang="es-SV"/>
              <a:t>Agosto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9B3-4BFC-AB50-E0D4315C133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9B3-4BFC-AB50-E0D4315C133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9B3-4BFC-AB50-E0D4315C133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9B3-4BFC-AB50-E0D4315C133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9B3-4BFC-AB50-E0D4315C133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9B3-4BFC-AB50-E0D4315C13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Agosto!$G$7:$L$9</c:f>
              <c:multiLvlStrCache>
                <c:ptCount val="6"/>
                <c:lvl>
                  <c:pt idx="0">
                    <c:v>F   </c:v>
                  </c:pt>
                  <c:pt idx="1">
                    <c:v>M</c:v>
                  </c:pt>
                  <c:pt idx="2">
                    <c:v>F  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</c:lvl>
                <c:lvl>
                  <c:pt idx="0">
                    <c:v>18-24 años </c:v>
                  </c:pt>
                  <c:pt idx="2">
                    <c:v>25-59 años </c:v>
                  </c:pt>
                  <c:pt idx="4">
                    <c:v>60 a mas</c:v>
                  </c:pt>
                </c:lvl>
                <c:lvl>
                  <c:pt idx="0">
                    <c:v>Adolescencia</c:v>
                  </c:pt>
                  <c:pt idx="2">
                    <c:v>Adulto</c:v>
                  </c:pt>
                  <c:pt idx="4">
                    <c:v>Adulto Mayor</c:v>
                  </c:pt>
                </c:lvl>
              </c:multiLvlStrCache>
            </c:multiLvlStrRef>
          </c:cat>
          <c:val>
            <c:numRef>
              <c:f>Agosto!$G$10:$L$10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3">
                  <c:v>5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D-4152-A7D2-7D1538792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FE0-4D71-B745-8696F0B2601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FE0-4D71-B745-8696F0B2601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FE0-4D71-B745-8696F0B2601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FE0-4D71-B745-8696F0B2601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FE0-4D71-B745-8696F0B2601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FE0-4D71-B745-8696F0B2601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7FE0-4D71-B745-8696F0B2601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7FE0-4D71-B745-8696F0B260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Septiembre!$E$13:$L$15</c:f>
              <c:multiLvlStrCache>
                <c:ptCount val="8"/>
                <c:lvl>
                  <c:pt idx="0">
                    <c:v>F</c:v>
                  </c:pt>
                  <c:pt idx="1">
                    <c:v>M</c:v>
                  </c:pt>
                  <c:pt idx="2">
                    <c:v>F   </c:v>
                  </c:pt>
                  <c:pt idx="3">
                    <c:v>M</c:v>
                  </c:pt>
                  <c:pt idx="4">
                    <c:v>F  </c:v>
                  </c:pt>
                  <c:pt idx="5">
                    <c:v>M</c:v>
                  </c:pt>
                  <c:pt idx="6">
                    <c:v>F</c:v>
                  </c:pt>
                  <c:pt idx="7">
                    <c:v>M</c:v>
                  </c:pt>
                </c:lvl>
                <c:lvl>
                  <c:pt idx="0">
                    <c:v>13-17 años </c:v>
                  </c:pt>
                  <c:pt idx="2">
                    <c:v>18-24 años </c:v>
                  </c:pt>
                  <c:pt idx="4">
                    <c:v>25-59 años </c:v>
                  </c:pt>
                  <c:pt idx="6">
                    <c:v>60 a mas</c:v>
                  </c:pt>
                </c:lvl>
                <c:lvl>
                  <c:pt idx="0">
                    <c:v>Niñez</c:v>
                  </c:pt>
                  <c:pt idx="2">
                    <c:v>Adolescencia</c:v>
                  </c:pt>
                  <c:pt idx="4">
                    <c:v>Adulto</c:v>
                  </c:pt>
                  <c:pt idx="6">
                    <c:v>Adulto Mayor</c:v>
                  </c:pt>
                </c:lvl>
              </c:multiLvlStrCache>
            </c:multiLvlStrRef>
          </c:cat>
          <c:val>
            <c:numRef>
              <c:f>Septiembre!$E$16:$L$16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19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6-46AF-BF7B-6F667626A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/>
              <a:t>Biblioteca Nacional de El Salvador "Francisco Gavidia"</a:t>
            </a:r>
          </a:p>
          <a:p>
            <a:pPr>
              <a:defRPr/>
            </a:pPr>
            <a:r>
              <a:rPr lang="en-US" sz="1200"/>
              <a:t>Coordinación</a:t>
            </a:r>
            <a:r>
              <a:rPr lang="en-US" sz="1200" baseline="0"/>
              <a:t> Servicios de Información.</a:t>
            </a:r>
          </a:p>
          <a:p>
            <a:pPr>
              <a:defRPr/>
            </a:pPr>
            <a:r>
              <a:rPr lang="en-US" sz="1200" baseline="0"/>
              <a:t>Estadísticas usuarios atendidos</a:t>
            </a:r>
          </a:p>
          <a:p>
            <a:pPr>
              <a:defRPr/>
            </a:pPr>
            <a:r>
              <a:rPr lang="en-US" sz="1200" baseline="0"/>
              <a:t> Octubre 2021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6F3-4F5D-A729-3AE1A0246F1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6F3-4F5D-A729-3AE1A0246F1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6F3-4F5D-A729-3AE1A0246F1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C6C-4501-B793-1DD200731F7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6F3-4F5D-A729-3AE1A0246F1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6F3-4F5D-A729-3AE1A0246F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Octubre!$E$16:$J$18</c:f>
              <c:multiLvlStrCache>
                <c:ptCount val="6"/>
                <c:lvl>
                  <c:pt idx="0">
                    <c:v>F</c:v>
                  </c:pt>
                  <c:pt idx="1">
                    <c:v>M</c:v>
                  </c:pt>
                  <c:pt idx="2">
                    <c:v>F   </c:v>
                  </c:pt>
                  <c:pt idx="3">
                    <c:v>M</c:v>
                  </c:pt>
                  <c:pt idx="4">
                    <c:v>F  </c:v>
                  </c:pt>
                  <c:pt idx="5">
                    <c:v>M</c:v>
                  </c:pt>
                </c:lvl>
                <c:lvl>
                  <c:pt idx="0">
                    <c:v>13-17 años </c:v>
                  </c:pt>
                  <c:pt idx="2">
                    <c:v>18-24 años </c:v>
                  </c:pt>
                  <c:pt idx="4">
                    <c:v>25-59 años </c:v>
                  </c:pt>
                </c:lvl>
                <c:lvl>
                  <c:pt idx="0">
                    <c:v>Niñez</c:v>
                  </c:pt>
                  <c:pt idx="2">
                    <c:v>Adolescencia</c:v>
                  </c:pt>
                  <c:pt idx="4">
                    <c:v>Adulto</c:v>
                  </c:pt>
                </c:lvl>
              </c:multiLvlStrCache>
            </c:multiLvlStrRef>
          </c:cat>
          <c:val>
            <c:numRef>
              <c:f>Octubre!$E$19:$J$19</c:f>
              <c:numCache>
                <c:formatCode>General</c:formatCode>
                <c:ptCount val="6"/>
                <c:pt idx="0">
                  <c:v>2</c:v>
                </c:pt>
                <c:pt idx="2">
                  <c:v>4</c:v>
                </c:pt>
                <c:pt idx="3">
                  <c:v>14</c:v>
                </c:pt>
                <c:pt idx="4">
                  <c:v>6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6C-4501-B793-1DD200731F71}"/>
            </c:ext>
          </c:extLst>
        </c:ser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26F3-4F5D-A729-3AE1A0246F1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26F3-4F5D-A729-3AE1A0246F1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26F3-4F5D-A729-3AE1A0246F1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26F3-4F5D-A729-3AE1A0246F10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26F3-4F5D-A729-3AE1A0246F1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26F3-4F5D-A729-3AE1A0246F10}"/>
              </c:ext>
            </c:extLst>
          </c:dPt>
          <c:cat>
            <c:multiLvlStrRef>
              <c:f>Octubre!$E$16:$J$18</c:f>
              <c:multiLvlStrCache>
                <c:ptCount val="6"/>
                <c:lvl>
                  <c:pt idx="0">
                    <c:v>F</c:v>
                  </c:pt>
                  <c:pt idx="1">
                    <c:v>M</c:v>
                  </c:pt>
                  <c:pt idx="2">
                    <c:v>F   </c:v>
                  </c:pt>
                  <c:pt idx="3">
                    <c:v>M</c:v>
                  </c:pt>
                  <c:pt idx="4">
                    <c:v>F  </c:v>
                  </c:pt>
                  <c:pt idx="5">
                    <c:v>M</c:v>
                  </c:pt>
                </c:lvl>
                <c:lvl>
                  <c:pt idx="0">
                    <c:v>13-17 años </c:v>
                  </c:pt>
                  <c:pt idx="2">
                    <c:v>18-24 años </c:v>
                  </c:pt>
                  <c:pt idx="4">
                    <c:v>25-59 años </c:v>
                  </c:pt>
                </c:lvl>
                <c:lvl>
                  <c:pt idx="0">
                    <c:v>Niñez</c:v>
                  </c:pt>
                  <c:pt idx="2">
                    <c:v>Adolescencia</c:v>
                  </c:pt>
                  <c:pt idx="4">
                    <c:v>Adulto</c:v>
                  </c:pt>
                </c:lvl>
              </c:multiLvlStrCache>
            </c:multiLvlStrRef>
          </c:cat>
          <c:val>
            <c:numRef>
              <c:f>Octubre!$E$20:$J$20</c:f>
              <c:numCache>
                <c:formatCode>#,##0</c:formatCode>
                <c:ptCount val="6"/>
                <c:pt idx="0">
                  <c:v>2</c:v>
                </c:pt>
                <c:pt idx="2">
                  <c:v>4</c:v>
                </c:pt>
                <c:pt idx="3">
                  <c:v>14</c:v>
                </c:pt>
                <c:pt idx="4">
                  <c:v>6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6C-4501-B793-1DD200731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 sz="1200"/>
              <a:t>Biblioteca</a:t>
            </a:r>
            <a:r>
              <a:rPr lang="es-SV" sz="1200" baseline="0"/>
              <a:t> Nacional de El Salvador "Francisco Gavidia"</a:t>
            </a:r>
          </a:p>
          <a:p>
            <a:pPr>
              <a:defRPr/>
            </a:pPr>
            <a:r>
              <a:rPr lang="es-SV" sz="1200" baseline="0"/>
              <a:t>Coordinación Servicios de Información</a:t>
            </a:r>
          </a:p>
          <a:p>
            <a:pPr>
              <a:defRPr/>
            </a:pPr>
            <a:r>
              <a:rPr lang="es-SV" sz="1200" baseline="0"/>
              <a:t>Estadísticas usuarios atendidos</a:t>
            </a:r>
          </a:p>
          <a:p>
            <a:pPr>
              <a:defRPr/>
            </a:pPr>
            <a:r>
              <a:rPr lang="es-SV" sz="1200" baseline="0"/>
              <a:t>  Noviembre 2021</a:t>
            </a:r>
            <a:endParaRPr lang="es-SV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9C1-4E1D-93B3-F7BD7F7DFEF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9C1-4E1D-93B3-F7BD7F7DFEF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9C1-4E1D-93B3-F7BD7F7DFEF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9C1-4E1D-93B3-F7BD7F7DFE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Noviembre!$G$16:$J$18</c:f>
              <c:multiLvlStrCache>
                <c:ptCount val="4"/>
                <c:lvl>
                  <c:pt idx="0">
                    <c:v>F   </c:v>
                  </c:pt>
                  <c:pt idx="1">
                    <c:v>M</c:v>
                  </c:pt>
                  <c:pt idx="2">
                    <c:v>F  </c:v>
                  </c:pt>
                  <c:pt idx="3">
                    <c:v>M</c:v>
                  </c:pt>
                </c:lvl>
                <c:lvl>
                  <c:pt idx="0">
                    <c:v>18-24 años </c:v>
                  </c:pt>
                  <c:pt idx="2">
                    <c:v>25-59 años </c:v>
                  </c:pt>
                </c:lvl>
                <c:lvl>
                  <c:pt idx="0">
                    <c:v>Adolescencia</c:v>
                  </c:pt>
                  <c:pt idx="2">
                    <c:v>Adulto</c:v>
                  </c:pt>
                </c:lvl>
              </c:multiLvlStrCache>
            </c:multiLvlStrRef>
          </c:cat>
          <c:val>
            <c:numRef>
              <c:f>Noviembre!$G$19:$J$19</c:f>
              <c:numCache>
                <c:formatCode>General</c:formatCode>
                <c:ptCount val="4"/>
                <c:pt idx="0">
                  <c:v>4</c:v>
                </c:pt>
                <c:pt idx="2">
                  <c:v>3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A-46B0-8813-5CB285C2C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 sz="1200"/>
              <a:t>Biblioteca</a:t>
            </a:r>
            <a:r>
              <a:rPr lang="es-SV" sz="1200" baseline="0"/>
              <a:t> Nacional de El Salvador "Francisco Gavidia"                                            Coordinación Servicios de Información </a:t>
            </a:r>
          </a:p>
          <a:p>
            <a:pPr>
              <a:defRPr/>
            </a:pPr>
            <a:r>
              <a:rPr lang="es-SV" sz="1200" baseline="0"/>
              <a:t>Estadística usuarios atendidos  </a:t>
            </a:r>
          </a:p>
          <a:p>
            <a:pPr>
              <a:defRPr/>
            </a:pPr>
            <a:r>
              <a:rPr lang="es-SV" sz="1200" baseline="0"/>
              <a:t>Diciembre 2021       </a:t>
            </a:r>
            <a:endParaRPr lang="es-SV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AC8-42E7-9589-62AC6DA4E31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AC8-42E7-9589-62AC6DA4E31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AC8-42E7-9589-62AC6DA4E31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4AC8-42E7-9589-62AC6DA4E31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4AC8-42E7-9589-62AC6DA4E31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4AC8-42E7-9589-62AC6DA4E3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Diciembre!$G$14:$L$16</c:f>
              <c:multiLvlStrCache>
                <c:ptCount val="6"/>
                <c:lvl>
                  <c:pt idx="0">
                    <c:v>F   </c:v>
                  </c:pt>
                  <c:pt idx="1">
                    <c:v>M</c:v>
                  </c:pt>
                  <c:pt idx="2">
                    <c:v>F  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</c:lvl>
                <c:lvl>
                  <c:pt idx="0">
                    <c:v>18-24 años </c:v>
                  </c:pt>
                  <c:pt idx="2">
                    <c:v>25-59 años </c:v>
                  </c:pt>
                  <c:pt idx="4">
                    <c:v>60 a mas</c:v>
                  </c:pt>
                </c:lvl>
                <c:lvl>
                  <c:pt idx="0">
                    <c:v>Adolescencia</c:v>
                  </c:pt>
                  <c:pt idx="2">
                    <c:v>Adulto</c:v>
                  </c:pt>
                  <c:pt idx="4">
                    <c:v>Adulto Mayor</c:v>
                  </c:pt>
                </c:lvl>
              </c:multiLvlStrCache>
            </c:multiLvlStrRef>
          </c:cat>
          <c:val>
            <c:numRef>
              <c:f>Diciembre!$G$17:$L$17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9</c:v>
                </c:pt>
                <c:pt idx="3">
                  <c:v>12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6-43B7-B424-8682F1BD7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0</xdr:rowOff>
    </xdr:from>
    <xdr:to>
      <xdr:col>9</xdr:col>
      <xdr:colOff>17538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412DC4-FABD-44FE-A886-45C635BC6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28925" y="0"/>
          <a:ext cx="2703588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12</xdr:row>
      <xdr:rowOff>14286</xdr:rowOff>
    </xdr:from>
    <xdr:to>
      <xdr:col>14</xdr:col>
      <xdr:colOff>19050</xdr:colOff>
      <xdr:row>30</xdr:row>
      <xdr:rowOff>114299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84FBD08-DB69-4F96-AFEE-28A502C80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180975</xdr:rowOff>
    </xdr:from>
    <xdr:to>
      <xdr:col>8</xdr:col>
      <xdr:colOff>436638</xdr:colOff>
      <xdr:row>6</xdr:row>
      <xdr:rowOff>108585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1FD666-D70B-4C43-A091-DDC99717E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09875" y="1323975"/>
          <a:ext cx="2703588" cy="1356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161924</xdr:colOff>
      <xdr:row>19</xdr:row>
      <xdr:rowOff>14287</xdr:rowOff>
    </xdr:from>
    <xdr:to>
      <xdr:col>13</xdr:col>
      <xdr:colOff>409574</xdr:colOff>
      <xdr:row>33</xdr:row>
      <xdr:rowOff>90487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3C0832-5215-414F-AA38-A070E9B67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21</xdr:row>
      <xdr:rowOff>38100</xdr:rowOff>
    </xdr:from>
    <xdr:to>
      <xdr:col>13</xdr:col>
      <xdr:colOff>66675</xdr:colOff>
      <xdr:row>44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5E2DC0D-FDD0-47F9-A713-E8ACCFEAB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1752600</xdr:colOff>
      <xdr:row>0</xdr:row>
      <xdr:rowOff>0</xdr:rowOff>
    </xdr:from>
    <xdr:to>
      <xdr:col>7</xdr:col>
      <xdr:colOff>112788</xdr:colOff>
      <xdr:row>7</xdr:row>
      <xdr:rowOff>22860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A88A77-472C-4CEE-998B-A666C45A3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47875" y="0"/>
          <a:ext cx="2703588" cy="1356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23812</xdr:rowOff>
    </xdr:from>
    <xdr:to>
      <xdr:col>13</xdr:col>
      <xdr:colOff>0</xdr:colOff>
      <xdr:row>36</xdr:row>
      <xdr:rowOff>100012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3EE7A09-0A13-497B-8DFD-CD4F74014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1657350</xdr:colOff>
      <xdr:row>0</xdr:row>
      <xdr:rowOff>28575</xdr:rowOff>
    </xdr:from>
    <xdr:to>
      <xdr:col>7</xdr:col>
      <xdr:colOff>17538</xdr:colOff>
      <xdr:row>7</xdr:row>
      <xdr:rowOff>51435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32693DA-FA94-430C-B159-686DDF94B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52625" y="28575"/>
          <a:ext cx="2703588" cy="1356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8</xdr:col>
      <xdr:colOff>274713</xdr:colOff>
      <xdr:row>7</xdr:row>
      <xdr:rowOff>22860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5BC5258-6CA5-4363-816C-BC5596848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1905000"/>
          <a:ext cx="2703588" cy="1356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19</xdr:row>
      <xdr:rowOff>23812</xdr:rowOff>
    </xdr:from>
    <xdr:to>
      <xdr:col>15</xdr:col>
      <xdr:colOff>19050</xdr:colOff>
      <xdr:row>35</xdr:row>
      <xdr:rowOff>76200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79A6779-A6B4-4BF3-BE6B-FF5DAAB7F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C4CF-FF29-48AF-AC88-2630634BD9A5}">
  <dimension ref="A1:N11"/>
  <sheetViews>
    <sheetView topLeftCell="A10" zoomScale="68" zoomScaleNormal="68" workbookViewId="0">
      <selection activeCell="P24" sqref="P24"/>
    </sheetView>
  </sheetViews>
  <sheetFormatPr baseColWidth="10" defaultColWidth="11" defaultRowHeight="15"/>
  <cols>
    <col min="1" max="1" width="4.42578125" style="51" customWidth="1"/>
    <col min="2" max="2" width="32.28515625" style="52" customWidth="1"/>
    <col min="3" max="14" width="6.5703125" style="51" customWidth="1"/>
  </cols>
  <sheetData>
    <row r="1" spans="1:14" ht="45" customHeight="1">
      <c r="A1" s="57"/>
      <c r="B1" s="58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45" customHeight="1">
      <c r="A2" s="57"/>
      <c r="B2" s="58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45" customHeight="1">
      <c r="A3" s="65" t="s">
        <v>18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ht="18.95" customHeight="1">
      <c r="A4" s="59" t="s">
        <v>47</v>
      </c>
      <c r="B4" s="60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s="4" customFormat="1" ht="21.75" customHeight="1" thickBot="1">
      <c r="A5" s="53"/>
      <c r="B5" s="19"/>
      <c r="C5" s="61" t="s">
        <v>38</v>
      </c>
      <c r="D5" s="62"/>
      <c r="E5" s="62"/>
      <c r="F5" s="62"/>
      <c r="G5" s="62"/>
      <c r="H5" s="62"/>
      <c r="I5" s="20"/>
      <c r="J5" s="63"/>
      <c r="K5" s="63"/>
      <c r="L5" s="64"/>
      <c r="M5" s="64"/>
      <c r="N5" s="64"/>
    </row>
    <row r="6" spans="1:14" s="6" customFormat="1" ht="26.1" customHeight="1" thickBot="1">
      <c r="A6" s="71" t="s">
        <v>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3"/>
    </row>
    <row r="7" spans="1:14" ht="27.95" customHeight="1">
      <c r="A7" s="74" t="s">
        <v>3</v>
      </c>
      <c r="B7" s="74" t="s">
        <v>4</v>
      </c>
      <c r="C7" s="77" t="s">
        <v>5</v>
      </c>
      <c r="D7" s="78"/>
      <c r="E7" s="79" t="s">
        <v>5</v>
      </c>
      <c r="F7" s="78"/>
      <c r="G7" s="79" t="s">
        <v>6</v>
      </c>
      <c r="H7" s="78"/>
      <c r="I7" s="79" t="s">
        <v>7</v>
      </c>
      <c r="J7" s="78"/>
      <c r="K7" s="77" t="s">
        <v>21</v>
      </c>
      <c r="L7" s="78"/>
      <c r="M7" s="80" t="s">
        <v>45</v>
      </c>
      <c r="N7" s="81"/>
    </row>
    <row r="8" spans="1:14" ht="27.95" customHeight="1">
      <c r="A8" s="75"/>
      <c r="B8" s="75"/>
      <c r="C8" s="68" t="s">
        <v>9</v>
      </c>
      <c r="D8" s="69"/>
      <c r="E8" s="68" t="s">
        <v>10</v>
      </c>
      <c r="F8" s="69"/>
      <c r="G8" s="68" t="s">
        <v>11</v>
      </c>
      <c r="H8" s="69"/>
      <c r="I8" s="68" t="s">
        <v>12</v>
      </c>
      <c r="J8" s="69"/>
      <c r="K8" s="70" t="s">
        <v>22</v>
      </c>
      <c r="L8" s="69"/>
      <c r="M8" s="82"/>
      <c r="N8" s="83"/>
    </row>
    <row r="9" spans="1:14">
      <c r="A9" s="76"/>
      <c r="B9" s="76"/>
      <c r="C9" s="25" t="s">
        <v>13</v>
      </c>
      <c r="D9" s="26" t="s">
        <v>14</v>
      </c>
      <c r="E9" s="27" t="s">
        <v>13</v>
      </c>
      <c r="F9" s="26" t="s">
        <v>14</v>
      </c>
      <c r="G9" s="27" t="s">
        <v>15</v>
      </c>
      <c r="H9" s="26" t="s">
        <v>14</v>
      </c>
      <c r="I9" s="27" t="s">
        <v>16</v>
      </c>
      <c r="J9" s="26" t="s">
        <v>14</v>
      </c>
      <c r="K9" s="27" t="s">
        <v>13</v>
      </c>
      <c r="L9" s="31" t="s">
        <v>14</v>
      </c>
      <c r="M9" s="27" t="s">
        <v>13</v>
      </c>
      <c r="N9" s="31" t="s">
        <v>14</v>
      </c>
    </row>
    <row r="10" spans="1:14" ht="45.75" customHeight="1" thickBot="1">
      <c r="A10" s="7">
        <v>1</v>
      </c>
      <c r="B10" s="8" t="s">
        <v>46</v>
      </c>
      <c r="C10" s="9"/>
      <c r="D10" s="10"/>
      <c r="E10" s="11"/>
      <c r="F10" s="10"/>
      <c r="G10" s="11">
        <v>1</v>
      </c>
      <c r="H10" s="10">
        <v>2</v>
      </c>
      <c r="I10" s="11"/>
      <c r="J10" s="10">
        <v>5</v>
      </c>
      <c r="K10" s="11"/>
      <c r="L10" s="10">
        <v>1</v>
      </c>
      <c r="M10" s="48">
        <f>G10+C10+E10+I10+K10</f>
        <v>1</v>
      </c>
      <c r="N10" s="49">
        <f>H10+F10+D10+J10+L10</f>
        <v>8</v>
      </c>
    </row>
    <row r="11" spans="1:14" ht="15.75" thickBot="1">
      <c r="A11" s="66" t="s">
        <v>26</v>
      </c>
      <c r="B11" s="67"/>
      <c r="C11" s="13"/>
      <c r="D11" s="14"/>
      <c r="E11" s="13"/>
      <c r="F11" s="14"/>
      <c r="G11" s="13">
        <v>1</v>
      </c>
      <c r="H11" s="14">
        <v>2</v>
      </c>
      <c r="I11" s="13"/>
      <c r="J11" s="14">
        <v>5</v>
      </c>
      <c r="K11" s="13"/>
      <c r="L11" s="14">
        <v>1</v>
      </c>
      <c r="M11" s="50">
        <f>M10</f>
        <v>1</v>
      </c>
      <c r="N11" s="50">
        <f>N10</f>
        <v>8</v>
      </c>
    </row>
  </sheetData>
  <mergeCells count="21">
    <mergeCell ref="K8:L8"/>
    <mergeCell ref="A6:N6"/>
    <mergeCell ref="A7:A9"/>
    <mergeCell ref="B7:B9"/>
    <mergeCell ref="C7:D7"/>
    <mergeCell ref="E7:F7"/>
    <mergeCell ref="G7:H7"/>
    <mergeCell ref="I7:J7"/>
    <mergeCell ref="K7:L7"/>
    <mergeCell ref="M7:N8"/>
    <mergeCell ref="A11:B11"/>
    <mergeCell ref="C8:D8"/>
    <mergeCell ref="E8:F8"/>
    <mergeCell ref="G8:H8"/>
    <mergeCell ref="I8:J8"/>
    <mergeCell ref="A1:N2"/>
    <mergeCell ref="A4:N4"/>
    <mergeCell ref="C5:H5"/>
    <mergeCell ref="J5:K5"/>
    <mergeCell ref="L5:N5"/>
    <mergeCell ref="A3:N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638E-D9AF-4855-BE26-9F246A8939A8}">
  <dimension ref="A1:O18"/>
  <sheetViews>
    <sheetView topLeftCell="A10" zoomScale="80" zoomScaleNormal="80" workbookViewId="0">
      <selection activeCell="P20" sqref="P20"/>
    </sheetView>
  </sheetViews>
  <sheetFormatPr baseColWidth="10" defaultColWidth="11" defaultRowHeight="15"/>
  <cols>
    <col min="1" max="1" width="4.42578125" style="16" customWidth="1"/>
    <col min="2" max="2" width="32.28515625" style="17" customWidth="1"/>
    <col min="3" max="14" width="6.5703125" style="16" customWidth="1"/>
  </cols>
  <sheetData>
    <row r="1" spans="1:15" ht="18.95" customHeight="1">
      <c r="A1" s="84" t="s">
        <v>44</v>
      </c>
      <c r="B1" s="85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5" ht="18.95" customHeight="1">
      <c r="A2" s="84" t="s">
        <v>0</v>
      </c>
      <c r="B2" s="85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5" ht="18.95" customHeight="1">
      <c r="A3" s="41"/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5" ht="18.95" customHeight="1">
      <c r="A4" s="41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5" ht="18.95" customHeight="1">
      <c r="A5" s="41"/>
      <c r="B5" s="42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5" ht="18.95" customHeight="1">
      <c r="A6" s="41"/>
      <c r="B6" s="42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5" ht="18.95" customHeight="1">
      <c r="A7" s="41"/>
      <c r="B7" s="42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5" ht="18.95" customHeight="1">
      <c r="A8" s="65" t="s">
        <v>18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</row>
    <row r="9" spans="1:15" ht="18.95" customHeight="1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1:15" ht="18.95" customHeight="1">
      <c r="A10" s="59" t="s">
        <v>47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15" ht="18.95" customHeight="1" thickBot="1">
      <c r="A11" s="86" t="s">
        <v>39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54"/>
    </row>
    <row r="12" spans="1:15" s="6" customFormat="1" ht="26.1" customHeight="1" thickBot="1">
      <c r="A12" s="71" t="s">
        <v>2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3"/>
    </row>
    <row r="13" spans="1:15" ht="27.95" customHeight="1">
      <c r="A13" s="74" t="s">
        <v>3</v>
      </c>
      <c r="B13" s="74" t="s">
        <v>4</v>
      </c>
      <c r="C13" s="77" t="s">
        <v>5</v>
      </c>
      <c r="D13" s="78"/>
      <c r="E13" s="79" t="s">
        <v>5</v>
      </c>
      <c r="F13" s="78"/>
      <c r="G13" s="79" t="s">
        <v>6</v>
      </c>
      <c r="H13" s="78"/>
      <c r="I13" s="79" t="s">
        <v>7</v>
      </c>
      <c r="J13" s="78"/>
      <c r="K13" s="77" t="s">
        <v>21</v>
      </c>
      <c r="L13" s="78"/>
      <c r="M13" s="80" t="s">
        <v>45</v>
      </c>
      <c r="N13" s="81"/>
    </row>
    <row r="14" spans="1:15" ht="27.95" customHeight="1">
      <c r="A14" s="75"/>
      <c r="B14" s="75"/>
      <c r="C14" s="68" t="s">
        <v>9</v>
      </c>
      <c r="D14" s="69"/>
      <c r="E14" s="68" t="s">
        <v>10</v>
      </c>
      <c r="F14" s="69"/>
      <c r="G14" s="68" t="s">
        <v>11</v>
      </c>
      <c r="H14" s="69"/>
      <c r="I14" s="68" t="s">
        <v>12</v>
      </c>
      <c r="J14" s="69"/>
      <c r="K14" s="70" t="s">
        <v>22</v>
      </c>
      <c r="L14" s="69"/>
      <c r="M14" s="82"/>
      <c r="N14" s="83"/>
    </row>
    <row r="15" spans="1:15">
      <c r="A15" s="76"/>
      <c r="B15" s="76"/>
      <c r="C15" s="25" t="s">
        <v>13</v>
      </c>
      <c r="D15" s="26" t="s">
        <v>14</v>
      </c>
      <c r="E15" s="27" t="s">
        <v>13</v>
      </c>
      <c r="F15" s="26" t="s">
        <v>14</v>
      </c>
      <c r="G15" s="27" t="s">
        <v>15</v>
      </c>
      <c r="H15" s="26" t="s">
        <v>14</v>
      </c>
      <c r="I15" s="27" t="s">
        <v>16</v>
      </c>
      <c r="J15" s="26" t="s">
        <v>14</v>
      </c>
      <c r="K15" s="27" t="s">
        <v>13</v>
      </c>
      <c r="L15" s="31" t="s">
        <v>14</v>
      </c>
      <c r="M15" s="27" t="s">
        <v>13</v>
      </c>
      <c r="N15" s="31" t="s">
        <v>14</v>
      </c>
    </row>
    <row r="16" spans="1:15" ht="39" thickBot="1">
      <c r="A16" s="7">
        <v>1</v>
      </c>
      <c r="B16" s="8" t="s">
        <v>46</v>
      </c>
      <c r="C16" s="9"/>
      <c r="D16" s="10"/>
      <c r="E16" s="11">
        <v>1</v>
      </c>
      <c r="F16" s="10">
        <v>2</v>
      </c>
      <c r="G16" s="11">
        <v>1</v>
      </c>
      <c r="H16" s="10">
        <v>3</v>
      </c>
      <c r="I16" s="11">
        <v>3</v>
      </c>
      <c r="J16" s="10">
        <v>19</v>
      </c>
      <c r="K16" s="11"/>
      <c r="L16" s="10">
        <v>1</v>
      </c>
      <c r="M16" s="48">
        <f>K16+I16+G16+E16+C16</f>
        <v>5</v>
      </c>
      <c r="N16" s="49">
        <f>L16+J16+H16+F16+D16</f>
        <v>25</v>
      </c>
    </row>
    <row r="17" spans="1:14" ht="15.75" thickBot="1">
      <c r="A17" s="66" t="s">
        <v>26</v>
      </c>
      <c r="B17" s="67"/>
      <c r="C17" s="13"/>
      <c r="D17" s="14"/>
      <c r="E17" s="13">
        <v>1</v>
      </c>
      <c r="F17" s="14">
        <v>2</v>
      </c>
      <c r="G17" s="13">
        <v>1</v>
      </c>
      <c r="H17" s="14">
        <v>3</v>
      </c>
      <c r="I17" s="13">
        <v>3</v>
      </c>
      <c r="J17" s="14">
        <v>19</v>
      </c>
      <c r="K17" s="13"/>
      <c r="L17" s="14">
        <v>1</v>
      </c>
      <c r="M17" s="50">
        <f>M16</f>
        <v>5</v>
      </c>
      <c r="N17" s="50">
        <f>N16</f>
        <v>25</v>
      </c>
    </row>
    <row r="18" spans="1:14" ht="32.1" customHeight="1">
      <c r="A18" s="3"/>
      <c r="B18" s="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</sheetData>
  <mergeCells count="20">
    <mergeCell ref="A17:B17"/>
    <mergeCell ref="C14:D14"/>
    <mergeCell ref="E14:F14"/>
    <mergeCell ref="G14:H14"/>
    <mergeCell ref="I14:J14"/>
    <mergeCell ref="A13:A15"/>
    <mergeCell ref="B13:B15"/>
    <mergeCell ref="C13:D13"/>
    <mergeCell ref="E13:F13"/>
    <mergeCell ref="G13:H13"/>
    <mergeCell ref="I13:J13"/>
    <mergeCell ref="K13:L13"/>
    <mergeCell ref="M13:N14"/>
    <mergeCell ref="A1:N1"/>
    <mergeCell ref="A2:N2"/>
    <mergeCell ref="A11:N11"/>
    <mergeCell ref="A10:O10"/>
    <mergeCell ref="A8:O9"/>
    <mergeCell ref="K14:L14"/>
    <mergeCell ref="A12:N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FE921-D78E-406D-963D-BB7CF2DB47ED}">
  <dimension ref="A9:M21"/>
  <sheetViews>
    <sheetView topLeftCell="A20" zoomScale="70" zoomScaleNormal="70" workbookViewId="0">
      <selection activeCell="G35" sqref="G35"/>
    </sheetView>
  </sheetViews>
  <sheetFormatPr baseColWidth="10" defaultColWidth="11" defaultRowHeight="15"/>
  <cols>
    <col min="1" max="1" width="4.42578125" style="16" customWidth="1"/>
    <col min="2" max="2" width="32.28515625" style="17" customWidth="1"/>
    <col min="3" max="12" width="6.5703125" style="16" customWidth="1"/>
    <col min="13" max="13" width="11" style="18"/>
  </cols>
  <sheetData>
    <row r="9" spans="1:13" ht="25.5" customHeight="1">
      <c r="A9" s="94" t="s">
        <v>18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</row>
    <row r="10" spans="1:13" ht="14.25" hidden="1" customHeight="1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</row>
    <row r="11" spans="1:13" ht="18.95" customHeight="1">
      <c r="A11" s="90" t="s">
        <v>19</v>
      </c>
      <c r="B11" s="91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</row>
    <row r="12" spans="1:13" ht="18.95" customHeight="1">
      <c r="A12" s="84" t="s">
        <v>0</v>
      </c>
      <c r="B12" s="85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1:13" s="4" customFormat="1" ht="21.75" customHeight="1">
      <c r="A13" s="2"/>
      <c r="B13" s="19" t="s">
        <v>24</v>
      </c>
      <c r="C13" s="92" t="s">
        <v>1</v>
      </c>
      <c r="D13" s="93"/>
      <c r="E13" s="93"/>
      <c r="F13" s="93"/>
      <c r="G13" s="93"/>
      <c r="H13" s="93"/>
      <c r="I13" s="20"/>
      <c r="J13" s="21"/>
      <c r="K13" s="21"/>
      <c r="L13" s="21"/>
      <c r="M13" s="22"/>
    </row>
    <row r="14" spans="1:13" s="4" customFormat="1" ht="16.5" thickBot="1">
      <c r="A14" s="3"/>
      <c r="B14" s="23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s="6" customFormat="1" ht="26.1" customHeight="1" thickBot="1">
      <c r="A15" s="71" t="s">
        <v>2</v>
      </c>
      <c r="B15" s="72"/>
      <c r="C15" s="72"/>
      <c r="D15" s="72"/>
      <c r="E15" s="72"/>
      <c r="F15" s="72"/>
      <c r="G15" s="72"/>
      <c r="H15" s="72"/>
      <c r="I15" s="72"/>
      <c r="J15" s="72"/>
      <c r="K15" s="87" t="s">
        <v>25</v>
      </c>
      <c r="L15" s="28"/>
      <c r="M15" s="24"/>
    </row>
    <row r="16" spans="1:13" ht="27.95" customHeight="1">
      <c r="A16" s="74" t="s">
        <v>3</v>
      </c>
      <c r="B16" s="74" t="s">
        <v>4</v>
      </c>
      <c r="C16" s="77" t="s">
        <v>5</v>
      </c>
      <c r="D16" s="78"/>
      <c r="E16" s="79" t="s">
        <v>5</v>
      </c>
      <c r="F16" s="78"/>
      <c r="G16" s="79" t="s">
        <v>6</v>
      </c>
      <c r="H16" s="78"/>
      <c r="I16" s="79" t="s">
        <v>7</v>
      </c>
      <c r="J16" s="78"/>
      <c r="K16" s="88"/>
      <c r="L16" s="33"/>
      <c r="M16" s="74" t="s">
        <v>8</v>
      </c>
    </row>
    <row r="17" spans="1:13" ht="27.95" customHeight="1">
      <c r="A17" s="75"/>
      <c r="B17" s="75"/>
      <c r="C17" s="68" t="s">
        <v>9</v>
      </c>
      <c r="D17" s="69"/>
      <c r="E17" s="68" t="s">
        <v>10</v>
      </c>
      <c r="F17" s="69"/>
      <c r="G17" s="68" t="s">
        <v>11</v>
      </c>
      <c r="H17" s="69"/>
      <c r="I17" s="68" t="s">
        <v>12</v>
      </c>
      <c r="J17" s="69"/>
      <c r="K17" s="89"/>
      <c r="L17" s="34"/>
      <c r="M17" s="75"/>
    </row>
    <row r="18" spans="1:13">
      <c r="A18" s="76"/>
      <c r="B18" s="76"/>
      <c r="C18" s="25" t="s">
        <v>13</v>
      </c>
      <c r="D18" s="26" t="s">
        <v>14</v>
      </c>
      <c r="E18" s="27" t="s">
        <v>13</v>
      </c>
      <c r="F18" s="26" t="s">
        <v>14</v>
      </c>
      <c r="G18" s="27" t="s">
        <v>15</v>
      </c>
      <c r="H18" s="26" t="s">
        <v>14</v>
      </c>
      <c r="I18" s="27" t="s">
        <v>16</v>
      </c>
      <c r="J18" s="26" t="s">
        <v>14</v>
      </c>
      <c r="K18" s="40" t="s">
        <v>13</v>
      </c>
      <c r="L18" s="40" t="s">
        <v>14</v>
      </c>
      <c r="M18" s="76"/>
    </row>
    <row r="19" spans="1:13" ht="39" thickBot="1">
      <c r="A19" s="7">
        <v>1</v>
      </c>
      <c r="B19" s="8" t="s">
        <v>17</v>
      </c>
      <c r="C19" s="9"/>
      <c r="D19" s="10"/>
      <c r="E19" s="11">
        <v>2</v>
      </c>
      <c r="F19" s="10"/>
      <c r="G19" s="11">
        <v>4</v>
      </c>
      <c r="H19" s="10">
        <v>14</v>
      </c>
      <c r="I19" s="11">
        <v>6</v>
      </c>
      <c r="J19" s="10">
        <v>16</v>
      </c>
      <c r="K19" s="36">
        <v>12</v>
      </c>
      <c r="L19" s="36">
        <v>30</v>
      </c>
      <c r="M19" s="12">
        <v>42</v>
      </c>
    </row>
    <row r="20" spans="1:13" ht="15.75" thickBot="1">
      <c r="A20" s="66" t="s">
        <v>26</v>
      </c>
      <c r="B20" s="67"/>
      <c r="C20" s="13"/>
      <c r="D20" s="14"/>
      <c r="E20" s="13">
        <v>2</v>
      </c>
      <c r="F20" s="14"/>
      <c r="G20" s="13">
        <v>4</v>
      </c>
      <c r="H20" s="14">
        <v>14</v>
      </c>
      <c r="I20" s="13">
        <v>6</v>
      </c>
      <c r="J20" s="14">
        <v>16</v>
      </c>
      <c r="K20" s="29">
        <v>12</v>
      </c>
      <c r="L20" s="29">
        <v>30</v>
      </c>
      <c r="M20" s="15">
        <v>42</v>
      </c>
    </row>
    <row r="21" spans="1:13" ht="32.1" customHeight="1">
      <c r="A21" s="3"/>
      <c r="B21" s="5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</sheetData>
  <mergeCells count="18">
    <mergeCell ref="A11:M11"/>
    <mergeCell ref="A12:M12"/>
    <mergeCell ref="C13:H13"/>
    <mergeCell ref="A9:M10"/>
    <mergeCell ref="A15:J15"/>
    <mergeCell ref="A20:B20"/>
    <mergeCell ref="M16:M18"/>
    <mergeCell ref="C17:D17"/>
    <mergeCell ref="E17:F17"/>
    <mergeCell ref="G17:H17"/>
    <mergeCell ref="I17:J17"/>
    <mergeCell ref="A16:A18"/>
    <mergeCell ref="B16:B18"/>
    <mergeCell ref="C16:D16"/>
    <mergeCell ref="E16:F16"/>
    <mergeCell ref="G16:H16"/>
    <mergeCell ref="I16:J16"/>
    <mergeCell ref="K15:K1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67A12-CBD4-4FD2-8672-61B3A85BAB80}">
  <dimension ref="A9:M21"/>
  <sheetViews>
    <sheetView topLeftCell="A14" workbookViewId="0">
      <selection activeCell="A20" sqref="A20:B20"/>
    </sheetView>
  </sheetViews>
  <sheetFormatPr baseColWidth="10" defaultColWidth="11" defaultRowHeight="15"/>
  <cols>
    <col min="1" max="1" width="4.42578125" style="16" customWidth="1"/>
    <col min="2" max="2" width="32.28515625" style="17" customWidth="1"/>
    <col min="3" max="12" width="6.5703125" style="16" customWidth="1"/>
    <col min="13" max="13" width="11" style="18"/>
  </cols>
  <sheetData>
    <row r="9" spans="1:13" ht="25.5" customHeight="1">
      <c r="A9" s="94" t="s">
        <v>18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</row>
    <row r="10" spans="1:13" ht="14.25" hidden="1" customHeight="1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</row>
    <row r="11" spans="1:13" ht="18.95" customHeight="1">
      <c r="A11" s="90" t="s">
        <v>19</v>
      </c>
      <c r="B11" s="91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</row>
    <row r="12" spans="1:13" ht="18.95" customHeight="1">
      <c r="A12" s="84" t="s">
        <v>0</v>
      </c>
      <c r="B12" s="85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1:13" s="4" customFormat="1" ht="21.75" customHeight="1">
      <c r="A13" s="2"/>
      <c r="B13" s="19" t="s">
        <v>24</v>
      </c>
      <c r="C13" s="92" t="s">
        <v>20</v>
      </c>
      <c r="D13" s="93"/>
      <c r="E13" s="93"/>
      <c r="F13" s="93"/>
      <c r="G13" s="93"/>
      <c r="H13" s="93"/>
      <c r="I13" s="20"/>
      <c r="J13" s="21"/>
      <c r="K13" s="21"/>
      <c r="L13" s="21"/>
      <c r="M13" s="22"/>
    </row>
    <row r="14" spans="1:13" s="4" customFormat="1" ht="16.5" thickBot="1">
      <c r="A14" s="3"/>
      <c r="B14" s="23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s="6" customFormat="1" ht="26.1" customHeight="1" thickBot="1">
      <c r="A15" s="71" t="s">
        <v>2</v>
      </c>
      <c r="B15" s="72"/>
      <c r="C15" s="72"/>
      <c r="D15" s="72"/>
      <c r="E15" s="72"/>
      <c r="F15" s="72"/>
      <c r="G15" s="72"/>
      <c r="H15" s="72"/>
      <c r="I15" s="72"/>
      <c r="J15" s="72"/>
      <c r="K15" s="87" t="s">
        <v>25</v>
      </c>
      <c r="L15" s="28"/>
      <c r="M15" s="24"/>
    </row>
    <row r="16" spans="1:13" ht="27.95" customHeight="1">
      <c r="A16" s="74" t="s">
        <v>3</v>
      </c>
      <c r="B16" s="74" t="s">
        <v>4</v>
      </c>
      <c r="C16" s="77" t="s">
        <v>5</v>
      </c>
      <c r="D16" s="78"/>
      <c r="E16" s="79" t="s">
        <v>5</v>
      </c>
      <c r="F16" s="78"/>
      <c r="G16" s="79" t="s">
        <v>6</v>
      </c>
      <c r="H16" s="78"/>
      <c r="I16" s="79" t="s">
        <v>7</v>
      </c>
      <c r="J16" s="78"/>
      <c r="K16" s="88"/>
      <c r="L16" s="33"/>
      <c r="M16" s="74" t="s">
        <v>8</v>
      </c>
    </row>
    <row r="17" spans="1:13" ht="27.95" customHeight="1">
      <c r="A17" s="75"/>
      <c r="B17" s="75"/>
      <c r="C17" s="68" t="s">
        <v>9</v>
      </c>
      <c r="D17" s="69"/>
      <c r="E17" s="68" t="s">
        <v>10</v>
      </c>
      <c r="F17" s="69"/>
      <c r="G17" s="68" t="s">
        <v>11</v>
      </c>
      <c r="H17" s="69"/>
      <c r="I17" s="68" t="s">
        <v>12</v>
      </c>
      <c r="J17" s="69"/>
      <c r="K17" s="89"/>
      <c r="L17" s="34"/>
      <c r="M17" s="75"/>
    </row>
    <row r="18" spans="1:13">
      <c r="A18" s="76"/>
      <c r="B18" s="76"/>
      <c r="C18" s="25" t="s">
        <v>13</v>
      </c>
      <c r="D18" s="26" t="s">
        <v>14</v>
      </c>
      <c r="E18" s="27" t="s">
        <v>13</v>
      </c>
      <c r="F18" s="26" t="s">
        <v>14</v>
      </c>
      <c r="G18" s="27" t="s">
        <v>15</v>
      </c>
      <c r="H18" s="26" t="s">
        <v>14</v>
      </c>
      <c r="I18" s="27" t="s">
        <v>16</v>
      </c>
      <c r="J18" s="26" t="s">
        <v>14</v>
      </c>
      <c r="K18" s="27" t="s">
        <v>16</v>
      </c>
      <c r="L18" s="26" t="s">
        <v>14</v>
      </c>
      <c r="M18" s="76"/>
    </row>
    <row r="19" spans="1:13" ht="39" thickBot="1">
      <c r="A19" s="7">
        <v>1</v>
      </c>
      <c r="B19" s="8" t="s">
        <v>17</v>
      </c>
      <c r="C19" s="9"/>
      <c r="D19" s="10"/>
      <c r="E19" s="11"/>
      <c r="F19" s="10"/>
      <c r="G19" s="11">
        <v>4</v>
      </c>
      <c r="H19" s="10"/>
      <c r="I19" s="11">
        <v>3</v>
      </c>
      <c r="J19" s="10">
        <v>14</v>
      </c>
      <c r="K19" s="36">
        <v>7</v>
      </c>
      <c r="L19" s="36">
        <v>14</v>
      </c>
      <c r="M19" s="12">
        <f>J19+I19+H19+G19+F19+E19+D19+C19</f>
        <v>21</v>
      </c>
    </row>
    <row r="20" spans="1:13" ht="15.75" thickBot="1">
      <c r="A20" s="66" t="s">
        <v>26</v>
      </c>
      <c r="B20" s="67"/>
      <c r="C20" s="13"/>
      <c r="D20" s="14"/>
      <c r="E20" s="13"/>
      <c r="F20" s="14"/>
      <c r="G20" s="13">
        <v>4</v>
      </c>
      <c r="H20" s="14"/>
      <c r="I20" s="13">
        <f>I19</f>
        <v>3</v>
      </c>
      <c r="J20" s="13">
        <f t="shared" ref="J20:M20" si="0">J19</f>
        <v>14</v>
      </c>
      <c r="K20" s="13">
        <v>7</v>
      </c>
      <c r="L20" s="13">
        <v>14</v>
      </c>
      <c r="M20" s="13">
        <f t="shared" si="0"/>
        <v>21</v>
      </c>
    </row>
    <row r="21" spans="1:13" ht="32.1" customHeight="1">
      <c r="A21" s="3"/>
      <c r="B21" s="5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</sheetData>
  <mergeCells count="18">
    <mergeCell ref="A20:B20"/>
    <mergeCell ref="I16:J16"/>
    <mergeCell ref="M16:M18"/>
    <mergeCell ref="C17:D17"/>
    <mergeCell ref="E17:F17"/>
    <mergeCell ref="G17:H17"/>
    <mergeCell ref="I17:J17"/>
    <mergeCell ref="A16:A18"/>
    <mergeCell ref="B16:B18"/>
    <mergeCell ref="C16:D16"/>
    <mergeCell ref="E16:F16"/>
    <mergeCell ref="G16:H16"/>
    <mergeCell ref="A9:M10"/>
    <mergeCell ref="A11:M11"/>
    <mergeCell ref="A12:M12"/>
    <mergeCell ref="C13:H13"/>
    <mergeCell ref="A15:J15"/>
    <mergeCell ref="K15:K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9B124-DA17-4FE0-904F-151CE1C6269A}">
  <dimension ref="A9:O18"/>
  <sheetViews>
    <sheetView workbookViewId="0">
      <selection activeCell="Q19" sqref="Q19"/>
    </sheetView>
  </sheetViews>
  <sheetFormatPr baseColWidth="10" defaultColWidth="11" defaultRowHeight="15"/>
  <cols>
    <col min="1" max="1" width="11" style="17"/>
    <col min="2" max="2" width="11" style="16"/>
    <col min="3" max="3" width="7.140625" style="16" customWidth="1"/>
    <col min="4" max="4" width="7" style="16" customWidth="1"/>
    <col min="5" max="6" width="6.42578125" style="16" customWidth="1"/>
    <col min="7" max="7" width="5.7109375" style="16" customWidth="1"/>
    <col min="8" max="8" width="10.85546875" style="16" customWidth="1"/>
    <col min="9" max="9" width="6.5703125" style="16" customWidth="1"/>
    <col min="10" max="10" width="6.5703125" style="18" customWidth="1"/>
    <col min="11" max="11" width="8.28515625" customWidth="1"/>
    <col min="12" max="14" width="8.5703125" customWidth="1"/>
  </cols>
  <sheetData>
    <row r="9" spans="1:15" ht="15" customHeight="1">
      <c r="A9" s="94" t="s">
        <v>18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</row>
    <row r="10" spans="1:15" ht="15" customHeight="1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</row>
    <row r="11" spans="1:15" ht="15.75" customHeight="1">
      <c r="A11" s="90" t="s">
        <v>19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</row>
    <row r="12" spans="1:15" ht="16.5" customHeight="1" thickBot="1">
      <c r="A12" s="32" t="s">
        <v>24</v>
      </c>
      <c r="B12" s="95" t="s">
        <v>23</v>
      </c>
      <c r="C12" s="95"/>
      <c r="D12" s="95"/>
      <c r="E12" s="95"/>
      <c r="F12" s="95"/>
      <c r="G12" s="95"/>
    </row>
    <row r="13" spans="1:15" ht="26.25" customHeight="1" thickBot="1">
      <c r="A13" s="71" t="s">
        <v>2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87" t="s">
        <v>25</v>
      </c>
      <c r="N13" s="37"/>
      <c r="O13" s="30"/>
    </row>
    <row r="14" spans="1:15" ht="15" customHeight="1">
      <c r="A14" s="74" t="s">
        <v>3</v>
      </c>
      <c r="B14" s="74" t="s">
        <v>4</v>
      </c>
      <c r="C14" s="77" t="s">
        <v>5</v>
      </c>
      <c r="D14" s="78"/>
      <c r="E14" s="79" t="s">
        <v>5</v>
      </c>
      <c r="F14" s="78"/>
      <c r="G14" s="79" t="s">
        <v>6</v>
      </c>
      <c r="H14" s="78"/>
      <c r="I14" s="79" t="s">
        <v>7</v>
      </c>
      <c r="J14" s="78"/>
      <c r="K14" s="77" t="s">
        <v>21</v>
      </c>
      <c r="L14" s="78"/>
      <c r="M14" s="88"/>
      <c r="N14" s="38"/>
      <c r="O14" s="74" t="s">
        <v>8</v>
      </c>
    </row>
    <row r="15" spans="1:15">
      <c r="A15" s="75"/>
      <c r="B15" s="75"/>
      <c r="C15" s="68" t="s">
        <v>9</v>
      </c>
      <c r="D15" s="69"/>
      <c r="E15" s="68" t="s">
        <v>10</v>
      </c>
      <c r="F15" s="69"/>
      <c r="G15" s="68" t="s">
        <v>11</v>
      </c>
      <c r="H15" s="69"/>
      <c r="I15" s="68" t="s">
        <v>12</v>
      </c>
      <c r="J15" s="69"/>
      <c r="K15" s="70" t="s">
        <v>22</v>
      </c>
      <c r="L15" s="69"/>
      <c r="M15" s="89"/>
      <c r="N15" s="39"/>
      <c r="O15" s="75"/>
    </row>
    <row r="16" spans="1:15">
      <c r="A16" s="76"/>
      <c r="B16" s="76"/>
      <c r="C16" s="25" t="s">
        <v>13</v>
      </c>
      <c r="D16" s="26" t="s">
        <v>14</v>
      </c>
      <c r="E16" s="27" t="s">
        <v>13</v>
      </c>
      <c r="F16" s="26" t="s">
        <v>14</v>
      </c>
      <c r="G16" s="27" t="s">
        <v>15</v>
      </c>
      <c r="H16" s="26" t="s">
        <v>14</v>
      </c>
      <c r="I16" s="27" t="s">
        <v>16</v>
      </c>
      <c r="J16" s="26" t="s">
        <v>14</v>
      </c>
      <c r="K16" s="27" t="s">
        <v>13</v>
      </c>
      <c r="L16" s="31" t="s">
        <v>14</v>
      </c>
      <c r="M16" s="35" t="s">
        <v>13</v>
      </c>
      <c r="N16" s="35" t="s">
        <v>14</v>
      </c>
      <c r="O16" s="76"/>
    </row>
    <row r="17" spans="1:15" ht="90" thickBot="1">
      <c r="A17" s="7">
        <v>1</v>
      </c>
      <c r="B17" s="8" t="s">
        <v>17</v>
      </c>
      <c r="C17" s="9"/>
      <c r="D17" s="10"/>
      <c r="E17" s="11"/>
      <c r="F17" s="10"/>
      <c r="G17" s="11">
        <v>2</v>
      </c>
      <c r="H17" s="10">
        <v>1</v>
      </c>
      <c r="I17" s="11">
        <v>9</v>
      </c>
      <c r="J17" s="10">
        <v>12</v>
      </c>
      <c r="K17" s="11"/>
      <c r="L17" s="10">
        <v>2</v>
      </c>
      <c r="M17" s="36">
        <v>11</v>
      </c>
      <c r="N17" s="36">
        <v>15</v>
      </c>
      <c r="O17" s="12">
        <v>26</v>
      </c>
    </row>
    <row r="18" spans="1:15" ht="15.75" thickBot="1">
      <c r="A18" s="66" t="s">
        <v>26</v>
      </c>
      <c r="B18" s="67"/>
      <c r="C18" s="13"/>
      <c r="D18" s="14"/>
      <c r="E18" s="13"/>
      <c r="F18" s="14"/>
      <c r="G18" s="13">
        <v>2</v>
      </c>
      <c r="H18" s="14">
        <v>1</v>
      </c>
      <c r="I18" s="13">
        <v>9</v>
      </c>
      <c r="J18" s="14">
        <v>12</v>
      </c>
      <c r="K18" s="13"/>
      <c r="L18" s="14">
        <v>2</v>
      </c>
      <c r="M18" s="29">
        <v>11</v>
      </c>
      <c r="N18" s="29">
        <v>15</v>
      </c>
      <c r="O18" s="15">
        <v>26</v>
      </c>
    </row>
  </sheetData>
  <mergeCells count="19">
    <mergeCell ref="O14:O16"/>
    <mergeCell ref="A9:O10"/>
    <mergeCell ref="A11:O11"/>
    <mergeCell ref="C15:D15"/>
    <mergeCell ref="E15:F15"/>
    <mergeCell ref="G15:H15"/>
    <mergeCell ref="I15:J15"/>
    <mergeCell ref="M13:M15"/>
    <mergeCell ref="K15:L15"/>
    <mergeCell ref="A18:B18"/>
    <mergeCell ref="B12:G12"/>
    <mergeCell ref="A13:L13"/>
    <mergeCell ref="A14:A16"/>
    <mergeCell ref="B14:B16"/>
    <mergeCell ref="C14:D14"/>
    <mergeCell ref="E14:F14"/>
    <mergeCell ref="G14:H14"/>
    <mergeCell ref="I14:J14"/>
    <mergeCell ref="K14:L1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496DE-953B-4CFE-B3C9-97013CA08A80}">
  <dimension ref="B2:M13"/>
  <sheetViews>
    <sheetView tabSelected="1" workbookViewId="0">
      <selection activeCell="B12" sqref="B12"/>
    </sheetView>
  </sheetViews>
  <sheetFormatPr baseColWidth="10" defaultRowHeight="15"/>
  <sheetData>
    <row r="2" spans="2:13" ht="15.75">
      <c r="B2" s="98" t="s">
        <v>18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2:13" ht="15.75">
      <c r="B3" s="98" t="s">
        <v>19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2:13" ht="16.5" thickBot="1">
      <c r="B4" s="99" t="s">
        <v>27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2:13" ht="15" customHeight="1">
      <c r="B5" s="100" t="s">
        <v>28</v>
      </c>
      <c r="C5" s="102" t="s">
        <v>29</v>
      </c>
      <c r="D5" s="103"/>
      <c r="E5" s="104" t="s">
        <v>6</v>
      </c>
      <c r="F5" s="105"/>
      <c r="G5" s="104" t="s">
        <v>7</v>
      </c>
      <c r="H5" s="105"/>
      <c r="I5" s="102" t="s">
        <v>30</v>
      </c>
      <c r="J5" s="103"/>
      <c r="K5" s="102" t="s">
        <v>31</v>
      </c>
      <c r="L5" s="103"/>
      <c r="M5" s="106" t="s">
        <v>32</v>
      </c>
    </row>
    <row r="6" spans="2:13" ht="15.75" thickBot="1">
      <c r="B6" s="101"/>
      <c r="C6" s="96" t="s">
        <v>33</v>
      </c>
      <c r="D6" s="97"/>
      <c r="E6" s="96" t="s">
        <v>34</v>
      </c>
      <c r="F6" s="97"/>
      <c r="G6" s="96" t="s">
        <v>35</v>
      </c>
      <c r="H6" s="97"/>
      <c r="I6" s="96" t="s">
        <v>22</v>
      </c>
      <c r="J6" s="97"/>
      <c r="K6" s="96"/>
      <c r="L6" s="97"/>
      <c r="M6" s="107"/>
    </row>
    <row r="7" spans="2:13" ht="15.75" thickBot="1">
      <c r="B7" s="43"/>
      <c r="C7" s="44" t="s">
        <v>13</v>
      </c>
      <c r="D7" s="44" t="s">
        <v>14</v>
      </c>
      <c r="E7" s="44" t="s">
        <v>13</v>
      </c>
      <c r="F7" s="44" t="s">
        <v>14</v>
      </c>
      <c r="G7" s="44" t="s">
        <v>36</v>
      </c>
      <c r="H7" s="44" t="s">
        <v>14</v>
      </c>
      <c r="I7" s="44" t="s">
        <v>37</v>
      </c>
      <c r="J7" s="44" t="s">
        <v>14</v>
      </c>
      <c r="K7" s="44" t="s">
        <v>13</v>
      </c>
      <c r="L7" s="44" t="s">
        <v>14</v>
      </c>
      <c r="M7" s="45"/>
    </row>
    <row r="8" spans="2:13" ht="15.75" thickBot="1">
      <c r="B8" s="55" t="s">
        <v>38</v>
      </c>
      <c r="C8" s="56"/>
      <c r="D8" s="56"/>
      <c r="E8" s="56">
        <v>1</v>
      </c>
      <c r="F8" s="56">
        <v>2</v>
      </c>
      <c r="G8" s="56"/>
      <c r="H8" s="56">
        <v>5</v>
      </c>
      <c r="I8" s="56"/>
      <c r="J8" s="56">
        <v>1</v>
      </c>
      <c r="K8" s="56">
        <f>I8+G8+E8+C8</f>
        <v>1</v>
      </c>
      <c r="L8" s="56">
        <f>J8+H8+F8+D8</f>
        <v>8</v>
      </c>
      <c r="M8" s="56">
        <f>K8+L8</f>
        <v>9</v>
      </c>
    </row>
    <row r="9" spans="2:13" ht="29.25" thickBot="1">
      <c r="B9" s="55" t="s">
        <v>39</v>
      </c>
      <c r="C9" s="56">
        <v>1</v>
      </c>
      <c r="D9" s="56">
        <v>2</v>
      </c>
      <c r="E9" s="56">
        <v>1</v>
      </c>
      <c r="F9" s="56">
        <v>3</v>
      </c>
      <c r="G9" s="56">
        <v>3</v>
      </c>
      <c r="H9" s="56">
        <v>19</v>
      </c>
      <c r="I9" s="56"/>
      <c r="J9" s="56">
        <v>1</v>
      </c>
      <c r="K9" s="56">
        <f t="shared" ref="K9:K12" si="0">I9+G9+E9+C9</f>
        <v>5</v>
      </c>
      <c r="L9" s="56">
        <f t="shared" ref="L9:L12" si="1">J9+H9+F9+D9</f>
        <v>25</v>
      </c>
      <c r="M9" s="56">
        <f t="shared" ref="M9:M12" si="2">K9+L9</f>
        <v>30</v>
      </c>
    </row>
    <row r="10" spans="2:13" ht="15.75" thickBot="1">
      <c r="B10" s="55" t="s">
        <v>40</v>
      </c>
      <c r="C10" s="56">
        <v>2</v>
      </c>
      <c r="D10" s="56"/>
      <c r="E10" s="56">
        <v>4</v>
      </c>
      <c r="F10" s="56">
        <v>14</v>
      </c>
      <c r="G10" s="56">
        <v>6</v>
      </c>
      <c r="H10" s="56">
        <v>16</v>
      </c>
      <c r="I10" s="56"/>
      <c r="J10" s="56"/>
      <c r="K10" s="56">
        <f t="shared" si="0"/>
        <v>12</v>
      </c>
      <c r="L10" s="56">
        <f t="shared" si="1"/>
        <v>30</v>
      </c>
      <c r="M10" s="56">
        <f t="shared" si="2"/>
        <v>42</v>
      </c>
    </row>
    <row r="11" spans="2:13" ht="15.75" thickBot="1">
      <c r="B11" s="55" t="s">
        <v>41</v>
      </c>
      <c r="C11" s="56"/>
      <c r="D11" s="56"/>
      <c r="E11" s="56">
        <v>4</v>
      </c>
      <c r="F11" s="56"/>
      <c r="G11" s="56">
        <v>3</v>
      </c>
      <c r="H11" s="56">
        <v>14</v>
      </c>
      <c r="I11" s="56"/>
      <c r="J11" s="56"/>
      <c r="K11" s="56">
        <f t="shared" si="0"/>
        <v>7</v>
      </c>
      <c r="L11" s="56">
        <f t="shared" si="1"/>
        <v>14</v>
      </c>
      <c r="M11" s="56">
        <f t="shared" si="2"/>
        <v>21</v>
      </c>
    </row>
    <row r="12" spans="2:13" ht="15.75" thickBot="1">
      <c r="B12" s="55" t="s">
        <v>42</v>
      </c>
      <c r="C12" s="56"/>
      <c r="D12" s="56"/>
      <c r="E12" s="56">
        <v>2</v>
      </c>
      <c r="F12" s="56">
        <v>1</v>
      </c>
      <c r="G12" s="56">
        <v>9</v>
      </c>
      <c r="H12" s="56">
        <v>12</v>
      </c>
      <c r="I12" s="56"/>
      <c r="J12" s="56">
        <v>2</v>
      </c>
      <c r="K12" s="56">
        <f t="shared" si="0"/>
        <v>11</v>
      </c>
      <c r="L12" s="56">
        <f t="shared" si="1"/>
        <v>15</v>
      </c>
      <c r="M12" s="56">
        <f t="shared" si="2"/>
        <v>26</v>
      </c>
    </row>
    <row r="13" spans="2:13" ht="15.75" thickBot="1">
      <c r="B13" s="46" t="s">
        <v>43</v>
      </c>
      <c r="C13" s="47">
        <f>C8+C9+C10+C11+C12</f>
        <v>3</v>
      </c>
      <c r="D13" s="47">
        <f t="shared" ref="D13:H13" si="3">D8+D9+D10+D11+D12</f>
        <v>2</v>
      </c>
      <c r="E13" s="47">
        <f t="shared" si="3"/>
        <v>12</v>
      </c>
      <c r="F13" s="47">
        <f t="shared" si="3"/>
        <v>20</v>
      </c>
      <c r="G13" s="47">
        <f t="shared" si="3"/>
        <v>21</v>
      </c>
      <c r="H13" s="47">
        <f t="shared" si="3"/>
        <v>66</v>
      </c>
      <c r="I13" s="47"/>
      <c r="J13" s="47">
        <f>J8+J9+J10+J11+J12</f>
        <v>4</v>
      </c>
      <c r="K13" s="47">
        <v>40</v>
      </c>
      <c r="L13" s="47">
        <f>L8+L9+L10+L11+L12</f>
        <v>92</v>
      </c>
      <c r="M13" s="47">
        <f>M8+M9+M10+M11+M12</f>
        <v>128</v>
      </c>
    </row>
  </sheetData>
  <mergeCells count="14">
    <mergeCell ref="C6:D6"/>
    <mergeCell ref="E6:F6"/>
    <mergeCell ref="G6:H6"/>
    <mergeCell ref="I6:J6"/>
    <mergeCell ref="B2:M2"/>
    <mergeCell ref="B3:M3"/>
    <mergeCell ref="B4:M4"/>
    <mergeCell ref="B5:B6"/>
    <mergeCell ref="C5:D5"/>
    <mergeCell ref="E5:F5"/>
    <mergeCell ref="G5:H5"/>
    <mergeCell ref="I5:J5"/>
    <mergeCell ref="K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Agosto</vt:lpstr>
      <vt:lpstr>Septiembre</vt:lpstr>
      <vt:lpstr>Octubre</vt:lpstr>
      <vt:lpstr>Noviembre</vt:lpstr>
      <vt:lpstr>Diciembre</vt:lpstr>
      <vt:lpstr>Anual 2021 Servicios de Inform.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Reyes</dc:creator>
  <cp:lastModifiedBy>Carolina Acevedo</cp:lastModifiedBy>
  <dcterms:created xsi:type="dcterms:W3CDTF">2021-12-16T17:39:18Z</dcterms:created>
  <dcterms:modified xsi:type="dcterms:W3CDTF">2022-01-12T21:38:29Z</dcterms:modified>
</cp:coreProperties>
</file>