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ego Gámez\Documents\Migración Diego\OIR\2021\Octubre\"/>
    </mc:Choice>
  </mc:AlternateContent>
  <xr:revisionPtr revIDLastSave="0" documentId="13_ncr:1_{2D295D18-9290-4F80-95FC-C9DE67C3CB31}" xr6:coauthVersionLast="47" xr6:coauthVersionMax="47" xr10:uidLastSave="{00000000-0000-0000-0000-000000000000}"/>
  <bookViews>
    <workbookView xWindow="-120" yWindow="-120" windowWidth="20730" windowHeight="11160" tabRatio="785" firstSheet="6" activeTab="9" xr2:uid="{00000000-000D-0000-FFFF-FFFF00000000}"/>
  </bookViews>
  <sheets>
    <sheet name="MATRIZ ESTADÍSTICA ENERO" sheetId="6" r:id="rId1"/>
    <sheet name="MATRIZ ESTADÍSTICA FEBRERO" sheetId="7" r:id="rId2"/>
    <sheet name="MATRIZ ESTADÍSTICA MARZO" sheetId="8" r:id="rId3"/>
    <sheet name="MATRIZ ESTADÍSTICA ABRIL" sheetId="9" r:id="rId4"/>
    <sheet name="MATRIZ ESTADÍSTICA MAYO" sheetId="10" r:id="rId5"/>
    <sheet name="MATRIZ ESTADÍSTICA JUNIO" sheetId="11" r:id="rId6"/>
    <sheet name="MATRIZ ESTADÍSTICA JULIO " sheetId="12" r:id="rId7"/>
    <sheet name="MATRIZ ESTADÍSTICA AGOSTO" sheetId="13" r:id="rId8"/>
    <sheet name="MATRIZ ESTADÍSTICA SEPTIEMBRE" sheetId="14" r:id="rId9"/>
    <sheet name="MATRIZ ESTADÍSTICA OCTUBRE" sheetId="15" r:id="rId10"/>
  </sheets>
  <definedNames>
    <definedName name="_xlnm.Print_Area" localSheetId="3">'MATRIZ ESTADÍSTICA ABRIL'!$A$1:$AM$42</definedName>
    <definedName name="_xlnm.Print_Area" localSheetId="7">'MATRIZ ESTADÍSTICA AGOSTO'!$A$1:$AM$42</definedName>
    <definedName name="_xlnm.Print_Area" localSheetId="0">'MATRIZ ESTADÍSTICA ENERO'!$A$1:$AM$42</definedName>
    <definedName name="_xlnm.Print_Area" localSheetId="1">'MATRIZ ESTADÍSTICA FEBRERO'!$A$1:$AM$42</definedName>
    <definedName name="_xlnm.Print_Area" localSheetId="6">'MATRIZ ESTADÍSTICA JULIO '!$A$1:$AM$42</definedName>
    <definedName name="_xlnm.Print_Area" localSheetId="5">'MATRIZ ESTADÍSTICA JUNIO'!$A$1:$AM$42</definedName>
    <definedName name="_xlnm.Print_Area" localSheetId="2">'MATRIZ ESTADÍSTICA MARZO'!$A$1:$AM$42</definedName>
    <definedName name="_xlnm.Print_Area" localSheetId="4">'MATRIZ ESTADÍSTICA MAYO'!$A$1:$AM$42</definedName>
    <definedName name="_xlnm.Print_Area" localSheetId="9">'MATRIZ ESTADÍSTICA OCTUBRE'!$A$1:$AM$42</definedName>
    <definedName name="_xlnm.Print_Area" localSheetId="8">'MATRIZ ESTADÍSTICA SEPTIEMBRE'!$A$1:$AM$42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" i="15" l="1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P30" i="15"/>
  <c r="O30" i="15"/>
  <c r="AM30" i="15" s="1"/>
  <c r="P29" i="15"/>
  <c r="O29" i="15"/>
  <c r="AM29" i="15" s="1"/>
  <c r="P28" i="15"/>
  <c r="O28" i="15"/>
  <c r="AM28" i="15" s="1"/>
  <c r="P27" i="15"/>
  <c r="O27" i="15"/>
  <c r="AM27" i="15" s="1"/>
  <c r="AM26" i="15"/>
  <c r="P26" i="15"/>
  <c r="O26" i="15"/>
  <c r="AM25" i="15"/>
  <c r="P25" i="15"/>
  <c r="O25" i="15"/>
  <c r="P24" i="15"/>
  <c r="O24" i="15"/>
  <c r="AM24" i="15" s="1"/>
  <c r="P23" i="15"/>
  <c r="O23" i="15"/>
  <c r="AM23" i="15" s="1"/>
  <c r="P22" i="15"/>
  <c r="O22" i="15"/>
  <c r="AM22" i="15" s="1"/>
  <c r="P21" i="15"/>
  <c r="O21" i="15"/>
  <c r="AM21" i="15" s="1"/>
  <c r="P20" i="15"/>
  <c r="O20" i="15"/>
  <c r="AM20" i="15" s="1"/>
  <c r="P19" i="15"/>
  <c r="AM19" i="15" s="1"/>
  <c r="O19" i="15"/>
  <c r="AM18" i="15"/>
  <c r="P18" i="15"/>
  <c r="O18" i="15"/>
  <c r="AM17" i="15"/>
  <c r="P17" i="15"/>
  <c r="O17" i="15"/>
  <c r="P16" i="15"/>
  <c r="O16" i="15"/>
  <c r="AM16" i="15" s="1"/>
  <c r="P15" i="15"/>
  <c r="O15" i="15"/>
  <c r="AM15" i="15" s="1"/>
  <c r="P14" i="15"/>
  <c r="O14" i="15"/>
  <c r="AM14" i="15" s="1"/>
  <c r="P13" i="15"/>
  <c r="O13" i="15"/>
  <c r="AM13" i="15" s="1"/>
  <c r="P12" i="15"/>
  <c r="O12" i="15"/>
  <c r="P11" i="15"/>
  <c r="AM11" i="15" s="1"/>
  <c r="O11" i="15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P30" i="14"/>
  <c r="O30" i="14"/>
  <c r="AM30" i="14" s="1"/>
  <c r="P29" i="14"/>
  <c r="O29" i="14"/>
  <c r="AM29" i="14" s="1"/>
  <c r="P28" i="14"/>
  <c r="AM28" i="14" s="1"/>
  <c r="O28" i="14"/>
  <c r="P27" i="14"/>
  <c r="AM27" i="14" s="1"/>
  <c r="O27" i="14"/>
  <c r="AM26" i="14"/>
  <c r="P26" i="14"/>
  <c r="O26" i="14"/>
  <c r="AM25" i="14"/>
  <c r="P25" i="14"/>
  <c r="O25" i="14"/>
  <c r="P24" i="14"/>
  <c r="O24" i="14"/>
  <c r="AM24" i="14" s="1"/>
  <c r="P23" i="14"/>
  <c r="O23" i="14"/>
  <c r="AM23" i="14" s="1"/>
  <c r="P22" i="14"/>
  <c r="O22" i="14"/>
  <c r="AM22" i="14" s="1"/>
  <c r="P21" i="14"/>
  <c r="O21" i="14"/>
  <c r="AM21" i="14" s="1"/>
  <c r="AM20" i="14"/>
  <c r="P20" i="14"/>
  <c r="O20" i="14"/>
  <c r="P19" i="14"/>
  <c r="AM19" i="14" s="1"/>
  <c r="O19" i="14"/>
  <c r="AM18" i="14"/>
  <c r="P18" i="14"/>
  <c r="O18" i="14"/>
  <c r="AM17" i="14"/>
  <c r="P17" i="14"/>
  <c r="O17" i="14"/>
  <c r="P16" i="14"/>
  <c r="O16" i="14"/>
  <c r="AM16" i="14" s="1"/>
  <c r="P15" i="14"/>
  <c r="O15" i="14"/>
  <c r="AM15" i="14" s="1"/>
  <c r="P14" i="14"/>
  <c r="O14" i="14"/>
  <c r="AM14" i="14" s="1"/>
  <c r="P13" i="14"/>
  <c r="O13" i="14"/>
  <c r="AM13" i="14" s="1"/>
  <c r="P12" i="14"/>
  <c r="AM12" i="14" s="1"/>
  <c r="O12" i="14"/>
  <c r="P11" i="14"/>
  <c r="O11" i="14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P30" i="13"/>
  <c r="O30" i="13"/>
  <c r="AM30" i="13" s="1"/>
  <c r="P29" i="13"/>
  <c r="O29" i="13"/>
  <c r="AM29" i="13" s="1"/>
  <c r="P28" i="13"/>
  <c r="AM28" i="13" s="1"/>
  <c r="O28" i="13"/>
  <c r="P27" i="13"/>
  <c r="AM27" i="13" s="1"/>
  <c r="O27" i="13"/>
  <c r="AM26" i="13"/>
  <c r="P26" i="13"/>
  <c r="O26" i="13"/>
  <c r="AM25" i="13"/>
  <c r="P25" i="13"/>
  <c r="O25" i="13"/>
  <c r="P24" i="13"/>
  <c r="O24" i="13"/>
  <c r="AM24" i="13" s="1"/>
  <c r="P23" i="13"/>
  <c r="O23" i="13"/>
  <c r="AM23" i="13" s="1"/>
  <c r="P22" i="13"/>
  <c r="O22" i="13"/>
  <c r="AM22" i="13" s="1"/>
  <c r="P21" i="13"/>
  <c r="O21" i="13"/>
  <c r="AM21" i="13" s="1"/>
  <c r="AM20" i="13"/>
  <c r="P20" i="13"/>
  <c r="O20" i="13"/>
  <c r="P19" i="13"/>
  <c r="AM19" i="13" s="1"/>
  <c r="O19" i="13"/>
  <c r="AM18" i="13"/>
  <c r="P18" i="13"/>
  <c r="O18" i="13"/>
  <c r="AM17" i="13"/>
  <c r="P17" i="13"/>
  <c r="O17" i="13"/>
  <c r="P16" i="13"/>
  <c r="O16" i="13"/>
  <c r="AM16" i="13" s="1"/>
  <c r="P15" i="13"/>
  <c r="O15" i="13"/>
  <c r="AM15" i="13" s="1"/>
  <c r="P14" i="13"/>
  <c r="O14" i="13"/>
  <c r="AM14" i="13" s="1"/>
  <c r="P13" i="13"/>
  <c r="O13" i="13"/>
  <c r="AM13" i="13" s="1"/>
  <c r="P12" i="13"/>
  <c r="O12" i="13"/>
  <c r="P11" i="13"/>
  <c r="O11" i="13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AM30" i="12"/>
  <c r="P30" i="12"/>
  <c r="O30" i="12"/>
  <c r="P29" i="12"/>
  <c r="O29" i="12"/>
  <c r="AM29" i="12" s="1"/>
  <c r="AM28" i="12"/>
  <c r="P28" i="12"/>
  <c r="O28" i="12"/>
  <c r="P27" i="12"/>
  <c r="O27" i="12"/>
  <c r="AM27" i="12" s="1"/>
  <c r="P26" i="12"/>
  <c r="O26" i="12"/>
  <c r="AM26" i="12" s="1"/>
  <c r="AM25" i="12"/>
  <c r="P25" i="12"/>
  <c r="O25" i="12"/>
  <c r="P24" i="12"/>
  <c r="O24" i="12"/>
  <c r="AM24" i="12" s="1"/>
  <c r="AM23" i="12"/>
  <c r="P23" i="12"/>
  <c r="O23" i="12"/>
  <c r="P22" i="12"/>
  <c r="AM22" i="12" s="1"/>
  <c r="O22" i="12"/>
  <c r="P21" i="12"/>
  <c r="O21" i="12"/>
  <c r="AM21" i="12" s="1"/>
  <c r="AM20" i="12"/>
  <c r="P20" i="12"/>
  <c r="O20" i="12"/>
  <c r="P19" i="12"/>
  <c r="O19" i="12"/>
  <c r="AM19" i="12" s="1"/>
  <c r="P18" i="12"/>
  <c r="O18" i="12"/>
  <c r="AM18" i="12" s="1"/>
  <c r="AM17" i="12"/>
  <c r="P17" i="12"/>
  <c r="O17" i="12"/>
  <c r="P16" i="12"/>
  <c r="O16" i="12"/>
  <c r="AM16" i="12" s="1"/>
  <c r="AM15" i="12"/>
  <c r="P15" i="12"/>
  <c r="O15" i="12"/>
  <c r="AM14" i="12"/>
  <c r="P14" i="12"/>
  <c r="O14" i="12"/>
  <c r="P13" i="12"/>
  <c r="O13" i="12"/>
  <c r="AM13" i="12" s="1"/>
  <c r="P12" i="12"/>
  <c r="O12" i="12"/>
  <c r="AM12" i="12" s="1"/>
  <c r="P11" i="12"/>
  <c r="P31" i="12" s="1"/>
  <c r="O11" i="12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P30" i="11"/>
  <c r="O30" i="11"/>
  <c r="AM30" i="11" s="1"/>
  <c r="P29" i="11"/>
  <c r="O29" i="11"/>
  <c r="AM29" i="11" s="1"/>
  <c r="P28" i="11"/>
  <c r="O28" i="11"/>
  <c r="AM28" i="11" s="1"/>
  <c r="P27" i="11"/>
  <c r="AM27" i="11" s="1"/>
  <c r="O27" i="11"/>
  <c r="AM26" i="11"/>
  <c r="P26" i="11"/>
  <c r="O26" i="11"/>
  <c r="P25" i="11"/>
  <c r="O25" i="11"/>
  <c r="AM25" i="11" s="1"/>
  <c r="P24" i="11"/>
  <c r="O24" i="11"/>
  <c r="AM24" i="11" s="1"/>
  <c r="P23" i="11"/>
  <c r="O23" i="11"/>
  <c r="AM23" i="11" s="1"/>
  <c r="P22" i="11"/>
  <c r="O22" i="11"/>
  <c r="AM22" i="11" s="1"/>
  <c r="P21" i="11"/>
  <c r="O21" i="11"/>
  <c r="AM21" i="11" s="1"/>
  <c r="P20" i="11"/>
  <c r="O20" i="11"/>
  <c r="AM20" i="11" s="1"/>
  <c r="P19" i="11"/>
  <c r="AM19" i="11" s="1"/>
  <c r="O19" i="11"/>
  <c r="AM18" i="11"/>
  <c r="P18" i="11"/>
  <c r="O18" i="11"/>
  <c r="P17" i="11"/>
  <c r="O17" i="11"/>
  <c r="AM17" i="11" s="1"/>
  <c r="P16" i="11"/>
  <c r="O16" i="11"/>
  <c r="AM16" i="11" s="1"/>
  <c r="AM15" i="11"/>
  <c r="P15" i="11"/>
  <c r="O15" i="11"/>
  <c r="P14" i="11"/>
  <c r="O14" i="11"/>
  <c r="AM14" i="11" s="1"/>
  <c r="P13" i="11"/>
  <c r="O13" i="11"/>
  <c r="AM13" i="11" s="1"/>
  <c r="P12" i="11"/>
  <c r="O12" i="11"/>
  <c r="AM12" i="11" s="1"/>
  <c r="P11" i="11"/>
  <c r="P31" i="11" s="1"/>
  <c r="O11" i="11"/>
  <c r="O31" i="11" s="1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P30" i="10"/>
  <c r="O30" i="10"/>
  <c r="AM30" i="10" s="1"/>
  <c r="P29" i="10"/>
  <c r="O29" i="10"/>
  <c r="AM29" i="10" s="1"/>
  <c r="P28" i="10"/>
  <c r="O28" i="10"/>
  <c r="AM28" i="10" s="1"/>
  <c r="P27" i="10"/>
  <c r="O27" i="10"/>
  <c r="AM27" i="10" s="1"/>
  <c r="AM26" i="10"/>
  <c r="P26" i="10"/>
  <c r="O26" i="10"/>
  <c r="P25" i="10"/>
  <c r="O25" i="10"/>
  <c r="AM25" i="10" s="1"/>
  <c r="P24" i="10"/>
  <c r="O24" i="10"/>
  <c r="AM24" i="10" s="1"/>
  <c r="P23" i="10"/>
  <c r="O23" i="10"/>
  <c r="AM23" i="10" s="1"/>
  <c r="P22" i="10"/>
  <c r="O22" i="10"/>
  <c r="AM22" i="10" s="1"/>
  <c r="P21" i="10"/>
  <c r="O21" i="10"/>
  <c r="AM21" i="10" s="1"/>
  <c r="P20" i="10"/>
  <c r="O20" i="10"/>
  <c r="AM20" i="10" s="1"/>
  <c r="AM19" i="10"/>
  <c r="P19" i="10"/>
  <c r="O19" i="10"/>
  <c r="AM18" i="10"/>
  <c r="P18" i="10"/>
  <c r="O18" i="10"/>
  <c r="P17" i="10"/>
  <c r="O17" i="10"/>
  <c r="AM17" i="10" s="1"/>
  <c r="P16" i="10"/>
  <c r="O16" i="10"/>
  <c r="AM16" i="10" s="1"/>
  <c r="P15" i="10"/>
  <c r="O15" i="10"/>
  <c r="AM15" i="10" s="1"/>
  <c r="P14" i="10"/>
  <c r="O14" i="10"/>
  <c r="AM14" i="10" s="1"/>
  <c r="P13" i="10"/>
  <c r="O13" i="10"/>
  <c r="AM13" i="10" s="1"/>
  <c r="P12" i="10"/>
  <c r="O12" i="10"/>
  <c r="P11" i="10"/>
  <c r="O11" i="10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N31" i="9"/>
  <c r="M31" i="9"/>
  <c r="L31" i="9"/>
  <c r="K31" i="9"/>
  <c r="J31" i="9"/>
  <c r="I31" i="9"/>
  <c r="H31" i="9"/>
  <c r="G31" i="9"/>
  <c r="F31" i="9"/>
  <c r="E31" i="9"/>
  <c r="D31" i="9"/>
  <c r="C31" i="9"/>
  <c r="P30" i="9"/>
  <c r="O30" i="9"/>
  <c r="AM30" i="9" s="1"/>
  <c r="P29" i="9"/>
  <c r="O29" i="9"/>
  <c r="AM29" i="9" s="1"/>
  <c r="P28" i="9"/>
  <c r="O28" i="9"/>
  <c r="AM28" i="9" s="1"/>
  <c r="P27" i="9"/>
  <c r="AM27" i="9" s="1"/>
  <c r="O27" i="9"/>
  <c r="P26" i="9"/>
  <c r="AM26" i="9" s="1"/>
  <c r="O26" i="9"/>
  <c r="P25" i="9"/>
  <c r="O25" i="9"/>
  <c r="AM25" i="9" s="1"/>
  <c r="P24" i="9"/>
  <c r="O24" i="9"/>
  <c r="AM24" i="9" s="1"/>
  <c r="AM23" i="9"/>
  <c r="P23" i="9"/>
  <c r="O23" i="9"/>
  <c r="P22" i="9"/>
  <c r="O22" i="9"/>
  <c r="AM22" i="9" s="1"/>
  <c r="P21" i="9"/>
  <c r="O21" i="9"/>
  <c r="AM21" i="9" s="1"/>
  <c r="P20" i="9"/>
  <c r="O20" i="9"/>
  <c r="AM20" i="9" s="1"/>
  <c r="P19" i="9"/>
  <c r="AM19" i="9" s="1"/>
  <c r="O19" i="9"/>
  <c r="P18" i="9"/>
  <c r="AM18" i="9" s="1"/>
  <c r="O18" i="9"/>
  <c r="P17" i="9"/>
  <c r="O17" i="9"/>
  <c r="AM17" i="9" s="1"/>
  <c r="P16" i="9"/>
  <c r="O16" i="9"/>
  <c r="AM16" i="9" s="1"/>
  <c r="AM15" i="9"/>
  <c r="P15" i="9"/>
  <c r="O15" i="9"/>
  <c r="P14" i="9"/>
  <c r="O14" i="9"/>
  <c r="AM14" i="9" s="1"/>
  <c r="P13" i="9"/>
  <c r="O13" i="9"/>
  <c r="AM13" i="9" s="1"/>
  <c r="P12" i="9"/>
  <c r="O12" i="9"/>
  <c r="AM12" i="9" s="1"/>
  <c r="P11" i="9"/>
  <c r="O11" i="9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N31" i="8"/>
  <c r="M31" i="8"/>
  <c r="L31" i="8"/>
  <c r="K31" i="8"/>
  <c r="J31" i="8"/>
  <c r="I31" i="8"/>
  <c r="H31" i="8"/>
  <c r="G31" i="8"/>
  <c r="F31" i="8"/>
  <c r="E31" i="8"/>
  <c r="D31" i="8"/>
  <c r="C31" i="8"/>
  <c r="P30" i="8"/>
  <c r="O30" i="8"/>
  <c r="AM30" i="8" s="1"/>
  <c r="P29" i="8"/>
  <c r="O29" i="8"/>
  <c r="AM29" i="8" s="1"/>
  <c r="P28" i="8"/>
  <c r="AM28" i="8" s="1"/>
  <c r="O28" i="8"/>
  <c r="P27" i="8"/>
  <c r="AM27" i="8" s="1"/>
  <c r="O27" i="8"/>
  <c r="P26" i="8"/>
  <c r="O26" i="8"/>
  <c r="AM26" i="8" s="1"/>
  <c r="AM25" i="8"/>
  <c r="P25" i="8"/>
  <c r="O25" i="8"/>
  <c r="AM24" i="8"/>
  <c r="P24" i="8"/>
  <c r="O24" i="8"/>
  <c r="P23" i="8"/>
  <c r="O23" i="8"/>
  <c r="AM23" i="8" s="1"/>
  <c r="P22" i="8"/>
  <c r="O22" i="8"/>
  <c r="AM22" i="8" s="1"/>
  <c r="P21" i="8"/>
  <c r="O21" i="8"/>
  <c r="AM21" i="8" s="1"/>
  <c r="P20" i="8"/>
  <c r="AM20" i="8" s="1"/>
  <c r="O20" i="8"/>
  <c r="P19" i="8"/>
  <c r="AM19" i="8" s="1"/>
  <c r="O19" i="8"/>
  <c r="P18" i="8"/>
  <c r="O18" i="8"/>
  <c r="AM18" i="8" s="1"/>
  <c r="AM17" i="8"/>
  <c r="P17" i="8"/>
  <c r="O17" i="8"/>
  <c r="AM16" i="8"/>
  <c r="P16" i="8"/>
  <c r="O16" i="8"/>
  <c r="P15" i="8"/>
  <c r="O15" i="8"/>
  <c r="AM15" i="8" s="1"/>
  <c r="P14" i="8"/>
  <c r="O14" i="8"/>
  <c r="AM14" i="8" s="1"/>
  <c r="P13" i="8"/>
  <c r="O13" i="8"/>
  <c r="AM13" i="8" s="1"/>
  <c r="P12" i="8"/>
  <c r="AM12" i="8" s="1"/>
  <c r="O12" i="8"/>
  <c r="P11" i="8"/>
  <c r="P31" i="8" s="1"/>
  <c r="O11" i="8"/>
  <c r="O31" i="8" s="1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N31" i="7"/>
  <c r="M31" i="7"/>
  <c r="L31" i="7"/>
  <c r="K31" i="7"/>
  <c r="J31" i="7"/>
  <c r="I31" i="7"/>
  <c r="H31" i="7"/>
  <c r="G31" i="7"/>
  <c r="F31" i="7"/>
  <c r="E31" i="7"/>
  <c r="D31" i="7"/>
  <c r="C31" i="7"/>
  <c r="AM30" i="7"/>
  <c r="P30" i="7"/>
  <c r="O30" i="7"/>
  <c r="AM29" i="7"/>
  <c r="P29" i="7"/>
  <c r="O29" i="7"/>
  <c r="P28" i="7"/>
  <c r="O28" i="7"/>
  <c r="AM28" i="7" s="1"/>
  <c r="P27" i="7"/>
  <c r="O27" i="7"/>
  <c r="AM27" i="7" s="1"/>
  <c r="P26" i="7"/>
  <c r="O26" i="7"/>
  <c r="AM26" i="7" s="1"/>
  <c r="P25" i="7"/>
  <c r="AM25" i="7" s="1"/>
  <c r="O25" i="7"/>
  <c r="P24" i="7"/>
  <c r="AM24" i="7" s="1"/>
  <c r="O24" i="7"/>
  <c r="P23" i="7"/>
  <c r="O23" i="7"/>
  <c r="AM23" i="7" s="1"/>
  <c r="AM22" i="7"/>
  <c r="P22" i="7"/>
  <c r="O22" i="7"/>
  <c r="P21" i="7"/>
  <c r="O21" i="7"/>
  <c r="AM21" i="7" s="1"/>
  <c r="P20" i="7"/>
  <c r="O20" i="7"/>
  <c r="AM20" i="7" s="1"/>
  <c r="P19" i="7"/>
  <c r="O19" i="7"/>
  <c r="AM19" i="7" s="1"/>
  <c r="P18" i="7"/>
  <c r="O18" i="7"/>
  <c r="AM18" i="7" s="1"/>
  <c r="P17" i="7"/>
  <c r="AM17" i="7" s="1"/>
  <c r="O17" i="7"/>
  <c r="P16" i="7"/>
  <c r="AM16" i="7" s="1"/>
  <c r="O16" i="7"/>
  <c r="P15" i="7"/>
  <c r="O15" i="7"/>
  <c r="AM15" i="7" s="1"/>
  <c r="AM14" i="7"/>
  <c r="P14" i="7"/>
  <c r="O14" i="7"/>
  <c r="P13" i="7"/>
  <c r="O13" i="7"/>
  <c r="AM13" i="7" s="1"/>
  <c r="P12" i="7"/>
  <c r="O12" i="7"/>
  <c r="AM12" i="7" s="1"/>
  <c r="P11" i="7"/>
  <c r="P31" i="7" s="1"/>
  <c r="O11" i="7"/>
  <c r="AM11" i="7" s="1"/>
  <c r="AM31" i="7" s="1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N31" i="6"/>
  <c r="M31" i="6"/>
  <c r="L31" i="6"/>
  <c r="K31" i="6"/>
  <c r="J31" i="6"/>
  <c r="I31" i="6"/>
  <c r="H31" i="6"/>
  <c r="G31" i="6"/>
  <c r="F31" i="6"/>
  <c r="E31" i="6"/>
  <c r="D31" i="6"/>
  <c r="C31" i="6"/>
  <c r="P30" i="6"/>
  <c r="AM30" i="6" s="1"/>
  <c r="O30" i="6"/>
  <c r="P29" i="6"/>
  <c r="AM29" i="6" s="1"/>
  <c r="O29" i="6"/>
  <c r="P28" i="6"/>
  <c r="O28" i="6"/>
  <c r="AM28" i="6" s="1"/>
  <c r="AM27" i="6"/>
  <c r="P27" i="6"/>
  <c r="O27" i="6"/>
  <c r="P26" i="6"/>
  <c r="O26" i="6"/>
  <c r="AM26" i="6" s="1"/>
  <c r="P25" i="6"/>
  <c r="O25" i="6"/>
  <c r="AM25" i="6" s="1"/>
  <c r="P24" i="6"/>
  <c r="O24" i="6"/>
  <c r="AM24" i="6" s="1"/>
  <c r="P23" i="6"/>
  <c r="O23" i="6"/>
  <c r="AM23" i="6" s="1"/>
  <c r="P22" i="6"/>
  <c r="AM22" i="6" s="1"/>
  <c r="O22" i="6"/>
  <c r="P21" i="6"/>
  <c r="AM21" i="6" s="1"/>
  <c r="O21" i="6"/>
  <c r="P20" i="6"/>
  <c r="O20" i="6"/>
  <c r="AM20" i="6" s="1"/>
  <c r="AM19" i="6"/>
  <c r="P19" i="6"/>
  <c r="O19" i="6"/>
  <c r="P18" i="6"/>
  <c r="O18" i="6"/>
  <c r="AM18" i="6" s="1"/>
  <c r="P17" i="6"/>
  <c r="O17" i="6"/>
  <c r="AM17" i="6" s="1"/>
  <c r="P16" i="6"/>
  <c r="O16" i="6"/>
  <c r="AM16" i="6" s="1"/>
  <c r="P15" i="6"/>
  <c r="O15" i="6"/>
  <c r="AM15" i="6" s="1"/>
  <c r="P14" i="6"/>
  <c r="AM14" i="6" s="1"/>
  <c r="O14" i="6"/>
  <c r="P13" i="6"/>
  <c r="AM13" i="6" s="1"/>
  <c r="O13" i="6"/>
  <c r="P12" i="6"/>
  <c r="O12" i="6"/>
  <c r="AM12" i="6" s="1"/>
  <c r="AM11" i="6"/>
  <c r="P11" i="6"/>
  <c r="P31" i="6" s="1"/>
  <c r="O11" i="6"/>
  <c r="O31" i="6" s="1"/>
  <c r="AM12" i="15" l="1"/>
  <c r="AM31" i="15" s="1"/>
  <c r="O31" i="15"/>
  <c r="AM11" i="14"/>
  <c r="AM31" i="14" s="1"/>
  <c r="O31" i="14"/>
  <c r="AM12" i="13"/>
  <c r="O31" i="13"/>
  <c r="AM11" i="13"/>
  <c r="AM31" i="13" s="1"/>
  <c r="AM11" i="12"/>
  <c r="P31" i="15"/>
  <c r="P31" i="14"/>
  <c r="P31" i="13"/>
  <c r="AM31" i="12"/>
  <c r="O31" i="12"/>
  <c r="AM11" i="10"/>
  <c r="O31" i="10"/>
  <c r="P31" i="10"/>
  <c r="AM12" i="10"/>
  <c r="O31" i="9"/>
  <c r="P31" i="9"/>
  <c r="AM11" i="11"/>
  <c r="AM31" i="11" s="1"/>
  <c r="AM11" i="9"/>
  <c r="AM31" i="9" s="1"/>
  <c r="AM31" i="6"/>
  <c r="O31" i="7"/>
  <c r="AM11" i="8"/>
  <c r="AM31" i="8" s="1"/>
  <c r="AM31" i="10" l="1"/>
</calcChain>
</file>

<file path=xl/sharedStrings.xml><?xml version="1.0" encoding="utf-8"?>
<sst xmlns="http://schemas.openxmlformats.org/spreadsheetml/2006/main" count="793" uniqueCount="64">
  <si>
    <t>Unidad de Planificación y Desarrollo Institucional</t>
  </si>
  <si>
    <r>
      <rPr>
        <b/>
        <sz val="12"/>
        <color theme="0"/>
        <rFont val="Bembo Std"/>
        <family val="1"/>
      </rPr>
      <t>Cuadro Estadístico Oficial</t>
    </r>
    <r>
      <rPr>
        <b/>
        <sz val="16"/>
        <color theme="0"/>
        <rFont val="Bembo Std"/>
        <family val="1"/>
      </rPr>
      <t xml:space="preserve"> *</t>
    </r>
  </si>
  <si>
    <t>Mes:</t>
  </si>
  <si>
    <t>Enero 2021</t>
  </si>
  <si>
    <t>Unidad:</t>
  </si>
  <si>
    <t>Dirección Nacional de Formación en Artes</t>
  </si>
  <si>
    <t>TOTAL DE POBLACIÓN ATENDIDA</t>
  </si>
  <si>
    <t>SEGREGACIÓN DE VISITANTES</t>
  </si>
  <si>
    <t>No</t>
  </si>
  <si>
    <t>Acción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</si>
  <si>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</si>
  <si>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</si>
  <si>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</si>
  <si>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</si>
  <si>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</si>
  <si>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</si>
  <si>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</si>
  <si>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</si>
  <si>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</si>
  <si>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family val="1"/>
      </rPr>
      <t>Exoneraciones</t>
    </r>
    <r>
      <rPr>
        <b/>
        <sz val="18"/>
        <color theme="1"/>
        <rFont val="Bembo Std"/>
        <family val="1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</si>
  <si>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</si>
  <si>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</si>
  <si>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</si>
  <si>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</si>
  <si>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</si>
  <si>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</si>
  <si>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</si>
  <si>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</si>
  <si>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</si>
  <si>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</si>
  <si>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</si>
  <si>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</si>
  <si>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</si>
  <si>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</si>
  <si>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</si>
  <si>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</si>
  <si>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</si>
  <si>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</si>
  <si>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</si>
  <si>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</si>
  <si>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</si>
  <si>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</si>
  <si>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CENTRO NACIONAL DE ARTES  Alumnos Inscritos</t>
  </si>
  <si>
    <t>TOTALES</t>
  </si>
  <si>
    <t xml:space="preserve">ACTIVIDADES RELEVANTES  DESARROLLADAS: </t>
  </si>
  <si>
    <t>______________________________________________</t>
  </si>
  <si>
    <t>Lic. Alba de Jesús Sermeño</t>
  </si>
  <si>
    <t>Directora Nacional de Formación en Artes</t>
  </si>
  <si>
    <r>
      <rPr>
        <b/>
        <sz val="11"/>
        <color theme="1"/>
        <rFont val="Bembo Std"/>
        <family val="1"/>
      </rPr>
      <t xml:space="preserve">Notas: </t>
    </r>
    <r>
      <rPr>
        <b/>
        <sz val="16"/>
        <color theme="1"/>
        <rFont val="Bembo Std"/>
        <family val="1"/>
      </rPr>
      <t xml:space="preserve">* </t>
    </r>
    <r>
      <rPr>
        <b/>
        <sz val="12"/>
        <color theme="1"/>
        <rFont val="Bembo Std"/>
        <family val="1"/>
      </rPr>
      <t>En cumplimiento a la Polìtica Insitutcional de Igualdad y Equidad de Gènero (2019), Eje Estrategico 1, Lìnea de acciòn1.3 Planificaciòn Institutional con enfoque de Gènero, Viñeta 3 (Unidad de Gènero y Diversidad)</t>
    </r>
  </si>
  <si>
    <r>
      <rPr>
        <b/>
        <sz val="11"/>
        <color theme="1"/>
        <rFont val="Bembo Std"/>
        <family val="1"/>
      </rPr>
      <t xml:space="preserve">         </t>
    </r>
    <r>
      <rPr>
        <b/>
        <sz val="16"/>
        <color theme="1"/>
        <rFont val="Bembo Std"/>
        <family val="1"/>
      </rPr>
      <t xml:space="preserve">** </t>
    </r>
    <r>
      <rPr>
        <b/>
        <sz val="11"/>
        <color theme="1"/>
        <rFont val="Bembo Std"/>
        <family val="1"/>
      </rPr>
      <t xml:space="preserve"> Menores de edad y adultos mayores, estudiantes y maestros de  Centros Escolares pùblicos (de Miercoles a Viernes no feriados), Conforme a numeral 2, inciso h del acuerdo 868 del 22 de julio de 2015.</t>
    </r>
  </si>
  <si>
    <t>Febrero 2021</t>
  </si>
  <si>
    <t>CENTRO NACIONAL DE ARTES  ALUMNOS INSCRITOS</t>
  </si>
  <si>
    <t>ESCUELA NACIONAL DE DANZA MORENA CELARIÉ ALUMNOS INSCRITOS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</si>
  <si>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</si>
  <si>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</si>
  <si>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</si>
  <si>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</si>
  <si>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</si>
  <si>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</si>
  <si>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</si>
  <si>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</si>
  <si>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SISTEMA DE COROS Y ORQUESTAS JUVENILES, ALUMNOS INSCRITOS</t>
  </si>
  <si>
    <t>ESCUELA NACIONAL DE DANZA MORENA CELARIÉ, ALUMNOS INSCRITOS</t>
  </si>
  <si>
    <t>CENTRO NACIONAL DE ARTES,  ALUMNOS INSCRITOS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</si>
</sst>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b/>
      <sz val="12"/>
      <color theme="0"/>
      <name val="Bembo Std"/>
      <family val="1"/>
    </font>
    <font>
      <b/>
      <sz val="11"/>
      <color theme="1"/>
      <name val="Bembo Std"/>
      <family val="1"/>
    </font>
    <font>
      <b/>
      <u/>
      <sz val="11"/>
      <color theme="1"/>
      <name val="Bembo Std"/>
      <family val="1"/>
    </font>
    <font>
      <b/>
      <sz val="11"/>
      <color theme="0"/>
      <name val="Bembo Std"/>
      <family val="1"/>
    </font>
    <font>
      <b/>
      <sz val="9"/>
      <color rgb="FF000000"/>
      <name val="Bembo Std"/>
      <family val="1"/>
    </font>
    <font>
      <b/>
      <sz val="9"/>
      <color theme="1"/>
      <name val="Bembo Std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Bembo Std"/>
      <family val="1"/>
    </font>
    <font>
      <b/>
      <sz val="16"/>
      <color theme="0"/>
      <name val="Bembo Std"/>
      <family val="1"/>
    </font>
    <font>
      <b/>
      <sz val="18"/>
      <color theme="1"/>
      <name val="Bembo Std"/>
      <family val="1"/>
    </font>
    <font>
      <b/>
      <sz val="16"/>
      <color theme="1"/>
      <name val="Bembo Std"/>
      <family val="1"/>
    </font>
    <font>
      <b/>
      <sz val="12"/>
      <color theme="1"/>
      <name val="Bembo Std"/>
      <family val="1"/>
    </font>
    <font>
      <sz val="12"/>
      <color theme="1"/>
      <name val="Bembo Std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</xf>
    <xf numFmtId="3" fontId="4" fillId="0" borderId="1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/>
    </xf>
    <xf numFmtId="3" fontId="2" fillId="0" borderId="23" xfId="0" applyNumberFormat="1" applyFont="1" applyFill="1" applyBorder="1" applyAlignment="1" applyProtection="1">
      <alignment horizontal="center" vertical="center"/>
    </xf>
    <xf numFmtId="3" fontId="2" fillId="0" borderId="24" xfId="0" applyNumberFormat="1" applyFont="1" applyFill="1" applyBorder="1" applyAlignment="1" applyProtection="1">
      <alignment horizontal="center" vertical="center"/>
    </xf>
    <xf numFmtId="3" fontId="2" fillId="0" borderId="25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33" xfId="0" applyNumberFormat="1" applyFont="1" applyBorder="1" applyAlignment="1" applyProtection="1">
      <alignment horizontal="center" vertical="center"/>
      <protection locked="0"/>
    </xf>
    <xf numFmtId="3" fontId="4" fillId="0" borderId="34" xfId="0" applyNumberFormat="1" applyFont="1" applyBorder="1" applyAlignment="1" applyProtection="1">
      <alignment horizontal="center" vertical="center"/>
    </xf>
    <xf numFmtId="3" fontId="2" fillId="0" borderId="35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3" fontId="2" fillId="0" borderId="23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3" fontId="4" fillId="6" borderId="8" xfId="0" applyNumberFormat="1" applyFont="1" applyFill="1" applyBorder="1" applyAlignment="1" applyProtection="1">
      <alignment horizontal="center" vertical="center"/>
    </xf>
    <xf numFmtId="3" fontId="4" fillId="5" borderId="38" xfId="0" applyNumberFormat="1" applyFont="1" applyFill="1" applyBorder="1" applyAlignment="1" applyProtection="1">
      <alignment vertical="center"/>
    </xf>
    <xf numFmtId="3" fontId="4" fillId="5" borderId="36" xfId="0" applyNumberFormat="1" applyFont="1" applyFill="1" applyBorder="1" applyAlignment="1" applyProtection="1">
      <alignment vertical="center"/>
    </xf>
    <xf numFmtId="3" fontId="4" fillId="6" borderId="38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3" fontId="15" fillId="0" borderId="39" xfId="0" applyNumberFormat="1" applyFont="1" applyBorder="1" applyAlignment="1" applyProtection="1">
      <alignment horizontal="center" vertical="center"/>
      <protection locked="0"/>
    </xf>
    <xf numFmtId="3" fontId="15" fillId="0" borderId="39" xfId="0" applyNumberFormat="1" applyFont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0" fillId="4" borderId="37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 wrapText="1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 3" xfId="1" xr:uid="{CFF73FC3-7076-438F-8BA0-8BBC322DFF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305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CF66FE4-8157-4071-8506-BE7E609227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305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305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FB14C0F-855B-4932-9364-D74A5B08E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3B87E73-FB72-4AF2-9976-AE4B6BBE69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F65906D-0C42-473E-BBB4-70CB0965AF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255813-8FBC-462A-B30D-0658B924B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B313FC2-5F7D-4891-A150-0F626A4337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83551</xdr:colOff>
      <xdr:row>1</xdr:row>
      <xdr:rowOff>487937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C4B99FD-5822-4C17-BD1C-D56020FC9E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view="pageBreakPreview" zoomScale="70" zoomScaleNormal="70" workbookViewId="0">
      <selection activeCell="M15" sqref="M15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3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28.5">
      <c r="A11" s="13">
        <v>1</v>
      </c>
      <c r="B11" s="14" t="s">
        <v>42</v>
      </c>
      <c r="C11" s="15">
        <v>11</v>
      </c>
      <c r="D11" s="16">
        <v>3</v>
      </c>
      <c r="E11" s="15">
        <v>20</v>
      </c>
      <c r="F11" s="16">
        <v>22</v>
      </c>
      <c r="G11" s="15">
        <v>46</v>
      </c>
      <c r="H11" s="16">
        <v>32</v>
      </c>
      <c r="I11" s="15">
        <v>21</v>
      </c>
      <c r="J11" s="16">
        <v>22</v>
      </c>
      <c r="K11" s="15">
        <v>23</v>
      </c>
      <c r="L11" s="16">
        <v>21</v>
      </c>
      <c r="M11" s="15">
        <v>6</v>
      </c>
      <c r="N11" s="16">
        <v>5</v>
      </c>
      <c r="O11" s="33">
        <f>+M11+K11+I11+G11+E11+C11</f>
        <v>127</v>
      </c>
      <c r="P11" s="34">
        <f>+D11+F11+H11+J11+L11+N11</f>
        <v>105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>+O11+P11</f>
        <v>232</v>
      </c>
    </row>
    <row r="12" spans="1:39">
      <c r="A12" s="13">
        <v>2</v>
      </c>
      <c r="B12" s="17"/>
      <c r="C12" s="18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33">
        <f t="shared" ref="O12:O30" si="0">+M12+K12+I12+G12+E12+C12</f>
        <v>0</v>
      </c>
      <c r="P12" s="34">
        <f t="shared" ref="P12:P30" si="1">+D12+F12+H12+J12+L12+N12</f>
        <v>0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ref="AM12:AM30" si="2">+O12+P12</f>
        <v>0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>
      <c r="A31" s="90" t="s">
        <v>43</v>
      </c>
      <c r="B31" s="91"/>
      <c r="C31" s="26">
        <f>SUM(C11:C30)</f>
        <v>11</v>
      </c>
      <c r="D31" s="27">
        <f t="shared" ref="D31:AJ31" si="3">SUM(D11:D30)</f>
        <v>3</v>
      </c>
      <c r="E31" s="26">
        <f t="shared" si="3"/>
        <v>20</v>
      </c>
      <c r="F31" s="27">
        <f t="shared" si="3"/>
        <v>22</v>
      </c>
      <c r="G31" s="26">
        <f t="shared" si="3"/>
        <v>46</v>
      </c>
      <c r="H31" s="27">
        <f t="shared" si="3"/>
        <v>32</v>
      </c>
      <c r="I31" s="26">
        <f t="shared" ref="I31" si="4">SUM(I11:I30)</f>
        <v>21</v>
      </c>
      <c r="J31" s="27">
        <f t="shared" ref="J31:K31" si="5">SUM(J11:J30)</f>
        <v>22</v>
      </c>
      <c r="K31" s="26">
        <f t="shared" si="5"/>
        <v>23</v>
      </c>
      <c r="L31" s="27">
        <f t="shared" si="3"/>
        <v>21</v>
      </c>
      <c r="M31" s="26">
        <f t="shared" si="3"/>
        <v>6</v>
      </c>
      <c r="N31" s="27">
        <f t="shared" si="3"/>
        <v>5</v>
      </c>
      <c r="O31" s="26">
        <f t="shared" si="3"/>
        <v>127</v>
      </c>
      <c r="P31" s="27">
        <f t="shared" si="3"/>
        <v>105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232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7:P7"/>
    <mergeCell ref="Q7:AM7"/>
    <mergeCell ref="C8:D8"/>
    <mergeCell ref="E8:F8"/>
    <mergeCell ref="A42:AM42"/>
    <mergeCell ref="A43:AM43"/>
    <mergeCell ref="A8:A10"/>
    <mergeCell ref="B8:B10"/>
    <mergeCell ref="AK8:AK10"/>
    <mergeCell ref="AL8:AL10"/>
    <mergeCell ref="AM8:AM10"/>
    <mergeCell ref="A35:AM35"/>
    <mergeCell ref="A37:AL37"/>
    <mergeCell ref="A38:AL38"/>
    <mergeCell ref="A39:AL39"/>
    <mergeCell ref="A41:AM41"/>
    <mergeCell ref="M9:N9"/>
    <mergeCell ref="A31:B31"/>
    <mergeCell ref="A32:AM32"/>
    <mergeCell ref="A33:AM33"/>
    <mergeCell ref="A34:AM34"/>
    <mergeCell ref="C9:D9"/>
    <mergeCell ref="E9:F9"/>
    <mergeCell ref="G9:H9"/>
    <mergeCell ref="I9:J9"/>
    <mergeCell ref="K9:L9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7A30-AC70-4D89-ADB9-619098449E17}">
  <dimension ref="A1:AM43"/>
  <sheetViews>
    <sheetView tabSelected="1" view="pageBreakPreview" zoomScale="70" zoomScaleNormal="70" workbookViewId="0">
      <selection activeCell="I13" sqref="I13"/>
    </sheetView>
  </sheetViews>
  <sheetFormatPr baseColWidth="10" defaultColWidth="11" defaultRowHeight="15"/>
  <cols>
    <col min="1" max="1" width="4.42578125" style="54" customWidth="1"/>
    <col min="2" max="2" width="32.28515625" style="55" customWidth="1"/>
    <col min="3" max="6" width="6.5703125" style="54" customWidth="1"/>
    <col min="7" max="7" width="7.42578125" style="54" customWidth="1"/>
    <col min="8" max="8" width="8.28515625" style="54" customWidth="1"/>
    <col min="9" max="9" width="5.7109375" style="54" customWidth="1"/>
    <col min="10" max="10" width="6.28515625" style="54" customWidth="1"/>
    <col min="11" max="11" width="6.7109375" style="54" customWidth="1"/>
    <col min="12" max="12" width="5.7109375" style="54" customWidth="1"/>
    <col min="13" max="20" width="6.5703125" style="54" customWidth="1"/>
    <col min="21" max="21" width="8.5703125" style="54" customWidth="1"/>
    <col min="22" max="22" width="9.28515625" style="54" customWidth="1"/>
    <col min="23" max="23" width="8.42578125" style="54" customWidth="1"/>
    <col min="24" max="24" width="7.7109375" style="54" customWidth="1"/>
    <col min="25" max="25" width="8.42578125" style="54" customWidth="1"/>
    <col min="26" max="26" width="6.28515625" style="54" customWidth="1"/>
    <col min="27" max="27" width="6.5703125" style="54" customWidth="1"/>
    <col min="28" max="28" width="7" style="54" customWidth="1"/>
    <col min="29" max="30" width="8.140625" style="54" customWidth="1"/>
    <col min="31" max="35" width="6.5703125" style="54" customWidth="1"/>
    <col min="36" max="36" width="8" style="54" customWidth="1"/>
    <col min="37" max="37" width="13.85546875" style="54" customWidth="1"/>
    <col min="38" max="38" width="11.7109375" style="5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5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5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60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54"/>
      <c r="AH5" s="54"/>
      <c r="AI5" s="54"/>
      <c r="AJ5" s="54"/>
      <c r="AK5" s="47"/>
      <c r="AL5" s="47"/>
      <c r="AM5" s="54"/>
    </row>
    <row r="6" spans="1:39" s="2" customFormat="1" ht="15.75" thickBot="1">
      <c r="A6" s="54"/>
      <c r="B6" s="5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5">
        <v>3</v>
      </c>
      <c r="D11" s="16">
        <v>2</v>
      </c>
      <c r="E11" s="15">
        <v>11</v>
      </c>
      <c r="F11" s="16">
        <v>7</v>
      </c>
      <c r="G11" s="15">
        <v>41</v>
      </c>
      <c r="H11" s="16">
        <v>13</v>
      </c>
      <c r="I11" s="15">
        <v>78</v>
      </c>
      <c r="J11" s="16">
        <v>35</v>
      </c>
      <c r="K11" s="15">
        <v>143</v>
      </c>
      <c r="L11" s="16">
        <v>93</v>
      </c>
      <c r="M11" s="15">
        <v>9</v>
      </c>
      <c r="N11" s="16">
        <v>4</v>
      </c>
      <c r="O11" s="33">
        <f t="shared" ref="O11:O30" si="0">+M11+K11+I11+G11+E11+C11</f>
        <v>285</v>
      </c>
      <c r="P11" s="34">
        <f t="shared" ref="P11:P30" si="1">+D11+F11+H11+J11+L11+N11</f>
        <v>154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439</v>
      </c>
    </row>
    <row r="12" spans="1:39" ht="42.75">
      <c r="A12" s="13">
        <v>2</v>
      </c>
      <c r="B12" s="17" t="s">
        <v>52</v>
      </c>
      <c r="C12" s="15">
        <v>122</v>
      </c>
      <c r="D12" s="16">
        <v>4</v>
      </c>
      <c r="E12" s="15">
        <v>163</v>
      </c>
      <c r="F12" s="16">
        <v>2</v>
      </c>
      <c r="G12" s="15">
        <v>43</v>
      </c>
      <c r="H12" s="16">
        <v>3</v>
      </c>
      <c r="I12" s="15">
        <v>19</v>
      </c>
      <c r="J12" s="16">
        <v>5</v>
      </c>
      <c r="K12" s="15">
        <v>12</v>
      </c>
      <c r="L12" s="16">
        <v>3</v>
      </c>
      <c r="M12" s="15">
        <v>3</v>
      </c>
      <c r="N12" s="16"/>
      <c r="O12" s="33">
        <f t="shared" si="0"/>
        <v>362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379</v>
      </c>
    </row>
    <row r="13" spans="1:39" ht="42.75">
      <c r="A13" s="13">
        <v>3</v>
      </c>
      <c r="B13" s="17" t="s">
        <v>61</v>
      </c>
      <c r="C13" s="18">
        <v>42</v>
      </c>
      <c r="D13" s="19">
        <v>46</v>
      </c>
      <c r="E13" s="20">
        <v>82</v>
      </c>
      <c r="F13" s="19">
        <v>47</v>
      </c>
      <c r="G13" s="20">
        <v>56</v>
      </c>
      <c r="H13" s="19">
        <v>33</v>
      </c>
      <c r="I13" s="20">
        <v>4</v>
      </c>
      <c r="J13" s="19">
        <v>11</v>
      </c>
      <c r="K13" s="20">
        <v>3</v>
      </c>
      <c r="L13" s="19">
        <v>3</v>
      </c>
      <c r="M13" s="20">
        <v>0</v>
      </c>
      <c r="N13" s="19">
        <v>0</v>
      </c>
      <c r="O13" s="33">
        <f t="shared" si="0"/>
        <v>187</v>
      </c>
      <c r="P13" s="34">
        <f t="shared" si="1"/>
        <v>140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327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167</v>
      </c>
      <c r="D31" s="27">
        <f t="shared" si="3"/>
        <v>52</v>
      </c>
      <c r="E31" s="26">
        <f t="shared" si="3"/>
        <v>256</v>
      </c>
      <c r="F31" s="27">
        <f t="shared" si="3"/>
        <v>56</v>
      </c>
      <c r="G31" s="26">
        <f t="shared" si="3"/>
        <v>140</v>
      </c>
      <c r="H31" s="27">
        <f t="shared" si="3"/>
        <v>49</v>
      </c>
      <c r="I31" s="26">
        <f t="shared" si="3"/>
        <v>101</v>
      </c>
      <c r="J31" s="27">
        <f t="shared" si="3"/>
        <v>51</v>
      </c>
      <c r="K31" s="26">
        <f t="shared" si="3"/>
        <v>158</v>
      </c>
      <c r="L31" s="27">
        <f t="shared" si="3"/>
        <v>99</v>
      </c>
      <c r="M31" s="26">
        <f t="shared" si="3"/>
        <v>12</v>
      </c>
      <c r="N31" s="27">
        <f t="shared" si="3"/>
        <v>4</v>
      </c>
      <c r="O31" s="26">
        <f t="shared" si="3"/>
        <v>834</v>
      </c>
      <c r="P31" s="27">
        <f t="shared" si="3"/>
        <v>311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1145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A3:AM3"/>
    <mergeCell ref="A4:AM4"/>
    <mergeCell ref="C5:H5"/>
    <mergeCell ref="L5:M5"/>
    <mergeCell ref="N5:AF5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31:B31"/>
    <mergeCell ref="A32:AM32"/>
    <mergeCell ref="A33:AM33"/>
    <mergeCell ref="A34:AM34"/>
    <mergeCell ref="A35:AM35"/>
    <mergeCell ref="A38:AL38"/>
    <mergeCell ref="A39:AL39"/>
    <mergeCell ref="A41:AM41"/>
    <mergeCell ref="A42:AM42"/>
    <mergeCell ref="A43:AM43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M43"/>
  <sheetViews>
    <sheetView view="pageBreakPreview" zoomScale="70" zoomScaleNormal="70" workbookViewId="0">
      <selection activeCell="C11" sqref="C11:N11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50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5">
        <v>11</v>
      </c>
      <c r="D11" s="16">
        <v>3</v>
      </c>
      <c r="E11" s="15">
        <v>34</v>
      </c>
      <c r="F11" s="16">
        <v>33</v>
      </c>
      <c r="G11" s="15">
        <v>61</v>
      </c>
      <c r="H11" s="16">
        <v>37</v>
      </c>
      <c r="I11" s="15">
        <v>29</v>
      </c>
      <c r="J11" s="16">
        <v>27</v>
      </c>
      <c r="K11" s="15">
        <v>23</v>
      </c>
      <c r="L11" s="16">
        <v>21</v>
      </c>
      <c r="M11" s="15">
        <v>6</v>
      </c>
      <c r="N11" s="16">
        <v>5</v>
      </c>
      <c r="O11" s="33">
        <f t="shared" ref="O11:O30" si="0">+M11+K11+I11+G11+E11+C11</f>
        <v>164</v>
      </c>
      <c r="P11" s="34">
        <f t="shared" ref="P11:P30" si="1">+D11+F11+H11+J11+L11+N11</f>
        <v>126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290</v>
      </c>
    </row>
    <row r="12" spans="1:39" ht="42.75">
      <c r="A12" s="13">
        <v>2</v>
      </c>
      <c r="B12" s="17" t="s">
        <v>52</v>
      </c>
      <c r="C12" s="15">
        <v>120</v>
      </c>
      <c r="D12" s="16">
        <v>4</v>
      </c>
      <c r="E12" s="15">
        <v>163</v>
      </c>
      <c r="F12" s="16">
        <v>2</v>
      </c>
      <c r="G12" s="15">
        <v>43</v>
      </c>
      <c r="H12" s="16">
        <v>3</v>
      </c>
      <c r="I12" s="15">
        <v>15</v>
      </c>
      <c r="J12" s="16">
        <v>5</v>
      </c>
      <c r="K12" s="15">
        <v>12</v>
      </c>
      <c r="L12" s="16">
        <v>3</v>
      </c>
      <c r="M12" s="15"/>
      <c r="N12" s="16"/>
      <c r="O12" s="33">
        <f t="shared" si="0"/>
        <v>353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370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>
      <c r="A31" s="90" t="s">
        <v>43</v>
      </c>
      <c r="B31" s="91"/>
      <c r="C31" s="26">
        <f t="shared" ref="C31:AJ31" si="3">SUM(C11:C30)</f>
        <v>131</v>
      </c>
      <c r="D31" s="27">
        <f t="shared" si="3"/>
        <v>7</v>
      </c>
      <c r="E31" s="26">
        <f t="shared" si="3"/>
        <v>197</v>
      </c>
      <c r="F31" s="27">
        <f t="shared" si="3"/>
        <v>35</v>
      </c>
      <c r="G31" s="26">
        <f t="shared" si="3"/>
        <v>104</v>
      </c>
      <c r="H31" s="27">
        <f t="shared" si="3"/>
        <v>40</v>
      </c>
      <c r="I31" s="26">
        <f t="shared" si="3"/>
        <v>44</v>
      </c>
      <c r="J31" s="27">
        <f t="shared" si="3"/>
        <v>32</v>
      </c>
      <c r="K31" s="26">
        <f t="shared" si="3"/>
        <v>35</v>
      </c>
      <c r="L31" s="27">
        <f t="shared" si="3"/>
        <v>24</v>
      </c>
      <c r="M31" s="26">
        <f t="shared" si="3"/>
        <v>6</v>
      </c>
      <c r="N31" s="27">
        <f t="shared" si="3"/>
        <v>5</v>
      </c>
      <c r="O31" s="26">
        <f t="shared" si="3"/>
        <v>517</v>
      </c>
      <c r="P31" s="27">
        <f t="shared" si="3"/>
        <v>143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660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7:P7"/>
    <mergeCell ref="Q7:AM7"/>
    <mergeCell ref="C8:D8"/>
    <mergeCell ref="E8:F8"/>
    <mergeCell ref="A42:AM42"/>
    <mergeCell ref="A43:AM43"/>
    <mergeCell ref="A8:A10"/>
    <mergeCell ref="B8:B10"/>
    <mergeCell ref="AK8:AK10"/>
    <mergeCell ref="AL8:AL10"/>
    <mergeCell ref="AM8:AM10"/>
    <mergeCell ref="A35:AM35"/>
    <mergeCell ref="A37:AL37"/>
    <mergeCell ref="A38:AL38"/>
    <mergeCell ref="A39:AL39"/>
    <mergeCell ref="A41:AM41"/>
    <mergeCell ref="M9:N9"/>
    <mergeCell ref="A31:B31"/>
    <mergeCell ref="A32:AM32"/>
    <mergeCell ref="A33:AM33"/>
    <mergeCell ref="A34:AM34"/>
    <mergeCell ref="C9:D9"/>
    <mergeCell ref="E9:F9"/>
    <mergeCell ref="G9:H9"/>
    <mergeCell ref="I9:J9"/>
    <mergeCell ref="K9:L9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43"/>
  <sheetViews>
    <sheetView view="pageBreakPreview" zoomScale="70" zoomScaleNormal="70" workbookViewId="0">
      <selection activeCell="C6" sqref="C6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53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5">
        <v>11</v>
      </c>
      <c r="D11" s="16">
        <v>3</v>
      </c>
      <c r="E11" s="15">
        <v>34</v>
      </c>
      <c r="F11" s="16">
        <v>33</v>
      </c>
      <c r="G11" s="15">
        <v>61</v>
      </c>
      <c r="H11" s="16">
        <v>37</v>
      </c>
      <c r="I11" s="15">
        <v>29</v>
      </c>
      <c r="J11" s="16">
        <v>27</v>
      </c>
      <c r="K11" s="15">
        <v>23</v>
      </c>
      <c r="L11" s="16">
        <v>21</v>
      </c>
      <c r="M11" s="15">
        <v>6</v>
      </c>
      <c r="N11" s="16">
        <v>5</v>
      </c>
      <c r="O11" s="33">
        <f t="shared" ref="O11:O30" si="0">+M11+K11+I11+G11+E11+C11</f>
        <v>164</v>
      </c>
      <c r="P11" s="34">
        <f t="shared" ref="P11:P30" si="1">+D11+F11+H11+J11+L11+N11</f>
        <v>126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290</v>
      </c>
    </row>
    <row r="12" spans="1:39" ht="42.75">
      <c r="A12" s="13">
        <v>2</v>
      </c>
      <c r="B12" s="17" t="s">
        <v>52</v>
      </c>
      <c r="C12" s="15">
        <v>121</v>
      </c>
      <c r="D12" s="16">
        <v>4</v>
      </c>
      <c r="E12" s="15">
        <v>163</v>
      </c>
      <c r="F12" s="16">
        <v>2</v>
      </c>
      <c r="G12" s="15">
        <v>43</v>
      </c>
      <c r="H12" s="16">
        <v>3</v>
      </c>
      <c r="I12" s="15">
        <v>18</v>
      </c>
      <c r="J12" s="16">
        <v>5</v>
      </c>
      <c r="K12" s="15">
        <v>12</v>
      </c>
      <c r="L12" s="16">
        <v>3</v>
      </c>
      <c r="M12" s="15">
        <v>3</v>
      </c>
      <c r="N12" s="16"/>
      <c r="O12" s="33">
        <f t="shared" si="0"/>
        <v>360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377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>
      <c r="A31" s="90" t="s">
        <v>43</v>
      </c>
      <c r="B31" s="91"/>
      <c r="C31" s="26">
        <f t="shared" ref="C31:AJ31" si="3">SUM(C11:C30)</f>
        <v>132</v>
      </c>
      <c r="D31" s="27">
        <f t="shared" si="3"/>
        <v>7</v>
      </c>
      <c r="E31" s="26">
        <f t="shared" si="3"/>
        <v>197</v>
      </c>
      <c r="F31" s="27">
        <f t="shared" si="3"/>
        <v>35</v>
      </c>
      <c r="G31" s="26">
        <f t="shared" si="3"/>
        <v>104</v>
      </c>
      <c r="H31" s="27">
        <f t="shared" si="3"/>
        <v>40</v>
      </c>
      <c r="I31" s="26">
        <f t="shared" si="3"/>
        <v>47</v>
      </c>
      <c r="J31" s="27">
        <f t="shared" si="3"/>
        <v>32</v>
      </c>
      <c r="K31" s="26">
        <f t="shared" si="3"/>
        <v>35</v>
      </c>
      <c r="L31" s="27">
        <f t="shared" si="3"/>
        <v>24</v>
      </c>
      <c r="M31" s="26">
        <f t="shared" si="3"/>
        <v>9</v>
      </c>
      <c r="N31" s="27">
        <f t="shared" si="3"/>
        <v>5</v>
      </c>
      <c r="O31" s="26">
        <f t="shared" si="3"/>
        <v>524</v>
      </c>
      <c r="P31" s="27">
        <f t="shared" si="3"/>
        <v>143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667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A7:P7"/>
    <mergeCell ref="Q7:AM7"/>
    <mergeCell ref="C8:D8"/>
    <mergeCell ref="E8:F8"/>
    <mergeCell ref="A42:AM42"/>
    <mergeCell ref="A43:AM43"/>
    <mergeCell ref="A8:A10"/>
    <mergeCell ref="B8:B10"/>
    <mergeCell ref="AK8:AK10"/>
    <mergeCell ref="AL8:AL10"/>
    <mergeCell ref="AM8:AM10"/>
    <mergeCell ref="A35:AM35"/>
    <mergeCell ref="A37:AL37"/>
    <mergeCell ref="A38:AL38"/>
    <mergeCell ref="A39:AL39"/>
    <mergeCell ref="A41:AM41"/>
    <mergeCell ref="M9:N9"/>
    <mergeCell ref="A31:B31"/>
    <mergeCell ref="A32:AM32"/>
    <mergeCell ref="A33:AM33"/>
    <mergeCell ref="A34:AM34"/>
    <mergeCell ref="C9:D9"/>
    <mergeCell ref="E9:F9"/>
    <mergeCell ref="G9:H9"/>
    <mergeCell ref="I9:J9"/>
    <mergeCell ref="K9:L9"/>
    <mergeCell ref="G8:H8"/>
    <mergeCell ref="I8:J8"/>
    <mergeCell ref="K8:L8"/>
    <mergeCell ref="M8:N8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7659-5BF6-4689-97EB-5CF98E2D585F}">
  <sheetPr codeName="Hoja4"/>
  <dimension ref="A1:AM43"/>
  <sheetViews>
    <sheetView view="pageBreakPreview" topLeftCell="B1" zoomScale="70" zoomScaleNormal="70" workbookViewId="0">
      <selection activeCell="C6" sqref="C6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54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 ht="15.75" thickBo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56"/>
      <c r="D11" s="56"/>
      <c r="E11" s="56">
        <v>14</v>
      </c>
      <c r="F11" s="56">
        <v>11</v>
      </c>
      <c r="G11" s="56">
        <v>15</v>
      </c>
      <c r="H11" s="56">
        <v>5</v>
      </c>
      <c r="I11" s="56">
        <v>8</v>
      </c>
      <c r="J11" s="56">
        <v>5</v>
      </c>
      <c r="K11" s="56"/>
      <c r="L11" s="56"/>
      <c r="M11" s="56"/>
      <c r="N11" s="56"/>
      <c r="O11" s="33">
        <f t="shared" ref="O11:O30" si="0">+M11+K11+I11+G11+E11+C11</f>
        <v>37</v>
      </c>
      <c r="P11" s="34">
        <f t="shared" ref="P11:P30" si="1">+D11+F11+H11+J11+L11+N11</f>
        <v>21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58</v>
      </c>
    </row>
    <row r="12" spans="1:39" ht="42.75">
      <c r="A12" s="13">
        <v>2</v>
      </c>
      <c r="B12" s="17" t="s">
        <v>52</v>
      </c>
      <c r="C12" s="57">
        <v>122</v>
      </c>
      <c r="D12" s="57">
        <v>4</v>
      </c>
      <c r="E12" s="57">
        <v>163</v>
      </c>
      <c r="F12" s="57">
        <v>2</v>
      </c>
      <c r="G12" s="57">
        <v>43</v>
      </c>
      <c r="H12" s="57">
        <v>3</v>
      </c>
      <c r="I12" s="57">
        <v>18</v>
      </c>
      <c r="J12" s="57">
        <v>5</v>
      </c>
      <c r="K12" s="57">
        <v>12</v>
      </c>
      <c r="L12" s="57">
        <v>3</v>
      </c>
      <c r="M12" s="15">
        <v>3</v>
      </c>
      <c r="N12" s="16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122</v>
      </c>
      <c r="D31" s="27">
        <f t="shared" si="3"/>
        <v>4</v>
      </c>
      <c r="E31" s="26">
        <f t="shared" si="3"/>
        <v>177</v>
      </c>
      <c r="F31" s="27">
        <f t="shared" si="3"/>
        <v>13</v>
      </c>
      <c r="G31" s="26">
        <f t="shared" si="3"/>
        <v>58</v>
      </c>
      <c r="H31" s="27">
        <f t="shared" si="3"/>
        <v>8</v>
      </c>
      <c r="I31" s="26">
        <f t="shared" si="3"/>
        <v>26</v>
      </c>
      <c r="J31" s="27">
        <f t="shared" si="3"/>
        <v>10</v>
      </c>
      <c r="K31" s="26">
        <f t="shared" si="3"/>
        <v>12</v>
      </c>
      <c r="L31" s="27">
        <f t="shared" si="3"/>
        <v>3</v>
      </c>
      <c r="M31" s="26">
        <f t="shared" si="3"/>
        <v>3</v>
      </c>
      <c r="N31" s="27">
        <f t="shared" si="3"/>
        <v>0</v>
      </c>
      <c r="O31" s="26">
        <f t="shared" si="3"/>
        <v>398</v>
      </c>
      <c r="P31" s="27">
        <f t="shared" si="3"/>
        <v>38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436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096F-425B-405D-A44B-27D5C2902105}">
  <sheetPr codeName="Hoja5"/>
  <dimension ref="A1:AM43"/>
  <sheetViews>
    <sheetView view="pageBreakPreview" topLeftCell="B1" zoomScale="70" zoomScaleNormal="70" workbookViewId="0">
      <selection activeCell="C6" sqref="C6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55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 ht="15.75" thickBo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56"/>
      <c r="D11" s="56"/>
      <c r="E11" s="56">
        <v>14</v>
      </c>
      <c r="F11" s="56">
        <v>11</v>
      </c>
      <c r="G11" s="56">
        <v>15</v>
      </c>
      <c r="H11" s="56">
        <v>5</v>
      </c>
      <c r="I11" s="56">
        <v>10</v>
      </c>
      <c r="J11" s="56">
        <v>4</v>
      </c>
      <c r="K11" s="56"/>
      <c r="L11" s="16"/>
      <c r="M11" s="15"/>
      <c r="N11" s="16"/>
      <c r="O11" s="33">
        <f t="shared" ref="O11:O30" si="0">+M11+K11+I11+G11+E11+C11</f>
        <v>39</v>
      </c>
      <c r="P11" s="34">
        <f t="shared" ref="P11:P30" si="1">+D11+F11+H11+J11+L11+N11</f>
        <v>20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59</v>
      </c>
    </row>
    <row r="12" spans="1:39" ht="42.75">
      <c r="A12" s="13">
        <v>2</v>
      </c>
      <c r="B12" s="17" t="s">
        <v>52</v>
      </c>
      <c r="C12" s="57">
        <v>122</v>
      </c>
      <c r="D12" s="57">
        <v>4</v>
      </c>
      <c r="E12" s="57">
        <v>163</v>
      </c>
      <c r="F12" s="57">
        <v>2</v>
      </c>
      <c r="G12" s="57">
        <v>43</v>
      </c>
      <c r="H12" s="57">
        <v>3</v>
      </c>
      <c r="I12" s="57">
        <v>18</v>
      </c>
      <c r="J12" s="57">
        <v>5</v>
      </c>
      <c r="K12" s="57">
        <v>12</v>
      </c>
      <c r="L12" s="57">
        <v>3</v>
      </c>
      <c r="M12" s="15">
        <v>3</v>
      </c>
      <c r="N12" s="16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122</v>
      </c>
      <c r="D31" s="27">
        <f t="shared" si="3"/>
        <v>4</v>
      </c>
      <c r="E31" s="26">
        <f t="shared" si="3"/>
        <v>177</v>
      </c>
      <c r="F31" s="27">
        <f t="shared" si="3"/>
        <v>13</v>
      </c>
      <c r="G31" s="26">
        <f t="shared" si="3"/>
        <v>58</v>
      </c>
      <c r="H31" s="27">
        <f t="shared" si="3"/>
        <v>8</v>
      </c>
      <c r="I31" s="26">
        <f t="shared" si="3"/>
        <v>28</v>
      </c>
      <c r="J31" s="27">
        <f t="shared" si="3"/>
        <v>9</v>
      </c>
      <c r="K31" s="26">
        <f t="shared" si="3"/>
        <v>12</v>
      </c>
      <c r="L31" s="27">
        <f t="shared" si="3"/>
        <v>3</v>
      </c>
      <c r="M31" s="26">
        <f t="shared" si="3"/>
        <v>3</v>
      </c>
      <c r="N31" s="27">
        <f t="shared" si="3"/>
        <v>0</v>
      </c>
      <c r="O31" s="26">
        <f t="shared" si="3"/>
        <v>400</v>
      </c>
      <c r="P31" s="27">
        <f t="shared" si="3"/>
        <v>37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437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E9DE-0CE7-4719-837E-F4D61502FF57}">
  <sheetPr codeName="Hoja6"/>
  <dimension ref="A1:AM43"/>
  <sheetViews>
    <sheetView view="pageBreakPreview" topLeftCell="C1" zoomScale="70" zoomScaleNormal="70" workbookViewId="0">
      <selection activeCell="C6" sqref="C6"/>
    </sheetView>
  </sheetViews>
  <sheetFormatPr baseColWidth="10" defaultColWidth="11" defaultRowHeight="15"/>
  <cols>
    <col min="1" max="1" width="4.42578125" style="4" customWidth="1"/>
    <col min="2" max="2" width="32.28515625" style="5" customWidth="1"/>
    <col min="3" max="6" width="6.5703125" style="4" customWidth="1"/>
    <col min="7" max="7" width="7.42578125" style="4" customWidth="1"/>
    <col min="8" max="8" width="8.28515625" style="4" customWidth="1"/>
    <col min="9" max="9" width="5.7109375" style="4" customWidth="1"/>
    <col min="10" max="10" width="6.28515625" style="4" customWidth="1"/>
    <col min="11" max="11" width="6.7109375" style="4" customWidth="1"/>
    <col min="12" max="12" width="5.7109375" style="4" customWidth="1"/>
    <col min="13" max="20" width="6.5703125" style="4" customWidth="1"/>
    <col min="21" max="21" width="8.5703125" style="4" customWidth="1"/>
    <col min="22" max="22" width="9.28515625" style="4" customWidth="1"/>
    <col min="23" max="23" width="8.42578125" style="4" customWidth="1"/>
    <col min="24" max="24" width="7.7109375" style="4" customWidth="1"/>
    <col min="25" max="25" width="8.42578125" style="4" customWidth="1"/>
    <col min="26" max="26" width="6.28515625" style="4" customWidth="1"/>
    <col min="27" max="27" width="6.5703125" style="4" customWidth="1"/>
    <col min="28" max="28" width="7" style="4" customWidth="1"/>
    <col min="29" max="30" width="8.140625" style="4" customWidth="1"/>
    <col min="31" max="35" width="6.5703125" style="4" customWidth="1"/>
    <col min="36" max="36" width="8" style="4" customWidth="1"/>
    <col min="37" max="37" width="13.85546875" style="4" customWidth="1"/>
    <col min="38" max="38" width="11.7109375" style="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56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4"/>
      <c r="AH5" s="4"/>
      <c r="AI5" s="4"/>
      <c r="AJ5" s="4"/>
      <c r="AK5" s="47"/>
      <c r="AL5" s="47"/>
      <c r="AM5" s="4"/>
    </row>
    <row r="6" spans="1:39" s="2" customFormat="1" ht="15.75" thickBo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5">
        <v>3</v>
      </c>
      <c r="D11" s="16">
        <v>2</v>
      </c>
      <c r="E11" s="15">
        <v>11</v>
      </c>
      <c r="F11" s="16">
        <v>7</v>
      </c>
      <c r="G11" s="15">
        <v>41</v>
      </c>
      <c r="H11" s="16">
        <v>13</v>
      </c>
      <c r="I11" s="15">
        <v>78</v>
      </c>
      <c r="J11" s="16">
        <v>35</v>
      </c>
      <c r="K11" s="15">
        <v>143</v>
      </c>
      <c r="L11" s="16">
        <v>93</v>
      </c>
      <c r="M11" s="15">
        <v>9</v>
      </c>
      <c r="N11" s="16">
        <v>4</v>
      </c>
      <c r="O11" s="33">
        <f t="shared" ref="O11:O30" si="0">+M11+K11+I11+G11+E11+C11</f>
        <v>285</v>
      </c>
      <c r="P11" s="34">
        <f t="shared" ref="P11:P30" si="1">+D11+F11+H11+J11+L11+N11</f>
        <v>154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439</v>
      </c>
    </row>
    <row r="12" spans="1:39" ht="42.75">
      <c r="A12" s="13">
        <v>2</v>
      </c>
      <c r="B12" s="17" t="s">
        <v>52</v>
      </c>
      <c r="C12" s="57">
        <v>122</v>
      </c>
      <c r="D12" s="57">
        <v>4</v>
      </c>
      <c r="E12" s="57">
        <v>163</v>
      </c>
      <c r="F12" s="57">
        <v>2</v>
      </c>
      <c r="G12" s="57">
        <v>43</v>
      </c>
      <c r="H12" s="57">
        <v>3</v>
      </c>
      <c r="I12" s="57">
        <v>18</v>
      </c>
      <c r="J12" s="57">
        <v>5</v>
      </c>
      <c r="K12" s="57">
        <v>12</v>
      </c>
      <c r="L12" s="57">
        <v>3</v>
      </c>
      <c r="M12" s="15">
        <v>3</v>
      </c>
      <c r="N12" s="16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>
      <c r="A13" s="13">
        <v>3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33">
        <f t="shared" si="0"/>
        <v>0</v>
      </c>
      <c r="P13" s="34">
        <f t="shared" si="1"/>
        <v>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125</v>
      </c>
      <c r="D31" s="27">
        <f t="shared" si="3"/>
        <v>6</v>
      </c>
      <c r="E31" s="26">
        <f t="shared" si="3"/>
        <v>174</v>
      </c>
      <c r="F31" s="27">
        <f t="shared" si="3"/>
        <v>9</v>
      </c>
      <c r="G31" s="26">
        <f t="shared" si="3"/>
        <v>84</v>
      </c>
      <c r="H31" s="27">
        <f t="shared" si="3"/>
        <v>16</v>
      </c>
      <c r="I31" s="26">
        <f t="shared" si="3"/>
        <v>96</v>
      </c>
      <c r="J31" s="27">
        <f t="shared" si="3"/>
        <v>40</v>
      </c>
      <c r="K31" s="26">
        <f t="shared" si="3"/>
        <v>155</v>
      </c>
      <c r="L31" s="27">
        <f t="shared" si="3"/>
        <v>96</v>
      </c>
      <c r="M31" s="26">
        <f t="shared" si="3"/>
        <v>12</v>
      </c>
      <c r="N31" s="27">
        <f t="shared" si="3"/>
        <v>4</v>
      </c>
      <c r="O31" s="26">
        <f t="shared" si="3"/>
        <v>646</v>
      </c>
      <c r="P31" s="27">
        <f t="shared" si="3"/>
        <v>171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817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2911-EE24-47E1-8439-B009D3F4A7C5}">
  <dimension ref="A1:AM43"/>
  <sheetViews>
    <sheetView view="pageBreakPreview" topLeftCell="A4" zoomScale="70" zoomScaleNormal="70" workbookViewId="0">
      <selection activeCell="C11" sqref="C11:N11"/>
    </sheetView>
  </sheetViews>
  <sheetFormatPr baseColWidth="10" defaultColWidth="11" defaultRowHeight="15"/>
  <cols>
    <col min="1" max="1" width="4.42578125" style="54" customWidth="1"/>
    <col min="2" max="2" width="32.28515625" style="55" customWidth="1"/>
    <col min="3" max="6" width="6.5703125" style="54" customWidth="1"/>
    <col min="7" max="7" width="7.42578125" style="54" customWidth="1"/>
    <col min="8" max="8" width="8.28515625" style="54" customWidth="1"/>
    <col min="9" max="9" width="5.7109375" style="54" customWidth="1"/>
    <col min="10" max="10" width="6.28515625" style="54" customWidth="1"/>
    <col min="11" max="11" width="6.7109375" style="54" customWidth="1"/>
    <col min="12" max="12" width="5.7109375" style="54" customWidth="1"/>
    <col min="13" max="20" width="6.5703125" style="54" customWidth="1"/>
    <col min="21" max="21" width="8.5703125" style="54" customWidth="1"/>
    <col min="22" max="22" width="9.28515625" style="54" customWidth="1"/>
    <col min="23" max="23" width="8.42578125" style="54" customWidth="1"/>
    <col min="24" max="24" width="7.7109375" style="54" customWidth="1"/>
    <col min="25" max="25" width="8.42578125" style="54" customWidth="1"/>
    <col min="26" max="26" width="6.28515625" style="54" customWidth="1"/>
    <col min="27" max="27" width="6.5703125" style="54" customWidth="1"/>
    <col min="28" max="28" width="7" style="54" customWidth="1"/>
    <col min="29" max="30" width="8.140625" style="54" customWidth="1"/>
    <col min="31" max="35" width="6.5703125" style="54" customWidth="1"/>
    <col min="36" max="36" width="8" style="54" customWidth="1"/>
    <col min="37" max="37" width="13.85546875" style="54" customWidth="1"/>
    <col min="38" max="38" width="11.7109375" style="5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5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5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57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54"/>
      <c r="AH5" s="54"/>
      <c r="AI5" s="54"/>
      <c r="AJ5" s="54"/>
      <c r="AK5" s="47"/>
      <c r="AL5" s="47"/>
      <c r="AM5" s="54"/>
    </row>
    <row r="6" spans="1:39" s="2" customFormat="1" ht="15.75" thickBot="1">
      <c r="A6" s="54"/>
      <c r="B6" s="5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63</v>
      </c>
      <c r="C11" s="18">
        <v>3</v>
      </c>
      <c r="D11" s="19">
        <v>2</v>
      </c>
      <c r="E11" s="18">
        <v>23</v>
      </c>
      <c r="F11" s="19">
        <v>12</v>
      </c>
      <c r="G11" s="18">
        <v>54</v>
      </c>
      <c r="H11" s="19">
        <v>16</v>
      </c>
      <c r="I11" s="18">
        <v>86</v>
      </c>
      <c r="J11" s="19">
        <v>40</v>
      </c>
      <c r="K11" s="18">
        <v>143</v>
      </c>
      <c r="L11" s="19">
        <v>93</v>
      </c>
      <c r="M11" s="18">
        <v>9</v>
      </c>
      <c r="N11" s="19">
        <v>4</v>
      </c>
      <c r="O11" s="33">
        <f t="shared" ref="O11:O30" si="0">+M11+K11+I11+G11+E11+C11</f>
        <v>318</v>
      </c>
      <c r="P11" s="34">
        <f t="shared" ref="P11:P30" si="1">+D11+F11+H11+J11+L11+N11</f>
        <v>167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485</v>
      </c>
    </row>
    <row r="12" spans="1:39" ht="42.75">
      <c r="A12" s="13">
        <v>2</v>
      </c>
      <c r="B12" s="17" t="s">
        <v>62</v>
      </c>
      <c r="C12" s="18">
        <v>122</v>
      </c>
      <c r="D12" s="19">
        <v>4</v>
      </c>
      <c r="E12" s="18">
        <v>163</v>
      </c>
      <c r="F12" s="19">
        <v>2</v>
      </c>
      <c r="G12" s="18">
        <v>43</v>
      </c>
      <c r="H12" s="19">
        <v>3</v>
      </c>
      <c r="I12" s="18">
        <v>18</v>
      </c>
      <c r="J12" s="19">
        <v>5</v>
      </c>
      <c r="K12" s="18">
        <v>12</v>
      </c>
      <c r="L12" s="19">
        <v>3</v>
      </c>
      <c r="M12" s="18">
        <v>3</v>
      </c>
      <c r="N12" s="19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 ht="42.75">
      <c r="A13" s="13">
        <v>3</v>
      </c>
      <c r="B13" s="17" t="s">
        <v>61</v>
      </c>
      <c r="C13" s="18"/>
      <c r="D13" s="19"/>
      <c r="E13" s="20"/>
      <c r="F13" s="19"/>
      <c r="G13" s="20">
        <v>7</v>
      </c>
      <c r="H13" s="19">
        <v>5</v>
      </c>
      <c r="I13" s="20">
        <v>1</v>
      </c>
      <c r="J13" s="19">
        <v>2</v>
      </c>
      <c r="K13" s="20"/>
      <c r="L13" s="19"/>
      <c r="M13" s="20"/>
      <c r="N13" s="19"/>
      <c r="O13" s="33">
        <f t="shared" si="0"/>
        <v>8</v>
      </c>
      <c r="P13" s="34">
        <f t="shared" si="1"/>
        <v>7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15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125</v>
      </c>
      <c r="D31" s="27">
        <f t="shared" si="3"/>
        <v>6</v>
      </c>
      <c r="E31" s="26">
        <f t="shared" si="3"/>
        <v>186</v>
      </c>
      <c r="F31" s="27">
        <f t="shared" si="3"/>
        <v>14</v>
      </c>
      <c r="G31" s="26">
        <f t="shared" si="3"/>
        <v>104</v>
      </c>
      <c r="H31" s="27">
        <f t="shared" si="3"/>
        <v>24</v>
      </c>
      <c r="I31" s="26">
        <f t="shared" si="3"/>
        <v>105</v>
      </c>
      <c r="J31" s="27">
        <f t="shared" si="3"/>
        <v>47</v>
      </c>
      <c r="K31" s="26">
        <f t="shared" si="3"/>
        <v>155</v>
      </c>
      <c r="L31" s="27">
        <f t="shared" si="3"/>
        <v>96</v>
      </c>
      <c r="M31" s="26">
        <f t="shared" si="3"/>
        <v>12</v>
      </c>
      <c r="N31" s="27">
        <f t="shared" si="3"/>
        <v>4</v>
      </c>
      <c r="O31" s="26">
        <f t="shared" si="3"/>
        <v>687</v>
      </c>
      <c r="P31" s="27">
        <f t="shared" si="3"/>
        <v>191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878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A3:AM3"/>
    <mergeCell ref="A4:AM4"/>
    <mergeCell ref="C5:H5"/>
    <mergeCell ref="L5:M5"/>
    <mergeCell ref="N5:AF5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31:B31"/>
    <mergeCell ref="A32:AM32"/>
    <mergeCell ref="A33:AM33"/>
    <mergeCell ref="A34:AM34"/>
    <mergeCell ref="A35:AM35"/>
    <mergeCell ref="A38:AL38"/>
    <mergeCell ref="A39:AL39"/>
    <mergeCell ref="A41:AM41"/>
    <mergeCell ref="A42:AM42"/>
    <mergeCell ref="A43:AM43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D16E-3C0A-474A-AC49-B36227A7ABD9}">
  <dimension ref="A1:AM43"/>
  <sheetViews>
    <sheetView view="pageBreakPreview" topLeftCell="C4" zoomScale="80" zoomScaleNormal="70" zoomScaleSheetLayoutView="80" workbookViewId="0">
      <selection activeCell="C12" sqref="C12:N12"/>
    </sheetView>
  </sheetViews>
  <sheetFormatPr baseColWidth="10" defaultColWidth="11" defaultRowHeight="15"/>
  <cols>
    <col min="1" max="1" width="4.42578125" style="54" customWidth="1"/>
    <col min="2" max="2" width="32.28515625" style="55" customWidth="1"/>
    <col min="3" max="6" width="6.5703125" style="54" customWidth="1"/>
    <col min="7" max="7" width="7.42578125" style="54" customWidth="1"/>
    <col min="8" max="8" width="8.28515625" style="54" customWidth="1"/>
    <col min="9" max="9" width="5.7109375" style="54" customWidth="1"/>
    <col min="10" max="10" width="6.28515625" style="54" customWidth="1"/>
    <col min="11" max="11" width="6.7109375" style="54" customWidth="1"/>
    <col min="12" max="12" width="5.7109375" style="54" customWidth="1"/>
    <col min="13" max="20" width="6.5703125" style="54" customWidth="1"/>
    <col min="21" max="21" width="8.5703125" style="54" customWidth="1"/>
    <col min="22" max="22" width="9.28515625" style="54" customWidth="1"/>
    <col min="23" max="23" width="8.42578125" style="54" customWidth="1"/>
    <col min="24" max="24" width="7.7109375" style="54" customWidth="1"/>
    <col min="25" max="25" width="8.42578125" style="54" customWidth="1"/>
    <col min="26" max="26" width="6.28515625" style="54" customWidth="1"/>
    <col min="27" max="27" width="6.5703125" style="54" customWidth="1"/>
    <col min="28" max="28" width="7" style="54" customWidth="1"/>
    <col min="29" max="30" width="8.140625" style="54" customWidth="1"/>
    <col min="31" max="35" width="6.5703125" style="54" customWidth="1"/>
    <col min="36" max="36" width="8" style="54" customWidth="1"/>
    <col min="37" max="37" width="13.85546875" style="54" customWidth="1"/>
    <col min="38" max="38" width="11.7109375" style="5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5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5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58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54"/>
      <c r="AH5" s="54"/>
      <c r="AI5" s="54"/>
      <c r="AJ5" s="54"/>
      <c r="AK5" s="47"/>
      <c r="AL5" s="47"/>
      <c r="AM5" s="54"/>
    </row>
    <row r="6" spans="1:39" s="2" customFormat="1" ht="15.75" thickBot="1">
      <c r="A6" s="54"/>
      <c r="B6" s="5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8">
        <v>3</v>
      </c>
      <c r="D11" s="19">
        <v>2</v>
      </c>
      <c r="E11" s="18">
        <v>23</v>
      </c>
      <c r="F11" s="19">
        <v>12</v>
      </c>
      <c r="G11" s="18">
        <v>54</v>
      </c>
      <c r="H11" s="19">
        <v>16</v>
      </c>
      <c r="I11" s="18">
        <v>86</v>
      </c>
      <c r="J11" s="19">
        <v>40</v>
      </c>
      <c r="K11" s="18">
        <v>143</v>
      </c>
      <c r="L11" s="19">
        <v>93</v>
      </c>
      <c r="M11" s="18">
        <v>9</v>
      </c>
      <c r="N11" s="19">
        <v>4</v>
      </c>
      <c r="O11" s="33">
        <f t="shared" ref="O11:O30" si="0">+M11+K11+I11+G11+E11+C11</f>
        <v>318</v>
      </c>
      <c r="P11" s="34">
        <f t="shared" ref="P11:P30" si="1">+D11+F11+H11+J11+L11+N11</f>
        <v>167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485</v>
      </c>
    </row>
    <row r="12" spans="1:39" ht="42.75">
      <c r="A12" s="13">
        <v>2</v>
      </c>
      <c r="B12" s="14" t="s">
        <v>52</v>
      </c>
      <c r="C12" s="18">
        <v>122</v>
      </c>
      <c r="D12" s="19">
        <v>4</v>
      </c>
      <c r="E12" s="20">
        <v>163</v>
      </c>
      <c r="F12" s="19">
        <v>2</v>
      </c>
      <c r="G12" s="20">
        <v>43</v>
      </c>
      <c r="H12" s="19">
        <v>3</v>
      </c>
      <c r="I12" s="20">
        <v>18</v>
      </c>
      <c r="J12" s="19">
        <v>5</v>
      </c>
      <c r="K12" s="20">
        <v>12</v>
      </c>
      <c r="L12" s="19">
        <v>3</v>
      </c>
      <c r="M12" s="20">
        <v>3</v>
      </c>
      <c r="N12" s="19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 ht="42.75">
      <c r="A13" s="13">
        <v>3</v>
      </c>
      <c r="B13" s="17" t="s">
        <v>61</v>
      </c>
      <c r="C13" s="18">
        <v>32</v>
      </c>
      <c r="D13" s="19">
        <v>35</v>
      </c>
      <c r="E13" s="20">
        <v>68</v>
      </c>
      <c r="F13" s="19">
        <v>27</v>
      </c>
      <c r="G13" s="20">
        <v>15</v>
      </c>
      <c r="H13" s="19">
        <v>6</v>
      </c>
      <c r="I13" s="20">
        <v>3</v>
      </c>
      <c r="J13" s="19">
        <v>3</v>
      </c>
      <c r="K13" s="20">
        <v>1</v>
      </c>
      <c r="L13" s="19">
        <v>0</v>
      </c>
      <c r="M13" s="20"/>
      <c r="N13" s="19"/>
      <c r="O13" s="33">
        <f t="shared" si="0"/>
        <v>119</v>
      </c>
      <c r="P13" s="34">
        <f t="shared" si="1"/>
        <v>71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190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157</v>
      </c>
      <c r="D31" s="27">
        <f t="shared" si="3"/>
        <v>41</v>
      </c>
      <c r="E31" s="26">
        <f t="shared" si="3"/>
        <v>254</v>
      </c>
      <c r="F31" s="27">
        <f t="shared" si="3"/>
        <v>41</v>
      </c>
      <c r="G31" s="26">
        <f t="shared" si="3"/>
        <v>112</v>
      </c>
      <c r="H31" s="27">
        <f t="shared" si="3"/>
        <v>25</v>
      </c>
      <c r="I31" s="26">
        <f t="shared" si="3"/>
        <v>107</v>
      </c>
      <c r="J31" s="27">
        <f t="shared" si="3"/>
        <v>48</v>
      </c>
      <c r="K31" s="26">
        <f t="shared" si="3"/>
        <v>156</v>
      </c>
      <c r="L31" s="27">
        <f t="shared" si="3"/>
        <v>96</v>
      </c>
      <c r="M31" s="26">
        <f t="shared" si="3"/>
        <v>12</v>
      </c>
      <c r="N31" s="27">
        <f t="shared" si="3"/>
        <v>4</v>
      </c>
      <c r="O31" s="26">
        <f t="shared" si="3"/>
        <v>798</v>
      </c>
      <c r="P31" s="27">
        <f t="shared" si="3"/>
        <v>255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1053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A3:AM3"/>
    <mergeCell ref="A4:AM4"/>
    <mergeCell ref="C5:H5"/>
    <mergeCell ref="L5:M5"/>
    <mergeCell ref="N5:AF5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31:B31"/>
    <mergeCell ref="A32:AM32"/>
    <mergeCell ref="A33:AM33"/>
    <mergeCell ref="A34:AM34"/>
    <mergeCell ref="A35:AM35"/>
    <mergeCell ref="A38:AL38"/>
    <mergeCell ref="A39:AL39"/>
    <mergeCell ref="A41:AM41"/>
    <mergeCell ref="A42:AM42"/>
    <mergeCell ref="A43:AM43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57E4-3466-4E27-AC1D-3F18369359F5}">
  <dimension ref="A1:AM43"/>
  <sheetViews>
    <sheetView view="pageBreakPreview" zoomScale="70" zoomScaleNormal="70" workbookViewId="0">
      <selection activeCell="L16" sqref="L16"/>
    </sheetView>
  </sheetViews>
  <sheetFormatPr baseColWidth="10" defaultColWidth="11" defaultRowHeight="15"/>
  <cols>
    <col min="1" max="1" width="4.42578125" style="54" customWidth="1"/>
    <col min="2" max="2" width="32.28515625" style="55" customWidth="1"/>
    <col min="3" max="6" width="6.5703125" style="54" customWidth="1"/>
    <col min="7" max="7" width="7.42578125" style="54" customWidth="1"/>
    <col min="8" max="8" width="8.28515625" style="54" customWidth="1"/>
    <col min="9" max="9" width="5.7109375" style="54" customWidth="1"/>
    <col min="10" max="10" width="6.28515625" style="54" customWidth="1"/>
    <col min="11" max="11" width="6.7109375" style="54" customWidth="1"/>
    <col min="12" max="12" width="5.7109375" style="54" customWidth="1"/>
    <col min="13" max="20" width="6.5703125" style="54" customWidth="1"/>
    <col min="21" max="21" width="8.5703125" style="54" customWidth="1"/>
    <col min="22" max="22" width="9.28515625" style="54" customWidth="1"/>
    <col min="23" max="23" width="8.42578125" style="54" customWidth="1"/>
    <col min="24" max="24" width="7.7109375" style="54" customWidth="1"/>
    <col min="25" max="25" width="8.42578125" style="54" customWidth="1"/>
    <col min="26" max="26" width="6.28515625" style="54" customWidth="1"/>
    <col min="27" max="27" width="6.5703125" style="54" customWidth="1"/>
    <col min="28" max="28" width="7" style="54" customWidth="1"/>
    <col min="29" max="30" width="8.140625" style="54" customWidth="1"/>
    <col min="31" max="35" width="6.5703125" style="54" customWidth="1"/>
    <col min="36" max="36" width="8" style="54" customWidth="1"/>
    <col min="37" max="37" width="13.85546875" style="54" customWidth="1"/>
    <col min="38" max="38" width="11.7109375" style="54" customWidth="1"/>
    <col min="39" max="39" width="10.42578125" style="6" customWidth="1"/>
  </cols>
  <sheetData>
    <row r="1" spans="1:39" s="1" customFormat="1" ht="45" customHeight="1">
      <c r="A1" s="86"/>
      <c r="B1" s="94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54"/>
    </row>
    <row r="2" spans="1:39" s="1" customFormat="1" ht="45" customHeight="1">
      <c r="A2" s="86"/>
      <c r="B2" s="9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54"/>
    </row>
    <row r="3" spans="1:39" s="1" customFormat="1" ht="18.95" customHeight="1">
      <c r="A3" s="62" t="s">
        <v>0</v>
      </c>
      <c r="B3" s="6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s="1" customFormat="1" ht="18.95" customHeight="1">
      <c r="A4" s="62" t="s">
        <v>1</v>
      </c>
      <c r="B4" s="63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2" customFormat="1" ht="21.75" customHeight="1">
      <c r="A5" s="7"/>
      <c r="B5" s="8" t="s">
        <v>2</v>
      </c>
      <c r="C5" s="64" t="s">
        <v>59</v>
      </c>
      <c r="D5" s="64"/>
      <c r="E5" s="64"/>
      <c r="F5" s="64"/>
      <c r="G5" s="64"/>
      <c r="H5" s="64"/>
      <c r="I5" s="28"/>
      <c r="J5" s="28"/>
      <c r="K5" s="29"/>
      <c r="L5" s="65" t="s">
        <v>4</v>
      </c>
      <c r="M5" s="65"/>
      <c r="N5" s="66" t="s">
        <v>5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54"/>
      <c r="AH5" s="54"/>
      <c r="AI5" s="54"/>
      <c r="AJ5" s="54"/>
      <c r="AK5" s="47"/>
      <c r="AL5" s="47"/>
      <c r="AM5" s="54"/>
    </row>
    <row r="6" spans="1:39" s="2" customFormat="1" ht="15.75" thickBot="1">
      <c r="A6" s="54"/>
      <c r="B6" s="5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s="3" customFormat="1" ht="26.1" customHeight="1" thickBot="1">
      <c r="A7" s="113" t="s">
        <v>6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 t="s">
        <v>7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6"/>
    </row>
    <row r="8" spans="1:39" s="1" customFormat="1" ht="42.75" customHeight="1">
      <c r="A8" s="74" t="s">
        <v>8</v>
      </c>
      <c r="B8" s="76" t="s">
        <v>9</v>
      </c>
      <c r="C8" s="117" t="s">
        <v>10</v>
      </c>
      <c r="D8" s="118"/>
      <c r="E8" s="119" t="s">
        <v>11</v>
      </c>
      <c r="F8" s="120"/>
      <c r="G8" s="58" t="s">
        <v>12</v>
      </c>
      <c r="H8" s="59"/>
      <c r="I8" s="58" t="s">
        <v>13</v>
      </c>
      <c r="J8" s="59"/>
      <c r="K8" s="58" t="s">
        <v>14</v>
      </c>
      <c r="L8" s="59"/>
      <c r="M8" s="60" t="s">
        <v>15</v>
      </c>
      <c r="N8" s="61"/>
      <c r="O8" s="95" t="s">
        <v>16</v>
      </c>
      <c r="P8" s="96"/>
      <c r="Q8" s="99" t="s">
        <v>17</v>
      </c>
      <c r="R8" s="100"/>
      <c r="S8" s="103" t="s">
        <v>18</v>
      </c>
      <c r="T8" s="100"/>
      <c r="U8" s="105" t="s">
        <v>19</v>
      </c>
      <c r="V8" s="106"/>
      <c r="W8" s="103" t="s">
        <v>20</v>
      </c>
      <c r="X8" s="100"/>
      <c r="Y8" s="103" t="s">
        <v>21</v>
      </c>
      <c r="Z8" s="100"/>
      <c r="AA8" s="103" t="s">
        <v>22</v>
      </c>
      <c r="AB8" s="100"/>
      <c r="AC8" s="109" t="s">
        <v>23</v>
      </c>
      <c r="AD8" s="110"/>
      <c r="AE8" s="109" t="s">
        <v>24</v>
      </c>
      <c r="AF8" s="110"/>
      <c r="AG8" s="103" t="s">
        <v>25</v>
      </c>
      <c r="AH8" s="100"/>
      <c r="AI8" s="103" t="s">
        <v>26</v>
      </c>
      <c r="AJ8" s="100"/>
      <c r="AK8" s="78" t="s">
        <v>27</v>
      </c>
      <c r="AL8" s="80" t="s">
        <v>28</v>
      </c>
      <c r="AM8" s="82" t="s">
        <v>29</v>
      </c>
    </row>
    <row r="9" spans="1:39" s="1" customFormat="1" ht="21" customHeight="1" thickBot="1">
      <c r="A9" s="75"/>
      <c r="B9" s="77"/>
      <c r="C9" s="69" t="s">
        <v>30</v>
      </c>
      <c r="D9" s="70"/>
      <c r="E9" s="71" t="s">
        <v>31</v>
      </c>
      <c r="F9" s="70"/>
      <c r="G9" s="71" t="s">
        <v>32</v>
      </c>
      <c r="H9" s="70"/>
      <c r="I9" s="71" t="s">
        <v>33</v>
      </c>
      <c r="J9" s="70"/>
      <c r="K9" s="71" t="s">
        <v>34</v>
      </c>
      <c r="L9" s="70"/>
      <c r="M9" s="88" t="s">
        <v>35</v>
      </c>
      <c r="N9" s="89"/>
      <c r="O9" s="97"/>
      <c r="P9" s="98"/>
      <c r="Q9" s="101"/>
      <c r="R9" s="102"/>
      <c r="S9" s="104"/>
      <c r="T9" s="102"/>
      <c r="U9" s="107"/>
      <c r="V9" s="108"/>
      <c r="W9" s="104"/>
      <c r="X9" s="102"/>
      <c r="Y9" s="104"/>
      <c r="Z9" s="102"/>
      <c r="AA9" s="104"/>
      <c r="AB9" s="102"/>
      <c r="AC9" s="111"/>
      <c r="AD9" s="112"/>
      <c r="AE9" s="111"/>
      <c r="AF9" s="112"/>
      <c r="AG9" s="104"/>
      <c r="AH9" s="102"/>
      <c r="AI9" s="104"/>
      <c r="AJ9" s="102"/>
      <c r="AK9" s="79"/>
      <c r="AL9" s="81"/>
      <c r="AM9" s="83"/>
    </row>
    <row r="10" spans="1:39" s="1" customFormat="1">
      <c r="A10" s="75"/>
      <c r="B10" s="77"/>
      <c r="C10" s="9" t="s">
        <v>36</v>
      </c>
      <c r="D10" s="10" t="s">
        <v>37</v>
      </c>
      <c r="E10" s="11" t="s">
        <v>36</v>
      </c>
      <c r="F10" s="10" t="s">
        <v>37</v>
      </c>
      <c r="G10" s="12" t="s">
        <v>38</v>
      </c>
      <c r="H10" s="10" t="s">
        <v>37</v>
      </c>
      <c r="I10" s="12" t="s">
        <v>38</v>
      </c>
      <c r="J10" s="10" t="s">
        <v>37</v>
      </c>
      <c r="K10" s="12" t="s">
        <v>39</v>
      </c>
      <c r="L10" s="10" t="s">
        <v>37</v>
      </c>
      <c r="M10" s="12" t="s">
        <v>36</v>
      </c>
      <c r="N10" s="30" t="s">
        <v>37</v>
      </c>
      <c r="O10" s="31" t="s">
        <v>36</v>
      </c>
      <c r="P10" s="32" t="s">
        <v>37</v>
      </c>
      <c r="Q10" s="37" t="s">
        <v>36</v>
      </c>
      <c r="R10" s="38" t="s">
        <v>37</v>
      </c>
      <c r="S10" s="37" t="s">
        <v>36</v>
      </c>
      <c r="T10" s="38" t="s">
        <v>37</v>
      </c>
      <c r="U10" s="37" t="s">
        <v>36</v>
      </c>
      <c r="V10" s="38" t="s">
        <v>37</v>
      </c>
      <c r="W10" s="39" t="s">
        <v>36</v>
      </c>
      <c r="X10" s="40" t="s">
        <v>37</v>
      </c>
      <c r="Y10" s="39" t="s">
        <v>36</v>
      </c>
      <c r="Z10" s="40" t="s">
        <v>37</v>
      </c>
      <c r="AA10" s="37" t="s">
        <v>36</v>
      </c>
      <c r="AB10" s="38" t="s">
        <v>37</v>
      </c>
      <c r="AC10" s="37" t="s">
        <v>36</v>
      </c>
      <c r="AD10" s="38" t="s">
        <v>37</v>
      </c>
      <c r="AE10" s="37" t="s">
        <v>36</v>
      </c>
      <c r="AF10" s="38" t="s">
        <v>37</v>
      </c>
      <c r="AG10" s="37" t="s">
        <v>36</v>
      </c>
      <c r="AH10" s="38" t="s">
        <v>37</v>
      </c>
      <c r="AI10" s="37" t="s">
        <v>40</v>
      </c>
      <c r="AJ10" s="38" t="s">
        <v>41</v>
      </c>
      <c r="AK10" s="79"/>
      <c r="AL10" s="81"/>
      <c r="AM10" s="83"/>
    </row>
    <row r="11" spans="1:39" ht="42.75">
      <c r="A11" s="13">
        <v>1</v>
      </c>
      <c r="B11" s="14" t="s">
        <v>51</v>
      </c>
      <c r="C11" s="15">
        <v>15</v>
      </c>
      <c r="D11" s="16">
        <v>11</v>
      </c>
      <c r="E11" s="15">
        <v>26</v>
      </c>
      <c r="F11" s="16">
        <v>17</v>
      </c>
      <c r="G11" s="15">
        <v>58</v>
      </c>
      <c r="H11" s="16">
        <v>26</v>
      </c>
      <c r="I11" s="15">
        <v>97</v>
      </c>
      <c r="J11" s="16">
        <v>46</v>
      </c>
      <c r="K11" s="15">
        <v>215</v>
      </c>
      <c r="L11" s="16">
        <v>130</v>
      </c>
      <c r="M11" s="15">
        <v>33</v>
      </c>
      <c r="N11" s="16">
        <v>21</v>
      </c>
      <c r="O11" s="33">
        <f t="shared" ref="O11:O30" si="0">+M11+K11+I11+G11+E11+C11</f>
        <v>444</v>
      </c>
      <c r="P11" s="34">
        <f t="shared" ref="P11:P30" si="1">+D11+F11+H11+J11+L11+N11</f>
        <v>251</v>
      </c>
      <c r="Q11" s="21"/>
      <c r="R11" s="16"/>
      <c r="S11" s="21"/>
      <c r="T11" s="16"/>
      <c r="U11" s="21"/>
      <c r="V11" s="16"/>
      <c r="W11" s="41"/>
      <c r="X11" s="42"/>
      <c r="Y11" s="44"/>
      <c r="Z11" s="16"/>
      <c r="AA11" s="21"/>
      <c r="AB11" s="16"/>
      <c r="AC11" s="21"/>
      <c r="AD11" s="16"/>
      <c r="AE11" s="21"/>
      <c r="AF11" s="16"/>
      <c r="AG11" s="21"/>
      <c r="AH11" s="16"/>
      <c r="AI11" s="21"/>
      <c r="AJ11" s="16"/>
      <c r="AK11" s="48"/>
      <c r="AL11" s="49"/>
      <c r="AM11" s="50">
        <f t="shared" ref="AM11:AM30" si="2">+O11+P11</f>
        <v>695</v>
      </c>
    </row>
    <row r="12" spans="1:39" ht="42.75">
      <c r="A12" s="13">
        <v>2</v>
      </c>
      <c r="B12" s="17" t="s">
        <v>52</v>
      </c>
      <c r="C12" s="15">
        <v>122</v>
      </c>
      <c r="D12" s="16">
        <v>4</v>
      </c>
      <c r="E12" s="15">
        <v>163</v>
      </c>
      <c r="F12" s="16">
        <v>2</v>
      </c>
      <c r="G12" s="15">
        <v>43</v>
      </c>
      <c r="H12" s="16">
        <v>3</v>
      </c>
      <c r="I12" s="15">
        <v>18</v>
      </c>
      <c r="J12" s="16">
        <v>5</v>
      </c>
      <c r="K12" s="15">
        <v>12</v>
      </c>
      <c r="L12" s="16">
        <v>3</v>
      </c>
      <c r="M12" s="15">
        <v>3</v>
      </c>
      <c r="N12" s="16"/>
      <c r="O12" s="33">
        <f t="shared" si="0"/>
        <v>361</v>
      </c>
      <c r="P12" s="34">
        <f t="shared" si="1"/>
        <v>17</v>
      </c>
      <c r="Q12" s="21"/>
      <c r="R12" s="16"/>
      <c r="S12" s="21"/>
      <c r="T12" s="16"/>
      <c r="U12" s="21"/>
      <c r="V12" s="16"/>
      <c r="W12" s="41"/>
      <c r="X12" s="42"/>
      <c r="Y12" s="44"/>
      <c r="Z12" s="16"/>
      <c r="AA12" s="21"/>
      <c r="AB12" s="16"/>
      <c r="AC12" s="21"/>
      <c r="AD12" s="16"/>
      <c r="AE12" s="21"/>
      <c r="AF12" s="16"/>
      <c r="AG12" s="21"/>
      <c r="AH12" s="16"/>
      <c r="AI12" s="21"/>
      <c r="AJ12" s="16"/>
      <c r="AK12" s="48"/>
      <c r="AL12" s="49"/>
      <c r="AM12" s="50">
        <f t="shared" si="2"/>
        <v>378</v>
      </c>
    </row>
    <row r="13" spans="1:39" ht="42.75">
      <c r="A13" s="13">
        <v>3</v>
      </c>
      <c r="B13" s="17" t="s">
        <v>61</v>
      </c>
      <c r="C13" s="18">
        <v>41</v>
      </c>
      <c r="D13" s="19">
        <v>49</v>
      </c>
      <c r="E13" s="20">
        <v>54</v>
      </c>
      <c r="F13" s="19">
        <v>39</v>
      </c>
      <c r="G13" s="20">
        <v>52</v>
      </c>
      <c r="H13" s="19">
        <v>25</v>
      </c>
      <c r="I13" s="20">
        <v>7</v>
      </c>
      <c r="J13" s="19">
        <v>14</v>
      </c>
      <c r="K13" s="20">
        <v>5</v>
      </c>
      <c r="L13" s="19">
        <v>3</v>
      </c>
      <c r="M13" s="20">
        <v>0</v>
      </c>
      <c r="N13" s="19">
        <v>0</v>
      </c>
      <c r="O13" s="33">
        <f t="shared" si="0"/>
        <v>159</v>
      </c>
      <c r="P13" s="34">
        <f t="shared" si="1"/>
        <v>130</v>
      </c>
      <c r="Q13" s="21"/>
      <c r="R13" s="16"/>
      <c r="S13" s="21"/>
      <c r="T13" s="16"/>
      <c r="U13" s="21"/>
      <c r="V13" s="16"/>
      <c r="W13" s="41"/>
      <c r="X13" s="42"/>
      <c r="Y13" s="44"/>
      <c r="Z13" s="16"/>
      <c r="AA13" s="21"/>
      <c r="AB13" s="16"/>
      <c r="AC13" s="21"/>
      <c r="AD13" s="16"/>
      <c r="AE13" s="21"/>
      <c r="AF13" s="16"/>
      <c r="AG13" s="21"/>
      <c r="AH13" s="16"/>
      <c r="AI13" s="21"/>
      <c r="AJ13" s="16"/>
      <c r="AK13" s="48"/>
      <c r="AL13" s="49"/>
      <c r="AM13" s="50">
        <f t="shared" si="2"/>
        <v>289</v>
      </c>
    </row>
    <row r="14" spans="1:39">
      <c r="A14" s="13">
        <v>4</v>
      </c>
      <c r="B14" s="17"/>
      <c r="C14" s="15"/>
      <c r="D14" s="16"/>
      <c r="E14" s="21"/>
      <c r="F14" s="16"/>
      <c r="G14" s="21"/>
      <c r="H14" s="16"/>
      <c r="I14" s="21"/>
      <c r="J14" s="16"/>
      <c r="K14" s="21"/>
      <c r="L14" s="16"/>
      <c r="M14" s="21"/>
      <c r="N14" s="16"/>
      <c r="O14" s="33">
        <f t="shared" si="0"/>
        <v>0</v>
      </c>
      <c r="P14" s="34">
        <f t="shared" si="1"/>
        <v>0</v>
      </c>
      <c r="Q14" s="21"/>
      <c r="R14" s="16"/>
      <c r="S14" s="21"/>
      <c r="T14" s="16"/>
      <c r="U14" s="21"/>
      <c r="V14" s="16"/>
      <c r="W14" s="41"/>
      <c r="X14" s="42"/>
      <c r="Y14" s="44"/>
      <c r="Z14" s="16"/>
      <c r="AA14" s="21"/>
      <c r="AB14" s="16"/>
      <c r="AC14" s="21"/>
      <c r="AD14" s="16"/>
      <c r="AE14" s="21"/>
      <c r="AF14" s="16"/>
      <c r="AG14" s="21"/>
      <c r="AH14" s="16"/>
      <c r="AI14" s="21"/>
      <c r="AJ14" s="16"/>
      <c r="AK14" s="48"/>
      <c r="AL14" s="49"/>
      <c r="AM14" s="50">
        <f t="shared" si="2"/>
        <v>0</v>
      </c>
    </row>
    <row r="15" spans="1:39">
      <c r="A15" s="13">
        <v>5</v>
      </c>
      <c r="B15" s="17"/>
      <c r="C15" s="15"/>
      <c r="D15" s="16"/>
      <c r="E15" s="21"/>
      <c r="F15" s="16"/>
      <c r="G15" s="21"/>
      <c r="H15" s="16"/>
      <c r="I15" s="21"/>
      <c r="J15" s="16"/>
      <c r="K15" s="21"/>
      <c r="L15" s="16"/>
      <c r="M15" s="21"/>
      <c r="N15" s="16"/>
      <c r="O15" s="33">
        <f t="shared" si="0"/>
        <v>0</v>
      </c>
      <c r="P15" s="34">
        <f t="shared" si="1"/>
        <v>0</v>
      </c>
      <c r="Q15" s="21"/>
      <c r="R15" s="16"/>
      <c r="S15" s="21"/>
      <c r="T15" s="16"/>
      <c r="U15" s="21"/>
      <c r="V15" s="16"/>
      <c r="W15" s="41"/>
      <c r="X15" s="42"/>
      <c r="Y15" s="44"/>
      <c r="Z15" s="16"/>
      <c r="AA15" s="21"/>
      <c r="AB15" s="16"/>
      <c r="AC15" s="21"/>
      <c r="AD15" s="16"/>
      <c r="AE15" s="21"/>
      <c r="AF15" s="16"/>
      <c r="AG15" s="21"/>
      <c r="AH15" s="16"/>
      <c r="AI15" s="21"/>
      <c r="AJ15" s="16"/>
      <c r="AK15" s="48"/>
      <c r="AL15" s="49"/>
      <c r="AM15" s="50">
        <f t="shared" si="2"/>
        <v>0</v>
      </c>
    </row>
    <row r="16" spans="1:39">
      <c r="A16" s="13">
        <v>6</v>
      </c>
      <c r="B16" s="17"/>
      <c r="C16" s="15"/>
      <c r="D16" s="16"/>
      <c r="E16" s="21"/>
      <c r="F16" s="16"/>
      <c r="G16" s="21"/>
      <c r="H16" s="16"/>
      <c r="I16" s="21"/>
      <c r="J16" s="16"/>
      <c r="K16" s="21"/>
      <c r="L16" s="16"/>
      <c r="M16" s="21"/>
      <c r="N16" s="16"/>
      <c r="O16" s="33">
        <f t="shared" si="0"/>
        <v>0</v>
      </c>
      <c r="P16" s="34">
        <f t="shared" si="1"/>
        <v>0</v>
      </c>
      <c r="Q16" s="21"/>
      <c r="R16" s="16"/>
      <c r="S16" s="21"/>
      <c r="T16" s="16"/>
      <c r="U16" s="21"/>
      <c r="V16" s="16"/>
      <c r="W16" s="41"/>
      <c r="X16" s="42"/>
      <c r="Y16" s="44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J16" s="16"/>
      <c r="AK16" s="48"/>
      <c r="AL16" s="49"/>
      <c r="AM16" s="50">
        <f t="shared" si="2"/>
        <v>0</v>
      </c>
    </row>
    <row r="17" spans="1:39">
      <c r="A17" s="13">
        <v>7</v>
      </c>
      <c r="B17" s="17"/>
      <c r="C17" s="15"/>
      <c r="D17" s="16"/>
      <c r="E17" s="21"/>
      <c r="F17" s="16"/>
      <c r="G17" s="21"/>
      <c r="H17" s="16"/>
      <c r="I17" s="21"/>
      <c r="J17" s="16"/>
      <c r="K17" s="21"/>
      <c r="L17" s="16"/>
      <c r="M17" s="21"/>
      <c r="N17" s="16"/>
      <c r="O17" s="33">
        <f t="shared" si="0"/>
        <v>0</v>
      </c>
      <c r="P17" s="34">
        <f t="shared" si="1"/>
        <v>0</v>
      </c>
      <c r="Q17" s="21"/>
      <c r="R17" s="16"/>
      <c r="S17" s="21"/>
      <c r="T17" s="16"/>
      <c r="U17" s="21"/>
      <c r="V17" s="16"/>
      <c r="W17" s="41"/>
      <c r="X17" s="42"/>
      <c r="Y17" s="44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J17" s="16"/>
      <c r="AK17" s="48"/>
      <c r="AL17" s="49"/>
      <c r="AM17" s="50">
        <f t="shared" si="2"/>
        <v>0</v>
      </c>
    </row>
    <row r="18" spans="1:39">
      <c r="A18" s="13">
        <v>8</v>
      </c>
      <c r="B18" s="17"/>
      <c r="C18" s="15"/>
      <c r="D18" s="16"/>
      <c r="E18" s="21"/>
      <c r="F18" s="16"/>
      <c r="G18" s="21"/>
      <c r="H18" s="16"/>
      <c r="I18" s="21"/>
      <c r="J18" s="16"/>
      <c r="K18" s="21"/>
      <c r="L18" s="16"/>
      <c r="M18" s="21"/>
      <c r="N18" s="16"/>
      <c r="O18" s="33">
        <f t="shared" si="0"/>
        <v>0</v>
      </c>
      <c r="P18" s="34">
        <f t="shared" si="1"/>
        <v>0</v>
      </c>
      <c r="Q18" s="21"/>
      <c r="R18" s="16"/>
      <c r="S18" s="21"/>
      <c r="T18" s="16"/>
      <c r="U18" s="21"/>
      <c r="V18" s="16"/>
      <c r="W18" s="41"/>
      <c r="X18" s="42"/>
      <c r="Y18" s="44"/>
      <c r="Z18" s="16"/>
      <c r="AA18" s="21"/>
      <c r="AB18" s="16"/>
      <c r="AC18" s="21"/>
      <c r="AD18" s="16"/>
      <c r="AE18" s="21"/>
      <c r="AF18" s="16"/>
      <c r="AG18" s="21"/>
      <c r="AH18" s="16"/>
      <c r="AI18" s="21"/>
      <c r="AJ18" s="16"/>
      <c r="AK18" s="48"/>
      <c r="AL18" s="49"/>
      <c r="AM18" s="50">
        <f t="shared" si="2"/>
        <v>0</v>
      </c>
    </row>
    <row r="19" spans="1:39">
      <c r="A19" s="13">
        <v>9</v>
      </c>
      <c r="B19" s="17"/>
      <c r="C19" s="15"/>
      <c r="D19" s="16"/>
      <c r="E19" s="21"/>
      <c r="F19" s="16"/>
      <c r="G19" s="21"/>
      <c r="H19" s="16"/>
      <c r="I19" s="21"/>
      <c r="J19" s="16"/>
      <c r="K19" s="21"/>
      <c r="L19" s="16"/>
      <c r="M19" s="21"/>
      <c r="N19" s="16"/>
      <c r="O19" s="33">
        <f t="shared" si="0"/>
        <v>0</v>
      </c>
      <c r="P19" s="34">
        <f t="shared" si="1"/>
        <v>0</v>
      </c>
      <c r="Q19" s="21"/>
      <c r="R19" s="16"/>
      <c r="S19" s="21"/>
      <c r="T19" s="16"/>
      <c r="U19" s="21"/>
      <c r="V19" s="16"/>
      <c r="W19" s="41"/>
      <c r="X19" s="42"/>
      <c r="Y19" s="44"/>
      <c r="Z19" s="16"/>
      <c r="AA19" s="21"/>
      <c r="AB19" s="16"/>
      <c r="AC19" s="21"/>
      <c r="AD19" s="16"/>
      <c r="AE19" s="21"/>
      <c r="AF19" s="16"/>
      <c r="AG19" s="21"/>
      <c r="AH19" s="16"/>
      <c r="AI19" s="21"/>
      <c r="AJ19" s="16"/>
      <c r="AK19" s="48"/>
      <c r="AL19" s="49"/>
      <c r="AM19" s="50">
        <f t="shared" si="2"/>
        <v>0</v>
      </c>
    </row>
    <row r="20" spans="1:39">
      <c r="A20" s="13">
        <v>10</v>
      </c>
      <c r="B20" s="14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33">
        <f t="shared" si="0"/>
        <v>0</v>
      </c>
      <c r="P20" s="34">
        <f t="shared" si="1"/>
        <v>0</v>
      </c>
      <c r="Q20" s="21"/>
      <c r="R20" s="16"/>
      <c r="S20" s="21"/>
      <c r="T20" s="16"/>
      <c r="U20" s="21"/>
      <c r="V20" s="16"/>
      <c r="W20" s="41"/>
      <c r="X20" s="42"/>
      <c r="Y20" s="44"/>
      <c r="Z20" s="16"/>
      <c r="AA20" s="21"/>
      <c r="AB20" s="16"/>
      <c r="AC20" s="21"/>
      <c r="AD20" s="16"/>
      <c r="AE20" s="21"/>
      <c r="AF20" s="16"/>
      <c r="AG20" s="21"/>
      <c r="AH20" s="16"/>
      <c r="AI20" s="21"/>
      <c r="AJ20" s="16"/>
      <c r="AK20" s="48"/>
      <c r="AL20" s="49"/>
      <c r="AM20" s="50">
        <f t="shared" si="2"/>
        <v>0</v>
      </c>
    </row>
    <row r="21" spans="1:39">
      <c r="A21" s="13">
        <v>11</v>
      </c>
      <c r="B21" s="17"/>
      <c r="C21" s="15"/>
      <c r="D21" s="16"/>
      <c r="E21" s="21"/>
      <c r="F21" s="16"/>
      <c r="G21" s="21"/>
      <c r="H21" s="16"/>
      <c r="I21" s="21"/>
      <c r="J21" s="16"/>
      <c r="K21" s="21"/>
      <c r="L21" s="16"/>
      <c r="M21" s="21"/>
      <c r="N21" s="16"/>
      <c r="O21" s="33">
        <f t="shared" si="0"/>
        <v>0</v>
      </c>
      <c r="P21" s="34">
        <f t="shared" si="1"/>
        <v>0</v>
      </c>
      <c r="Q21" s="21"/>
      <c r="R21" s="16"/>
      <c r="S21" s="21"/>
      <c r="T21" s="16"/>
      <c r="U21" s="21"/>
      <c r="V21" s="16"/>
      <c r="W21" s="41"/>
      <c r="X21" s="42"/>
      <c r="Y21" s="44"/>
      <c r="Z21" s="16"/>
      <c r="AA21" s="21"/>
      <c r="AB21" s="16"/>
      <c r="AC21" s="21"/>
      <c r="AD21" s="16"/>
      <c r="AE21" s="21"/>
      <c r="AF21" s="16"/>
      <c r="AG21" s="21"/>
      <c r="AH21" s="16"/>
      <c r="AI21" s="21"/>
      <c r="AJ21" s="16"/>
      <c r="AK21" s="48"/>
      <c r="AL21" s="49"/>
      <c r="AM21" s="50">
        <f t="shared" si="2"/>
        <v>0</v>
      </c>
    </row>
    <row r="22" spans="1:39">
      <c r="A22" s="13">
        <v>12</v>
      </c>
      <c r="B22" s="17"/>
      <c r="C22" s="22"/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33">
        <f t="shared" si="0"/>
        <v>0</v>
      </c>
      <c r="P22" s="34">
        <f t="shared" si="1"/>
        <v>0</v>
      </c>
      <c r="Q22" s="21"/>
      <c r="R22" s="16"/>
      <c r="S22" s="21"/>
      <c r="T22" s="16"/>
      <c r="U22" s="21"/>
      <c r="V22" s="16"/>
      <c r="W22" s="41"/>
      <c r="X22" s="42"/>
      <c r="Y22" s="44"/>
      <c r="Z22" s="16"/>
      <c r="AA22" s="21"/>
      <c r="AB22" s="16"/>
      <c r="AC22" s="21"/>
      <c r="AD22" s="16"/>
      <c r="AE22" s="21"/>
      <c r="AF22" s="16"/>
      <c r="AG22" s="21"/>
      <c r="AH22" s="16"/>
      <c r="AI22" s="21"/>
      <c r="AJ22" s="16"/>
      <c r="AK22" s="48"/>
      <c r="AL22" s="49"/>
      <c r="AM22" s="50">
        <f t="shared" si="2"/>
        <v>0</v>
      </c>
    </row>
    <row r="23" spans="1:39">
      <c r="A23" s="13">
        <v>13</v>
      </c>
      <c r="B23" s="17"/>
      <c r="C23" s="15"/>
      <c r="D23" s="16"/>
      <c r="E23" s="21"/>
      <c r="F23" s="16"/>
      <c r="G23" s="21"/>
      <c r="H23" s="16"/>
      <c r="I23" s="21"/>
      <c r="J23" s="16"/>
      <c r="K23" s="21"/>
      <c r="L23" s="16"/>
      <c r="M23" s="21"/>
      <c r="N23" s="16"/>
      <c r="O23" s="33">
        <f t="shared" si="0"/>
        <v>0</v>
      </c>
      <c r="P23" s="34">
        <f t="shared" si="1"/>
        <v>0</v>
      </c>
      <c r="Q23" s="21"/>
      <c r="R23" s="16"/>
      <c r="S23" s="21"/>
      <c r="T23" s="16"/>
      <c r="U23" s="21"/>
      <c r="V23" s="16"/>
      <c r="W23" s="41"/>
      <c r="X23" s="42"/>
      <c r="Y23" s="44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J23" s="16"/>
      <c r="AK23" s="48"/>
      <c r="AL23" s="49"/>
      <c r="AM23" s="50">
        <f t="shared" si="2"/>
        <v>0</v>
      </c>
    </row>
    <row r="24" spans="1:39">
      <c r="A24" s="25">
        <v>14</v>
      </c>
      <c r="B24" s="17"/>
      <c r="C24" s="15"/>
      <c r="D24" s="16"/>
      <c r="E24" s="21"/>
      <c r="F24" s="16"/>
      <c r="G24" s="21"/>
      <c r="H24" s="16"/>
      <c r="I24" s="21"/>
      <c r="J24" s="16"/>
      <c r="K24" s="21"/>
      <c r="L24" s="16"/>
      <c r="M24" s="21"/>
      <c r="N24" s="16"/>
      <c r="O24" s="33">
        <f t="shared" si="0"/>
        <v>0</v>
      </c>
      <c r="P24" s="34">
        <f t="shared" si="1"/>
        <v>0</v>
      </c>
      <c r="Q24" s="21"/>
      <c r="R24" s="16"/>
      <c r="S24" s="21"/>
      <c r="T24" s="16"/>
      <c r="U24" s="21"/>
      <c r="V24" s="16"/>
      <c r="W24" s="41"/>
      <c r="X24" s="42"/>
      <c r="Y24" s="44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J24" s="16"/>
      <c r="AK24" s="48"/>
      <c r="AL24" s="49"/>
      <c r="AM24" s="50">
        <f t="shared" si="2"/>
        <v>0</v>
      </c>
    </row>
    <row r="25" spans="1:39">
      <c r="A25" s="13">
        <v>15</v>
      </c>
      <c r="B25" s="17"/>
      <c r="C25" s="15"/>
      <c r="D25" s="16"/>
      <c r="E25" s="21"/>
      <c r="F25" s="16"/>
      <c r="G25" s="21"/>
      <c r="H25" s="16"/>
      <c r="I25" s="21"/>
      <c r="J25" s="16"/>
      <c r="K25" s="21"/>
      <c r="L25" s="16"/>
      <c r="M25" s="21"/>
      <c r="N25" s="16"/>
      <c r="O25" s="33">
        <f t="shared" si="0"/>
        <v>0</v>
      </c>
      <c r="P25" s="34">
        <f t="shared" si="1"/>
        <v>0</v>
      </c>
      <c r="Q25" s="21"/>
      <c r="R25" s="16"/>
      <c r="S25" s="21"/>
      <c r="T25" s="16"/>
      <c r="U25" s="21"/>
      <c r="V25" s="16"/>
      <c r="W25" s="41"/>
      <c r="X25" s="42"/>
      <c r="Y25" s="44"/>
      <c r="Z25" s="16"/>
      <c r="AA25" s="21"/>
      <c r="AB25" s="16"/>
      <c r="AC25" s="21"/>
      <c r="AD25" s="16"/>
      <c r="AE25" s="21"/>
      <c r="AF25" s="16"/>
      <c r="AG25" s="21"/>
      <c r="AH25" s="16"/>
      <c r="AI25" s="21"/>
      <c r="AJ25" s="16"/>
      <c r="AK25" s="48"/>
      <c r="AL25" s="49"/>
      <c r="AM25" s="50">
        <f t="shared" si="2"/>
        <v>0</v>
      </c>
    </row>
    <row r="26" spans="1:39">
      <c r="A26" s="13">
        <v>16</v>
      </c>
      <c r="B26" s="17"/>
      <c r="C26" s="15"/>
      <c r="D26" s="16"/>
      <c r="E26" s="21"/>
      <c r="F26" s="16"/>
      <c r="G26" s="21"/>
      <c r="H26" s="16"/>
      <c r="I26" s="21"/>
      <c r="J26" s="16"/>
      <c r="K26" s="21"/>
      <c r="L26" s="16"/>
      <c r="M26" s="21"/>
      <c r="N26" s="16"/>
      <c r="O26" s="33">
        <f t="shared" si="0"/>
        <v>0</v>
      </c>
      <c r="P26" s="34">
        <f t="shared" si="1"/>
        <v>0</v>
      </c>
      <c r="Q26" s="21"/>
      <c r="R26" s="16"/>
      <c r="S26" s="21"/>
      <c r="T26" s="16"/>
      <c r="U26" s="21"/>
      <c r="V26" s="16"/>
      <c r="W26" s="41"/>
      <c r="X26" s="42"/>
      <c r="Y26" s="44"/>
      <c r="Z26" s="16"/>
      <c r="AA26" s="21"/>
      <c r="AB26" s="16"/>
      <c r="AC26" s="21"/>
      <c r="AD26" s="16"/>
      <c r="AE26" s="21"/>
      <c r="AF26" s="16"/>
      <c r="AG26" s="21"/>
      <c r="AH26" s="16"/>
      <c r="AI26" s="21"/>
      <c r="AJ26" s="16"/>
      <c r="AK26" s="48"/>
      <c r="AL26" s="49"/>
      <c r="AM26" s="50">
        <f t="shared" si="2"/>
        <v>0</v>
      </c>
    </row>
    <row r="27" spans="1:39">
      <c r="A27" s="25">
        <v>17</v>
      </c>
      <c r="B27" s="17"/>
      <c r="C27" s="15"/>
      <c r="D27" s="16"/>
      <c r="E27" s="21"/>
      <c r="F27" s="16"/>
      <c r="G27" s="21"/>
      <c r="H27" s="16"/>
      <c r="I27" s="21"/>
      <c r="J27" s="16"/>
      <c r="K27" s="21"/>
      <c r="L27" s="16"/>
      <c r="M27" s="21"/>
      <c r="N27" s="16"/>
      <c r="O27" s="33">
        <f t="shared" si="0"/>
        <v>0</v>
      </c>
      <c r="P27" s="34">
        <f t="shared" si="1"/>
        <v>0</v>
      </c>
      <c r="Q27" s="21"/>
      <c r="R27" s="16"/>
      <c r="S27" s="21"/>
      <c r="T27" s="16"/>
      <c r="U27" s="21"/>
      <c r="V27" s="16"/>
      <c r="W27" s="41"/>
      <c r="X27" s="42"/>
      <c r="Y27" s="44"/>
      <c r="Z27" s="16"/>
      <c r="AA27" s="21"/>
      <c r="AB27" s="16"/>
      <c r="AC27" s="21"/>
      <c r="AD27" s="16"/>
      <c r="AE27" s="21"/>
      <c r="AF27" s="16"/>
      <c r="AG27" s="21"/>
      <c r="AH27" s="16"/>
      <c r="AI27" s="21"/>
      <c r="AJ27" s="16"/>
      <c r="AK27" s="48"/>
      <c r="AL27" s="49"/>
      <c r="AM27" s="50">
        <f t="shared" si="2"/>
        <v>0</v>
      </c>
    </row>
    <row r="28" spans="1:39">
      <c r="A28" s="13">
        <v>18</v>
      </c>
      <c r="B28" s="17"/>
      <c r="C28" s="15"/>
      <c r="D28" s="16"/>
      <c r="E28" s="21"/>
      <c r="F28" s="16"/>
      <c r="G28" s="21"/>
      <c r="H28" s="16"/>
      <c r="I28" s="21"/>
      <c r="J28" s="16"/>
      <c r="K28" s="21"/>
      <c r="L28" s="16"/>
      <c r="M28" s="21"/>
      <c r="N28" s="16"/>
      <c r="O28" s="33">
        <f t="shared" si="0"/>
        <v>0</v>
      </c>
      <c r="P28" s="34">
        <f t="shared" si="1"/>
        <v>0</v>
      </c>
      <c r="Q28" s="21"/>
      <c r="R28" s="16"/>
      <c r="S28" s="21"/>
      <c r="T28" s="16"/>
      <c r="U28" s="21"/>
      <c r="V28" s="16"/>
      <c r="W28" s="41"/>
      <c r="X28" s="42"/>
      <c r="Y28" s="44"/>
      <c r="Z28" s="16"/>
      <c r="AA28" s="21"/>
      <c r="AB28" s="16"/>
      <c r="AC28" s="21"/>
      <c r="AD28" s="16"/>
      <c r="AE28" s="21"/>
      <c r="AF28" s="16"/>
      <c r="AG28" s="21"/>
      <c r="AH28" s="16"/>
      <c r="AI28" s="21"/>
      <c r="AJ28" s="16"/>
      <c r="AK28" s="48"/>
      <c r="AL28" s="49"/>
      <c r="AM28" s="50">
        <f t="shared" si="2"/>
        <v>0</v>
      </c>
    </row>
    <row r="29" spans="1:39">
      <c r="A29" s="13">
        <v>19</v>
      </c>
      <c r="B29" s="17"/>
      <c r="C29" s="15"/>
      <c r="D29" s="16"/>
      <c r="E29" s="21"/>
      <c r="F29" s="16"/>
      <c r="G29" s="21"/>
      <c r="H29" s="16"/>
      <c r="I29" s="21"/>
      <c r="J29" s="16"/>
      <c r="K29" s="21"/>
      <c r="L29" s="16"/>
      <c r="M29" s="21"/>
      <c r="N29" s="16"/>
      <c r="O29" s="33">
        <f t="shared" si="0"/>
        <v>0</v>
      </c>
      <c r="P29" s="34">
        <f t="shared" si="1"/>
        <v>0</v>
      </c>
      <c r="Q29" s="21"/>
      <c r="R29" s="16"/>
      <c r="S29" s="21"/>
      <c r="T29" s="16"/>
      <c r="U29" s="21"/>
      <c r="V29" s="16"/>
      <c r="W29" s="41"/>
      <c r="X29" s="42"/>
      <c r="Y29" s="44"/>
      <c r="Z29" s="16"/>
      <c r="AA29" s="21"/>
      <c r="AB29" s="16"/>
      <c r="AC29" s="21"/>
      <c r="AD29" s="16"/>
      <c r="AE29" s="21"/>
      <c r="AF29" s="16"/>
      <c r="AG29" s="21"/>
      <c r="AH29" s="16"/>
      <c r="AI29" s="21"/>
      <c r="AJ29" s="16"/>
      <c r="AK29" s="48"/>
      <c r="AL29" s="49"/>
      <c r="AM29" s="50">
        <f t="shared" si="2"/>
        <v>0</v>
      </c>
    </row>
    <row r="30" spans="1:39" ht="15.75" thickBot="1">
      <c r="A30" s="25">
        <v>20</v>
      </c>
      <c r="B30" s="17"/>
      <c r="C30" s="15"/>
      <c r="D30" s="16"/>
      <c r="E30" s="21"/>
      <c r="F30" s="16"/>
      <c r="G30" s="21"/>
      <c r="H30" s="16"/>
      <c r="I30" s="21"/>
      <c r="J30" s="16"/>
      <c r="K30" s="21"/>
      <c r="L30" s="16"/>
      <c r="M30" s="21"/>
      <c r="N30" s="16"/>
      <c r="O30" s="35">
        <f t="shared" si="0"/>
        <v>0</v>
      </c>
      <c r="P30" s="36">
        <f t="shared" si="1"/>
        <v>0</v>
      </c>
      <c r="Q30" s="21"/>
      <c r="R30" s="16"/>
      <c r="S30" s="21"/>
      <c r="T30" s="16"/>
      <c r="U30" s="21"/>
      <c r="V30" s="16"/>
      <c r="W30" s="41"/>
      <c r="X30" s="42"/>
      <c r="Y30" s="44"/>
      <c r="Z30" s="45"/>
      <c r="AA30" s="21"/>
      <c r="AB30" s="16"/>
      <c r="AC30" s="21"/>
      <c r="AD30" s="16"/>
      <c r="AE30" s="21"/>
      <c r="AF30" s="16"/>
      <c r="AG30" s="21"/>
      <c r="AH30" s="16"/>
      <c r="AI30" s="21"/>
      <c r="AJ30" s="16"/>
      <c r="AK30" s="48"/>
      <c r="AL30" s="49"/>
      <c r="AM30" s="50">
        <f t="shared" si="2"/>
        <v>0</v>
      </c>
    </row>
    <row r="31" spans="1:39" ht="15.75" thickBot="1">
      <c r="A31" s="90" t="s">
        <v>43</v>
      </c>
      <c r="B31" s="91"/>
      <c r="C31" s="26">
        <f t="shared" ref="C31:AJ31" si="3">SUM(C11:C30)</f>
        <v>178</v>
      </c>
      <c r="D31" s="27">
        <f t="shared" si="3"/>
        <v>64</v>
      </c>
      <c r="E31" s="26">
        <f t="shared" si="3"/>
        <v>243</v>
      </c>
      <c r="F31" s="27">
        <f t="shared" si="3"/>
        <v>58</v>
      </c>
      <c r="G31" s="26">
        <f t="shared" si="3"/>
        <v>153</v>
      </c>
      <c r="H31" s="27">
        <f t="shared" si="3"/>
        <v>54</v>
      </c>
      <c r="I31" s="26">
        <f t="shared" si="3"/>
        <v>122</v>
      </c>
      <c r="J31" s="27">
        <f t="shared" si="3"/>
        <v>65</v>
      </c>
      <c r="K31" s="26">
        <f t="shared" si="3"/>
        <v>232</v>
      </c>
      <c r="L31" s="27">
        <f t="shared" si="3"/>
        <v>136</v>
      </c>
      <c r="M31" s="26">
        <f t="shared" si="3"/>
        <v>36</v>
      </c>
      <c r="N31" s="27">
        <f t="shared" si="3"/>
        <v>21</v>
      </c>
      <c r="O31" s="26">
        <f t="shared" si="3"/>
        <v>964</v>
      </c>
      <c r="P31" s="27">
        <f t="shared" si="3"/>
        <v>398</v>
      </c>
      <c r="Q31" s="26">
        <f t="shared" si="3"/>
        <v>0</v>
      </c>
      <c r="R31" s="27">
        <f t="shared" si="3"/>
        <v>0</v>
      </c>
      <c r="S31" s="26">
        <f t="shared" si="3"/>
        <v>0</v>
      </c>
      <c r="T31" s="27">
        <f t="shared" si="3"/>
        <v>0</v>
      </c>
      <c r="U31" s="26">
        <f t="shared" si="3"/>
        <v>0</v>
      </c>
      <c r="V31" s="27">
        <f t="shared" si="3"/>
        <v>0</v>
      </c>
      <c r="W31" s="43">
        <f t="shared" si="3"/>
        <v>0</v>
      </c>
      <c r="X31" s="27">
        <f t="shared" si="3"/>
        <v>0</v>
      </c>
      <c r="Y31" s="43">
        <f t="shared" si="3"/>
        <v>0</v>
      </c>
      <c r="Z31" s="27">
        <f t="shared" si="3"/>
        <v>0</v>
      </c>
      <c r="AA31" s="43">
        <f t="shared" si="3"/>
        <v>0</v>
      </c>
      <c r="AB31" s="27">
        <f t="shared" si="3"/>
        <v>0</v>
      </c>
      <c r="AC31" s="43">
        <f t="shared" si="3"/>
        <v>0</v>
      </c>
      <c r="AD31" s="27">
        <f t="shared" si="3"/>
        <v>0</v>
      </c>
      <c r="AE31" s="46">
        <f t="shared" si="3"/>
        <v>0</v>
      </c>
      <c r="AF31" s="27">
        <f t="shared" si="3"/>
        <v>0</v>
      </c>
      <c r="AG31" s="46">
        <f t="shared" si="3"/>
        <v>0</v>
      </c>
      <c r="AH31" s="27">
        <f t="shared" si="3"/>
        <v>0</v>
      </c>
      <c r="AI31" s="46">
        <f t="shared" si="3"/>
        <v>0</v>
      </c>
      <c r="AJ31" s="27">
        <f t="shared" si="3"/>
        <v>0</v>
      </c>
      <c r="AK31" s="51"/>
      <c r="AL31" s="52"/>
      <c r="AM31" s="53">
        <f>SUM(AM11:AM30)</f>
        <v>1362</v>
      </c>
    </row>
    <row r="32" spans="1:39" ht="33" customHeight="1">
      <c r="A32" s="92" t="s">
        <v>44</v>
      </c>
      <c r="B32" s="93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1:39" ht="15.75" customHeight="1">
      <c r="A33" s="67"/>
      <c r="B33" s="6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 ht="15.75" customHeight="1">
      <c r="A34" s="67"/>
      <c r="B34" s="6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67"/>
      <c r="B35" s="68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30" customHeight="1"/>
    <row r="37" spans="1:39" ht="58.5" customHeight="1">
      <c r="A37" s="84" t="s">
        <v>45</v>
      </c>
      <c r="B37" s="85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9">
      <c r="A38" s="86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9" ht="39" customHeight="1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</row>
    <row r="40" spans="1:39" ht="34.5" customHeight="1"/>
    <row r="41" spans="1:39" ht="34.5" customHeight="1">
      <c r="A41" s="72" t="s">
        <v>48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28.5" customHeight="1">
      <c r="A42" s="72" t="s">
        <v>49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1:39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password="9690" sheet="1" objects="1" selectLockedCells="1"/>
  <mergeCells count="47">
    <mergeCell ref="A1:AL2"/>
    <mergeCell ref="A3:AM3"/>
    <mergeCell ref="A4:AM4"/>
    <mergeCell ref="C5:H5"/>
    <mergeCell ref="L5:M5"/>
    <mergeCell ref="N5:AF5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31:B31"/>
    <mergeCell ref="A32:AM32"/>
    <mergeCell ref="A33:AM33"/>
    <mergeCell ref="A34:AM34"/>
    <mergeCell ref="A35:AM35"/>
    <mergeCell ref="A38:AL38"/>
    <mergeCell ref="A39:AL39"/>
    <mergeCell ref="A41:AM41"/>
    <mergeCell ref="A42:AM42"/>
    <mergeCell ref="A43:AM43"/>
  </mergeCells>
  <pageMargins left="0.27559055118110198" right="0.15748031496063" top="0.90551181102362199" bottom="0.5" header="0.31496062992126" footer="0.31496062992126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MATRIZ ESTADÍSTICA ENERO</vt:lpstr>
      <vt:lpstr>MATRIZ ESTADÍSTICA FEBRERO</vt:lpstr>
      <vt:lpstr>MATRIZ ESTADÍSTICA MARZO</vt:lpstr>
      <vt:lpstr>MATRIZ ESTADÍSTICA ABRIL</vt:lpstr>
      <vt:lpstr>MATRIZ ESTADÍSTICA MAYO</vt:lpstr>
      <vt:lpstr>MATRIZ ESTADÍSTICA JUNIO</vt:lpstr>
      <vt:lpstr>MATRIZ ESTADÍSTICA JULIO </vt:lpstr>
      <vt:lpstr>MATRIZ ESTADÍSTICA AGOSTO</vt:lpstr>
      <vt:lpstr>MATRIZ ESTADÍSTICA SEPTIEMBRE</vt:lpstr>
      <vt:lpstr>MATRIZ ESTADÍSTICA OCTUBRE</vt:lpstr>
      <vt:lpstr>'MATRIZ ESTADÍSTICA ABRIL'!Área_de_impresión</vt:lpstr>
      <vt:lpstr>'MATRIZ ESTADÍSTICA AGOSTO'!Área_de_impresión</vt:lpstr>
      <vt:lpstr>'MATRIZ ESTADÍSTICA ENERO'!Área_de_impresión</vt:lpstr>
      <vt:lpstr>'MATRIZ ESTADÍSTICA FEBRERO'!Área_de_impresión</vt:lpstr>
      <vt:lpstr>'MATRIZ ESTADÍSTICA JULIO '!Área_de_impresión</vt:lpstr>
      <vt:lpstr>'MATRIZ ESTADÍSTICA JUNIO'!Área_de_impresión</vt:lpstr>
      <vt:lpstr>'MATRIZ ESTADÍSTICA MARZO'!Área_de_impresión</vt:lpstr>
      <vt:lpstr>'MATRIZ ESTADÍSTICA MAYO'!Área_de_impresión</vt:lpstr>
      <vt:lpstr>'MATRIZ ESTADÍSTICA OCTUBRE'!Área_de_impresión</vt:lpstr>
      <vt:lpstr>'MATRIZ ESTADÍSTICA SEPTIEMBRE'!Área_de_impresión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Diego Gámez</cp:lastModifiedBy>
  <cp:lastPrinted>2020-01-09T20:32:00Z</cp:lastPrinted>
  <dcterms:created xsi:type="dcterms:W3CDTF">2019-07-15T21:46:00Z</dcterms:created>
  <dcterms:modified xsi:type="dcterms:W3CDTF">2021-10-27T15:32:38Z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2058-11.2.0.10101</vt:lpwstr>
  </property>
</Properties>
</file>