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/>
  <mc:AlternateContent xmlns:mc="http://schemas.openxmlformats.org/markup-compatibility/2006">
    <mc:Choice Requires="x15">
      <x15ac:absPath xmlns:x15ac="http://schemas.microsoft.com/office/spreadsheetml/2010/11/ac" url="C:\Users\Leticia Lopez\Desktop\"/>
    </mc:Choice>
  </mc:AlternateContent>
  <xr:revisionPtr revIDLastSave="0" documentId="8_{931CFB69-BC67-46BA-9CEB-F283801BC340}" xr6:coauthVersionLast="36" xr6:coauthVersionMax="36" xr10:uidLastSave="{00000000-0000-0000-0000-000000000000}"/>
  <bookViews>
    <workbookView xWindow="0" yWindow="0" windowWidth="15345" windowHeight="4470" activeTab="1" xr2:uid="{00000000-000D-0000-FFFF-FFFF00000000}"/>
  </bookViews>
  <sheets>
    <sheet name="TRIMESTRE 1" sheetId="6" r:id="rId1"/>
    <sheet name="TRIMESTRE 2 " sheetId="7" r:id="rId2"/>
  </sheets>
  <definedNames>
    <definedName name="_xlnm.Print_Area" localSheetId="0">'TRIMESTRE 1'!$A$1:$AM$37</definedName>
    <definedName name="_xlnm.Print_Area" localSheetId="1">'TRIMESTRE 2 '!$A$1:$AM$33</definedName>
  </definedNames>
  <calcPr calcId="191029"/>
</workbook>
</file>

<file path=xl/calcChain.xml><?xml version="1.0" encoding="utf-8"?>
<calcChain xmlns="http://schemas.openxmlformats.org/spreadsheetml/2006/main">
  <c r="AJ19" i="7" l="1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M18" i="7"/>
  <c r="AM17" i="7"/>
  <c r="AM16" i="7"/>
  <c r="AM14" i="7"/>
  <c r="AM13" i="7"/>
  <c r="AM12" i="7"/>
  <c r="AM19" i="7" s="1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N23" i="6"/>
  <c r="M23" i="6"/>
  <c r="L23" i="6"/>
  <c r="K23" i="6"/>
  <c r="J23" i="6"/>
  <c r="I23" i="6"/>
  <c r="H23" i="6"/>
  <c r="G23" i="6"/>
  <c r="F23" i="6"/>
  <c r="E23" i="6"/>
  <c r="D23" i="6"/>
  <c r="C23" i="6"/>
  <c r="AM22" i="6"/>
  <c r="P22" i="6"/>
  <c r="P21" i="6"/>
  <c r="AM21" i="6" s="1"/>
  <c r="O21" i="6"/>
  <c r="AM20" i="6"/>
  <c r="P20" i="6"/>
  <c r="O20" i="6"/>
  <c r="P16" i="6"/>
  <c r="O16" i="6"/>
  <c r="AM16" i="6" s="1"/>
  <c r="AM14" i="6"/>
  <c r="P14" i="6"/>
  <c r="O14" i="6"/>
  <c r="P13" i="6"/>
  <c r="O13" i="6"/>
  <c r="AM13" i="6" s="1"/>
  <c r="P12" i="6"/>
  <c r="P23" i="6" s="1"/>
  <c r="O12" i="6"/>
  <c r="AM12" i="6" s="1"/>
  <c r="AM23" i="6" s="1"/>
  <c r="O23" i="6" l="1"/>
</calcChain>
</file>

<file path=xl/sharedStrings.xml><?xml version="1.0" encoding="utf-8"?>
<sst xmlns="http://schemas.openxmlformats.org/spreadsheetml/2006/main" count="206" uniqueCount="84">
  <si>
    <t>Unidad de Planificación y Desarrollo Institucional</t>
  </si>
  <si>
    <r>
      <rPr>
        <b/>
        <sz val="12"/>
        <color theme="0"/>
        <rFont val="Bembo Std"/>
        <charset val="134"/>
      </rPr>
      <t>Cuadro Estadístico Oficial</t>
    </r>
    <r>
      <rPr>
        <b/>
        <sz val="16"/>
        <color theme="0"/>
        <rFont val="Bembo Std"/>
        <charset val="134"/>
      </rPr>
      <t xml:space="preserve"> *</t>
    </r>
  </si>
  <si>
    <t>Semana:</t>
  </si>
  <si>
    <t>TRIMESTRE: ENERO A MARZO DE 2021</t>
  </si>
  <si>
    <t>Unidad:</t>
  </si>
  <si>
    <t>DIRECCIÓN DE PARQUE CULTURALES</t>
  </si>
  <si>
    <t>TOTAL DE POBLACIÓN ATENDIDA</t>
  </si>
  <si>
    <t>SEGREGACIÓN DE VISITANTES</t>
  </si>
  <si>
    <t>No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</si>
  <si>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</si>
  <si>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</si>
  <si>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</si>
  <si>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</si>
  <si>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</si>
  <si>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</si>
  <si>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</si>
  <si>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</si>
  <si>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</si>
  <si>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</si>
  <si>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r>
      <rPr>
        <b/>
        <sz val="9"/>
        <color theme="1"/>
        <rFont val="Bembo Std"/>
        <charset val="134"/>
      </rPr>
      <t>Exoneraciones</t>
    </r>
    <r>
      <rPr>
        <b/>
        <sz val="18"/>
        <color theme="1"/>
        <rFont val="Bembo Std"/>
        <charset val="134"/>
      </rPr>
      <t xml:space="preserve"> **</t>
    </r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</si>
  <si>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</si>
  <si>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</si>
  <si>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</si>
  <si>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</si>
  <si>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</si>
  <si>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</si>
  <si>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Cantidad de Centros atendidos</t>
  </si>
  <si>
    <t>Departamento Atendido</t>
  </si>
  <si>
    <t>Municipio Atendido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</si>
  <si>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</si>
  <si>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</si>
  <si>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</si>
  <si>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</si>
  <si>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</si>
  <si>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</si>
  <si>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</si>
  <si>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</si>
  <si>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</si>
  <si>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</si>
  <si>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</si>
  <si>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</si>
  <si>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</si>
  <si>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PARQUE SABURO HIRAO</t>
  </si>
  <si>
    <t>ENERO 2021</t>
  </si>
  <si>
    <t>S.S.</t>
  </si>
  <si>
    <t>FEBRERO 2021</t>
  </si>
  <si>
    <t>MARZO 2021</t>
  </si>
  <si>
    <t>PARQUE INFANTÍL DE DIVERSIONES</t>
  </si>
  <si>
    <t>PARQUE ZOOLÓGICO NACIONAL</t>
  </si>
  <si>
    <t>TOTALES</t>
  </si>
  <si>
    <t xml:space="preserve">ACTIVIDADES RELEVANTES  DESARROLLADAS: </t>
  </si>
  <si>
    <t>ENERO:  (PID,PZN,PSH) PRESENTACIONES ARTISTICAS</t>
  </si>
  <si>
    <t xml:space="preserve">Se tuvo la participación artística denominada "El Show de Chiry" </t>
  </si>
  <si>
    <t xml:space="preserve">Participación artística denominada "Sicho's Award" </t>
  </si>
  <si>
    <t xml:space="preserve">Participación artística denominada "The Amazing World K-push" </t>
  </si>
  <si>
    <t>FEBRERO  (PZN,PSH)</t>
  </si>
  <si>
    <t>Concierto de música del recuerdo, maestros del CENAR. PZN</t>
  </si>
  <si>
    <t>Visita del Bibliobús en el PSH</t>
  </si>
  <si>
    <t>Celebracion del 45 aniversario del parque Saburo Hirao.</t>
  </si>
  <si>
    <t>Cine al aire libre PSH</t>
  </si>
  <si>
    <t>MARZO  (PZN,PSH)</t>
  </si>
  <si>
    <t xml:space="preserve">Taller de dibujo y grabado para niños y niñas,Taller de acuarela para niños y niñas.Taller de pintura de paisaje con puntillismo, Taller de pintura de paisaje con puntillismo, Taller de bisuteria, Taller de canto infantil ,Taller de creación de alfombras de mándala 
</t>
  </si>
  <si>
    <t>Charla sobre Animales Silvestres, Charla sobre bioterios. Elaboración de manualidades lúdicas.Taller de poesía infantil.</t>
  </si>
  <si>
    <t>Rally de juegos de piso para niños y niñas.</t>
  </si>
  <si>
    <t>Caminata fotográfica con dispositivos móviles.</t>
  </si>
  <si>
    <t>Concierto de piano y flauta 
(todo público).</t>
  </si>
  <si>
    <t>La Dirección de Parques Culturales apoyo a la Dirección General de Género y Diversidad e ISDEMU en el festival de emprendoras, el cual fue realizado el 21 de febrero en el Parque Saburo Hirao</t>
  </si>
  <si>
    <t>NOTA: PARQUE INFANTIL DE DIVERSIONES, CERRADO DESDE 4 DE ENERO POR EJECUCIÓN DEL PROYECTO DE INTERVENCIÓN .</t>
  </si>
  <si>
    <t>TRIMESTRE: ABRIL A JUNIO DE 2021</t>
  </si>
  <si>
    <t>ABRIL 2021</t>
  </si>
  <si>
    <t>MAYO 2021</t>
  </si>
  <si>
    <t>JUNIO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</si>
  <si>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</si>
  <si>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ABRIL:  (PZN,PSH) </t>
  </si>
  <si>
    <t>Visita del bibliobus y actividad de cuenta cuentos.</t>
  </si>
  <si>
    <t>Dia mundial del libro.</t>
  </si>
  <si>
    <t>Día de la tierra (Actividad para la conservación de árboles y taller de elaboración de huertos caseros).</t>
  </si>
  <si>
    <t>MAYO  (PZN,PSH)</t>
  </si>
  <si>
    <t>Celebración del día de la Cruz</t>
  </si>
  <si>
    <t>Celebración del día de la madre</t>
  </si>
  <si>
    <t>Aniversario del PZN</t>
  </si>
  <si>
    <t>JUNIO  (PZN,PSH)</t>
  </si>
  <si>
    <t>Celebración del día del Medio Ambiente</t>
  </si>
  <si>
    <t>La Dirección de Parques Culturales apoyo a la Dirección General de Género y Diversidad e ISDEMU en el festival de emprendoras, el cual fue realizado el 27 de junio en el Parque Saburo Hirao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</si>
</sst>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Bembo Std"/>
      <charset val="134"/>
    </font>
    <font>
      <b/>
      <sz val="12"/>
      <color theme="0"/>
      <name val="Bembo Std"/>
      <charset val="134"/>
    </font>
    <font>
      <b/>
      <sz val="11"/>
      <color theme="1"/>
      <name val="Bembo Std"/>
      <charset val="134"/>
    </font>
    <font>
      <b/>
      <u/>
      <sz val="11"/>
      <color theme="1"/>
      <name val="Bembo Std"/>
      <charset val="134"/>
    </font>
    <font>
      <b/>
      <sz val="11"/>
      <color theme="0"/>
      <name val="Bembo Std"/>
      <charset val="134"/>
    </font>
    <font>
      <b/>
      <sz val="9"/>
      <color rgb="FF000000"/>
      <name val="Bembo Std"/>
      <charset val="134"/>
    </font>
    <font>
      <b/>
      <sz val="9"/>
      <color theme="1"/>
      <name val="Bembo Std"/>
      <charset val="134"/>
    </font>
    <font>
      <b/>
      <i/>
      <sz val="11"/>
      <color theme="1"/>
      <name val="Bembo Std"/>
      <charset val="134"/>
    </font>
    <font>
      <b/>
      <sz val="14"/>
      <color theme="1"/>
      <name val="Bembo Std"/>
      <charset val="134"/>
    </font>
    <font>
      <b/>
      <sz val="11"/>
      <color theme="1"/>
      <name val="Bembo Std"/>
      <charset val="134"/>
    </font>
    <font>
      <sz val="11"/>
      <name val="Bembo Std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Bembo Std"/>
      <charset val="134"/>
    </font>
    <font>
      <sz val="10"/>
      <color theme="1"/>
      <name val="Bembo Std"/>
      <charset val="134"/>
    </font>
    <font>
      <b/>
      <sz val="8"/>
      <color theme="1"/>
      <name val="Bembo Std"/>
      <charset val="134"/>
    </font>
    <font>
      <b/>
      <sz val="10"/>
      <color theme="1"/>
      <name val="Bembo Std"/>
      <charset val="134"/>
    </font>
    <font>
      <b/>
      <sz val="16"/>
      <color theme="0"/>
      <name val="Bembo Std"/>
      <charset val="134"/>
    </font>
    <font>
      <b/>
      <sz val="18"/>
      <color theme="1"/>
      <name val="Bembo Std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2" tint="-0.49998474074526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8" fillId="5" borderId="15" xfId="0" applyFont="1" applyFill="1" applyBorder="1" applyAlignment="1" applyProtection="1">
      <alignment horizontal="center" vertical="center"/>
    </xf>
    <xf numFmtId="0" fontId="9" fillId="5" borderId="16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9" fillId="5" borderId="17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 applyProtection="1">
      <alignment horizontal="center" vertical="center"/>
      <protection locked="0"/>
    </xf>
    <xf numFmtId="3" fontId="3" fillId="0" borderId="11" xfId="0" applyNumberFormat="1" applyFont="1" applyFill="1" applyBorder="1" applyAlignment="1" applyProtection="1">
      <alignment horizontal="center" vertical="center"/>
      <protection locked="0"/>
    </xf>
    <xf numFmtId="3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</xf>
    <xf numFmtId="3" fontId="3" fillId="0" borderId="20" xfId="0" applyNumberFormat="1" applyFont="1" applyFill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  <protection locked="0"/>
    </xf>
    <xf numFmtId="3" fontId="3" fillId="0" borderId="6" xfId="0" applyNumberFormat="1" applyFont="1" applyFill="1" applyBorder="1" applyAlignment="1" applyProtection="1">
      <alignment horizontal="center" vertical="center"/>
      <protection locked="0"/>
    </xf>
    <xf numFmtId="3" fontId="3" fillId="0" borderId="7" xfId="0" applyNumberFormat="1" applyFont="1" applyFill="1" applyBorder="1" applyAlignment="1" applyProtection="1">
      <alignment horizontal="center" vertical="center"/>
      <protection locked="0"/>
    </xf>
    <xf numFmtId="3" fontId="11" fillId="6" borderId="2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9" fillId="5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 wrapText="1"/>
    </xf>
    <xf numFmtId="3" fontId="3" fillId="0" borderId="12" xfId="0" applyNumberFormat="1" applyFont="1" applyFill="1" applyBorder="1" applyAlignment="1" applyProtection="1">
      <alignment horizontal="center" vertical="center"/>
    </xf>
    <xf numFmtId="3" fontId="3" fillId="0" borderId="19" xfId="0" applyNumberFormat="1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3" fontId="3" fillId="0" borderId="11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3" fontId="3" fillId="0" borderId="39" xfId="0" applyNumberFormat="1" applyFont="1" applyFill="1" applyBorder="1" applyAlignment="1" applyProtection="1">
      <alignment horizontal="center" vertical="center"/>
      <protection locked="0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16" fillId="0" borderId="40" xfId="0" applyNumberFormat="1" applyFont="1" applyFill="1" applyBorder="1" applyAlignment="1" applyProtection="1">
      <alignment horizontal="center" vertical="center"/>
      <protection locked="0"/>
    </xf>
    <xf numFmtId="3" fontId="16" fillId="0" borderId="4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42" xfId="0" applyNumberFormat="1" applyFont="1" applyFill="1" applyBorder="1" applyAlignment="1" applyProtection="1">
      <alignment horizontal="center" vertical="center"/>
      <protection locked="0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center" vertical="center" wrapText="1"/>
      <protection locked="0"/>
    </xf>
    <xf numFmtId="3" fontId="5" fillId="7" borderId="8" xfId="0" applyNumberFormat="1" applyFont="1" applyFill="1" applyBorder="1" applyAlignment="1">
      <alignment horizontal="center" vertical="center"/>
    </xf>
    <xf numFmtId="3" fontId="11" fillId="6" borderId="4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 wrapText="1"/>
    </xf>
    <xf numFmtId="3" fontId="13" fillId="8" borderId="48" xfId="0" applyNumberFormat="1" applyFont="1" applyFill="1" applyBorder="1" applyAlignment="1">
      <alignment horizontal="center" vertical="center" wrapText="1"/>
    </xf>
    <xf numFmtId="3" fontId="13" fillId="8" borderId="4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11" fillId="6" borderId="28" xfId="0" applyNumberFormat="1" applyFont="1" applyFill="1" applyBorder="1" applyAlignment="1" applyProtection="1">
      <alignment horizontal="center" vertical="center"/>
    </xf>
    <xf numFmtId="3" fontId="3" fillId="8" borderId="12" xfId="0" applyNumberFormat="1" applyFont="1" applyFill="1" applyBorder="1" applyAlignment="1" applyProtection="1">
      <alignment horizontal="center" vertical="center"/>
    </xf>
    <xf numFmtId="3" fontId="3" fillId="8" borderId="19" xfId="0" applyNumberFormat="1" applyFont="1" applyFill="1" applyBorder="1" applyAlignment="1" applyProtection="1">
      <alignment horizontal="center" vertical="center"/>
    </xf>
    <xf numFmtId="3" fontId="3" fillId="8" borderId="12" xfId="0" applyNumberFormat="1" applyFont="1" applyFill="1" applyBorder="1" applyAlignment="1" applyProtection="1">
      <alignment horizontal="center" vertical="center"/>
      <protection locked="0"/>
    </xf>
    <xf numFmtId="3" fontId="3" fillId="8" borderId="11" xfId="0" applyNumberFormat="1" applyFont="1" applyFill="1" applyBorder="1" applyAlignment="1" applyProtection="1">
      <alignment horizontal="center" vertical="center"/>
      <protection locked="0"/>
    </xf>
    <xf numFmtId="3" fontId="3" fillId="8" borderId="9" xfId="0" applyNumberFormat="1" applyFont="1" applyFill="1" applyBorder="1" applyAlignment="1" applyProtection="1">
      <alignment horizontal="center" vertical="center"/>
      <protection locked="0"/>
    </xf>
    <xf numFmtId="3" fontId="3" fillId="8" borderId="18" xfId="0" applyNumberFormat="1" applyFont="1" applyFill="1" applyBorder="1" applyAlignment="1" applyProtection="1">
      <alignment horizontal="center" vertical="center"/>
      <protection locked="0"/>
    </xf>
    <xf numFmtId="3" fontId="18" fillId="0" borderId="40" xfId="0" applyNumberFormat="1" applyFont="1" applyFill="1" applyBorder="1" applyAlignment="1" applyProtection="1">
      <alignment horizontal="center" vertical="center"/>
      <protection locked="0"/>
    </xf>
    <xf numFmtId="3" fontId="18" fillId="0" borderId="41" xfId="0" applyNumberFormat="1" applyFont="1" applyFill="1" applyBorder="1" applyAlignment="1" applyProtection="1">
      <alignment horizontal="center" vertical="center"/>
      <protection locked="0"/>
    </xf>
    <xf numFmtId="3" fontId="3" fillId="8" borderId="39" xfId="0" applyNumberFormat="1" applyFont="1" applyFill="1" applyBorder="1" applyAlignment="1" applyProtection="1">
      <alignment horizontal="center" vertical="center"/>
      <protection locked="0"/>
    </xf>
    <xf numFmtId="3" fontId="3" fillId="8" borderId="19" xfId="0" applyNumberFormat="1" applyFont="1" applyFill="1" applyBorder="1" applyAlignment="1" applyProtection="1">
      <alignment horizontal="center" vertical="center"/>
      <protection locked="0"/>
    </xf>
    <xf numFmtId="3" fontId="3" fillId="8" borderId="9" xfId="0" applyNumberFormat="1" applyFont="1" applyFill="1" applyBorder="1" applyAlignment="1" applyProtection="1">
      <alignment horizontal="center" vertical="center" wrapText="1"/>
      <protection locked="0"/>
    </xf>
    <xf numFmtId="3" fontId="11" fillId="6" borderId="51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1" fillId="6" borderId="37" xfId="0" applyFont="1" applyFill="1" applyBorder="1" applyAlignment="1" applyProtection="1">
      <alignment horizontal="center" vertical="center"/>
    </xf>
    <xf numFmtId="0" fontId="11" fillId="6" borderId="50" xfId="0" applyFont="1" applyFill="1" applyBorder="1" applyAlignment="1" applyProtection="1">
      <alignment horizontal="center" vertical="center" wrapText="1"/>
    </xf>
    <xf numFmtId="3" fontId="11" fillId="6" borderId="28" xfId="0" applyNumberFormat="1" applyFont="1" applyFill="1" applyBorder="1" applyAlignment="1" applyProtection="1">
      <alignment horizontal="center" vertical="center"/>
    </xf>
    <xf numFmtId="3" fontId="11" fillId="6" borderId="29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justify"/>
      <protection locked="0"/>
    </xf>
    <xf numFmtId="0" fontId="13" fillId="0" borderId="0" xfId="0" applyFont="1" applyBorder="1" applyAlignment="1" applyProtection="1">
      <alignment horizontal="justify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justify" wrapText="1"/>
      <protection locked="0"/>
    </xf>
    <xf numFmtId="0" fontId="3" fillId="0" borderId="0" xfId="0" applyFont="1" applyBorder="1" applyAlignment="1" applyProtection="1">
      <alignment horizontal="justify"/>
      <protection locked="0"/>
    </xf>
    <xf numFmtId="0" fontId="15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17" fillId="4" borderId="44" xfId="0" applyFont="1" applyFill="1" applyBorder="1" applyAlignment="1" applyProtection="1">
      <alignment horizontal="center" vertical="center" wrapText="1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45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center" vertical="center" wrapText="1"/>
    </xf>
    <xf numFmtId="0" fontId="17" fillId="4" borderId="1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17" fillId="4" borderId="1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4" borderId="25" xfId="0" applyFont="1" applyFill="1" applyBorder="1" applyAlignment="1" applyProtection="1">
      <alignment horizontal="center" vertical="center" wrapText="1"/>
    </xf>
    <xf numFmtId="0" fontId="9" fillId="4" borderId="26" xfId="0" applyFont="1" applyFill="1" applyBorder="1" applyAlignment="1" applyProtection="1">
      <alignment horizontal="center" vertical="center" wrapText="1"/>
    </xf>
    <xf numFmtId="0" fontId="9" fillId="4" borderId="30" xfId="0" applyFont="1" applyFill="1" applyBorder="1" applyAlignment="1" applyProtection="1">
      <alignment horizontal="center" vertical="center" wrapText="1"/>
    </xf>
    <xf numFmtId="0" fontId="9" fillId="4" borderId="31" xfId="0" applyFont="1" applyFill="1" applyBorder="1" applyAlignment="1" applyProtection="1">
      <alignment horizontal="center" vertical="center" wrapText="1"/>
    </xf>
    <xf numFmtId="0" fontId="9" fillId="4" borderId="27" xfId="0" applyFont="1" applyFill="1" applyBorder="1" applyAlignment="1" applyProtection="1">
      <alignment horizontal="center" vertical="center" wrapText="1"/>
    </xf>
    <xf numFmtId="0" fontId="9" fillId="4" borderId="32" xfId="0" applyFont="1" applyFill="1" applyBorder="1" applyAlignment="1" applyProtection="1">
      <alignment horizontal="center" vertical="center" wrapText="1"/>
    </xf>
    <xf numFmtId="0" fontId="9" fillId="4" borderId="28" xfId="0" applyFont="1" applyFill="1" applyBorder="1" applyAlignment="1" applyProtection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17" fillId="4" borderId="27" xfId="0" applyFont="1" applyFill="1" applyBorder="1" applyAlignment="1" applyProtection="1">
      <alignment horizontal="center" vertical="center" wrapText="1"/>
    </xf>
    <xf numFmtId="0" fontId="17" fillId="4" borderId="26" xfId="0" applyFont="1" applyFill="1" applyBorder="1" applyAlignment="1" applyProtection="1">
      <alignment horizontal="center" vertical="center" wrapText="1"/>
    </xf>
    <xf numFmtId="0" fontId="17" fillId="4" borderId="32" xfId="0" applyFont="1" applyFill="1" applyBorder="1" applyAlignment="1" applyProtection="1">
      <alignment horizontal="center" vertical="center" wrapText="1"/>
    </xf>
    <xf numFmtId="0" fontId="17" fillId="4" borderId="31" xfId="0" applyFont="1" applyFill="1" applyBorder="1" applyAlignment="1" applyProtection="1">
      <alignment horizontal="center" vertical="center" wrapText="1"/>
    </xf>
    <xf numFmtId="0" fontId="11" fillId="6" borderId="21" xfId="0" applyFont="1" applyFill="1" applyBorder="1" applyAlignment="1" applyProtection="1">
      <alignment horizontal="center" vertical="center"/>
    </xf>
    <xf numFmtId="0" fontId="11" fillId="6" borderId="22" xfId="0" applyFont="1" applyFill="1" applyBorder="1" applyAlignment="1" applyProtection="1">
      <alignment horizontal="center" vertical="center" wrapText="1"/>
    </xf>
    <xf numFmtId="3" fontId="11" fillId="6" borderId="23" xfId="0" applyNumberFormat="1" applyFont="1" applyFill="1" applyBorder="1" applyAlignment="1" applyProtection="1">
      <alignment horizontal="center" vertical="center"/>
    </xf>
    <xf numFmtId="3" fontId="11" fillId="6" borderId="46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83345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0863580" y="94615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1073130" y="94615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3"/>
  <sheetViews>
    <sheetView topLeftCell="S7" zoomScale="90" zoomScaleNormal="90" workbookViewId="0">
      <selection activeCell="A24" sqref="A24:AM24"/>
    </sheetView>
  </sheetViews>
  <sheetFormatPr baseColWidth="10" defaultColWidth="11" defaultRowHeight="15"/>
  <cols>
    <col min="1" max="1" width="4.42578125" style="6" customWidth="1"/>
    <col min="2" max="2" width="32.28515625" style="7" customWidth="1"/>
    <col min="3" max="3" width="8.28515625" style="6" customWidth="1"/>
    <col min="4" max="4" width="9.140625" style="6" customWidth="1"/>
    <col min="5" max="5" width="9" style="6" customWidth="1"/>
    <col min="6" max="6" width="9.140625" style="6" customWidth="1"/>
    <col min="7" max="7" width="7.42578125" style="6" customWidth="1"/>
    <col min="8" max="8" width="8.28515625" style="6" customWidth="1"/>
    <col min="9" max="9" width="8.140625" style="6" customWidth="1"/>
    <col min="10" max="10" width="9.85546875" style="6" customWidth="1"/>
    <col min="11" max="11" width="9" style="6" customWidth="1"/>
    <col min="12" max="12" width="8" style="6" customWidth="1"/>
    <col min="13" max="14" width="6.5703125" style="6" customWidth="1"/>
    <col min="15" max="15" width="11.7109375" style="6" customWidth="1"/>
    <col min="16" max="16" width="8.85546875" style="6" customWidth="1"/>
    <col min="17" max="20" width="6.5703125" style="6" customWidth="1"/>
    <col min="21" max="21" width="8.5703125" style="6" customWidth="1"/>
    <col min="22" max="22" width="9.28515625" style="6" customWidth="1"/>
    <col min="23" max="23" width="8.42578125" style="6" customWidth="1"/>
    <col min="24" max="24" width="7.7109375" style="6" customWidth="1"/>
    <col min="25" max="25" width="8.42578125" style="6" customWidth="1"/>
    <col min="26" max="26" width="6.28515625" style="6" customWidth="1"/>
    <col min="27" max="27" width="6.5703125" style="6" customWidth="1"/>
    <col min="28" max="28" width="7" style="6" customWidth="1"/>
    <col min="29" max="30" width="8.140625" style="6" customWidth="1"/>
    <col min="31" max="35" width="6.5703125" style="6" customWidth="1"/>
    <col min="36" max="36" width="8" style="6" customWidth="1"/>
    <col min="37" max="37" width="13.85546875" style="6" customWidth="1"/>
    <col min="38" max="38" width="11.7109375" style="6" customWidth="1"/>
    <col min="39" max="39" width="9.5703125" style="8" customWidth="1"/>
  </cols>
  <sheetData>
    <row r="1" spans="1:39" s="1" customFormat="1" ht="45" customHeight="1">
      <c r="A1" s="158"/>
      <c r="B1" s="159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9"/>
    </row>
    <row r="2" spans="1:39" s="1" customFormat="1" ht="45" customHeight="1">
      <c r="A2" s="158"/>
      <c r="B2" s="159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9"/>
    </row>
    <row r="3" spans="1:39" s="1" customFormat="1" ht="18.95" customHeight="1">
      <c r="A3" s="86" t="s">
        <v>0</v>
      </c>
      <c r="B3" s="87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</row>
    <row r="4" spans="1:39" s="1" customFormat="1" ht="18.95" customHeight="1">
      <c r="A4" s="86" t="s">
        <v>1</v>
      </c>
      <c r="B4" s="87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</row>
    <row r="5" spans="1:39" s="2" customFormat="1" ht="33" customHeight="1">
      <c r="A5" s="10"/>
      <c r="B5" s="11" t="s">
        <v>2</v>
      </c>
      <c r="C5" s="88" t="s">
        <v>3</v>
      </c>
      <c r="D5" s="88"/>
      <c r="E5" s="88"/>
      <c r="F5" s="88"/>
      <c r="G5" s="88"/>
      <c r="H5" s="88"/>
      <c r="I5" s="38"/>
      <c r="J5" s="38"/>
      <c r="K5" s="39"/>
      <c r="L5" s="89" t="s">
        <v>4</v>
      </c>
      <c r="M5" s="89"/>
      <c r="N5" s="90" t="s">
        <v>5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6"/>
      <c r="AH5" s="6"/>
      <c r="AI5" s="6"/>
      <c r="AJ5" s="6"/>
      <c r="AK5" s="61"/>
      <c r="AL5" s="61"/>
      <c r="AM5" s="6"/>
    </row>
    <row r="6" spans="1:39" s="2" customFormat="1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s="3" customFormat="1" ht="26.1" customHeight="1">
      <c r="A7" s="91" t="s">
        <v>6</v>
      </c>
      <c r="B7" s="9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 t="s">
        <v>7</v>
      </c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6"/>
    </row>
    <row r="8" spans="1:39" s="1" customFormat="1" ht="42.75" customHeight="1">
      <c r="A8" s="143" t="s">
        <v>8</v>
      </c>
      <c r="B8" s="146" t="s">
        <v>9</v>
      </c>
      <c r="C8" s="97" t="s">
        <v>10</v>
      </c>
      <c r="D8" s="98"/>
      <c r="E8" s="99" t="s">
        <v>11</v>
      </c>
      <c r="F8" s="100"/>
      <c r="G8" s="101" t="s">
        <v>12</v>
      </c>
      <c r="H8" s="102"/>
      <c r="I8" s="101" t="s">
        <v>13</v>
      </c>
      <c r="J8" s="102"/>
      <c r="K8" s="101" t="s">
        <v>14</v>
      </c>
      <c r="L8" s="102"/>
      <c r="M8" s="103" t="s">
        <v>15</v>
      </c>
      <c r="N8" s="104"/>
      <c r="O8" s="103" t="s">
        <v>16</v>
      </c>
      <c r="P8" s="104"/>
      <c r="Q8" s="162" t="s">
        <v>17</v>
      </c>
      <c r="R8" s="163"/>
      <c r="S8" s="166" t="s">
        <v>18</v>
      </c>
      <c r="T8" s="163"/>
      <c r="U8" s="168" t="s">
        <v>19</v>
      </c>
      <c r="V8" s="169"/>
      <c r="W8" s="166" t="s">
        <v>20</v>
      </c>
      <c r="X8" s="163"/>
      <c r="Y8" s="166" t="s">
        <v>21</v>
      </c>
      <c r="Z8" s="163"/>
      <c r="AA8" s="166" t="s">
        <v>22</v>
      </c>
      <c r="AB8" s="163"/>
      <c r="AC8" s="172" t="s">
        <v>23</v>
      </c>
      <c r="AD8" s="173"/>
      <c r="AE8" s="172" t="s">
        <v>24</v>
      </c>
      <c r="AF8" s="173"/>
      <c r="AG8" s="166" t="s">
        <v>25</v>
      </c>
      <c r="AH8" s="163"/>
      <c r="AI8" s="166" t="s">
        <v>26</v>
      </c>
      <c r="AJ8" s="163"/>
      <c r="AK8" s="149" t="s">
        <v>27</v>
      </c>
      <c r="AL8" s="152" t="s">
        <v>28</v>
      </c>
      <c r="AM8" s="155" t="s">
        <v>29</v>
      </c>
    </row>
    <row r="9" spans="1:39" s="1" customFormat="1" ht="21" customHeight="1">
      <c r="A9" s="144"/>
      <c r="B9" s="147"/>
      <c r="C9" s="105" t="s">
        <v>30</v>
      </c>
      <c r="D9" s="106"/>
      <c r="E9" s="107" t="s">
        <v>31</v>
      </c>
      <c r="F9" s="106"/>
      <c r="G9" s="107" t="s">
        <v>32</v>
      </c>
      <c r="H9" s="106"/>
      <c r="I9" s="107" t="s">
        <v>33</v>
      </c>
      <c r="J9" s="106"/>
      <c r="K9" s="107" t="s">
        <v>34</v>
      </c>
      <c r="L9" s="106"/>
      <c r="M9" s="108" t="s">
        <v>35</v>
      </c>
      <c r="N9" s="109"/>
      <c r="O9" s="160"/>
      <c r="P9" s="161"/>
      <c r="Q9" s="164"/>
      <c r="R9" s="165"/>
      <c r="S9" s="167"/>
      <c r="T9" s="165"/>
      <c r="U9" s="170"/>
      <c r="V9" s="171"/>
      <c r="W9" s="167"/>
      <c r="X9" s="165"/>
      <c r="Y9" s="167"/>
      <c r="Z9" s="165"/>
      <c r="AA9" s="167"/>
      <c r="AB9" s="165"/>
      <c r="AC9" s="174"/>
      <c r="AD9" s="175"/>
      <c r="AE9" s="174"/>
      <c r="AF9" s="175"/>
      <c r="AG9" s="167"/>
      <c r="AH9" s="165"/>
      <c r="AI9" s="167"/>
      <c r="AJ9" s="165"/>
      <c r="AK9" s="150"/>
      <c r="AL9" s="153"/>
      <c r="AM9" s="156"/>
    </row>
    <row r="10" spans="1:39" s="1" customFormat="1">
      <c r="A10" s="145"/>
      <c r="B10" s="148"/>
      <c r="C10" s="12" t="s">
        <v>36</v>
      </c>
      <c r="D10" s="13" t="s">
        <v>37</v>
      </c>
      <c r="E10" s="14" t="s">
        <v>36</v>
      </c>
      <c r="F10" s="13" t="s">
        <v>37</v>
      </c>
      <c r="G10" s="15" t="s">
        <v>38</v>
      </c>
      <c r="H10" s="13" t="s">
        <v>37</v>
      </c>
      <c r="I10" s="15" t="s">
        <v>38</v>
      </c>
      <c r="J10" s="13" t="s">
        <v>37</v>
      </c>
      <c r="K10" s="15" t="s">
        <v>39</v>
      </c>
      <c r="L10" s="13" t="s">
        <v>37</v>
      </c>
      <c r="M10" s="15" t="s">
        <v>36</v>
      </c>
      <c r="N10" s="40" t="s">
        <v>37</v>
      </c>
      <c r="O10" s="41" t="s">
        <v>36</v>
      </c>
      <c r="P10" s="42" t="s">
        <v>37</v>
      </c>
      <c r="Q10" s="45" t="s">
        <v>36</v>
      </c>
      <c r="R10" s="46" t="s">
        <v>37</v>
      </c>
      <c r="S10" s="45" t="s">
        <v>36</v>
      </c>
      <c r="T10" s="46" t="s">
        <v>37</v>
      </c>
      <c r="U10" s="45" t="s">
        <v>36</v>
      </c>
      <c r="V10" s="46" t="s">
        <v>37</v>
      </c>
      <c r="W10" s="47" t="s">
        <v>36</v>
      </c>
      <c r="X10" s="48" t="s">
        <v>37</v>
      </c>
      <c r="Y10" s="47" t="s">
        <v>36</v>
      </c>
      <c r="Z10" s="48" t="s">
        <v>37</v>
      </c>
      <c r="AA10" s="45" t="s">
        <v>36</v>
      </c>
      <c r="AB10" s="46" t="s">
        <v>37</v>
      </c>
      <c r="AC10" s="45" t="s">
        <v>36</v>
      </c>
      <c r="AD10" s="46" t="s">
        <v>37</v>
      </c>
      <c r="AE10" s="45" t="s">
        <v>36</v>
      </c>
      <c r="AF10" s="46" t="s">
        <v>37</v>
      </c>
      <c r="AG10" s="45" t="s">
        <v>36</v>
      </c>
      <c r="AH10" s="46" t="s">
        <v>37</v>
      </c>
      <c r="AI10" s="45" t="s">
        <v>40</v>
      </c>
      <c r="AJ10" s="46" t="s">
        <v>41</v>
      </c>
      <c r="AK10" s="151"/>
      <c r="AL10" s="154"/>
      <c r="AM10" s="157"/>
    </row>
    <row r="11" spans="1:39" s="1" customFormat="1">
      <c r="A11" s="110" t="s">
        <v>42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2"/>
    </row>
    <row r="12" spans="1:39">
      <c r="A12" s="16">
        <v>1</v>
      </c>
      <c r="B12" s="17" t="s">
        <v>43</v>
      </c>
      <c r="C12" s="18">
        <v>600</v>
      </c>
      <c r="D12" s="19">
        <v>395</v>
      </c>
      <c r="E12" s="20">
        <v>650</v>
      </c>
      <c r="F12" s="19">
        <v>468</v>
      </c>
      <c r="G12" s="20">
        <v>662</v>
      </c>
      <c r="H12" s="19">
        <v>477</v>
      </c>
      <c r="I12" s="20">
        <v>557</v>
      </c>
      <c r="J12" s="19">
        <v>409</v>
      </c>
      <c r="K12" s="20">
        <v>638</v>
      </c>
      <c r="L12" s="19">
        <v>459</v>
      </c>
      <c r="M12" s="20">
        <v>141</v>
      </c>
      <c r="N12" s="19">
        <v>94</v>
      </c>
      <c r="O12" s="43">
        <f t="shared" ref="O12:O14" si="0">C12+E12+G12+I12+K12+M12</f>
        <v>3248</v>
      </c>
      <c r="P12" s="44">
        <f t="shared" ref="P12:P14" si="1">D12+F12+H12+J12+L12+N12</f>
        <v>2302</v>
      </c>
      <c r="Q12" s="49">
        <v>0</v>
      </c>
      <c r="R12" s="50">
        <v>0</v>
      </c>
      <c r="S12" s="49">
        <v>9</v>
      </c>
      <c r="T12" s="50">
        <v>8</v>
      </c>
      <c r="U12" s="43">
        <v>1275</v>
      </c>
      <c r="V12" s="44">
        <v>884</v>
      </c>
      <c r="W12" s="51">
        <v>8</v>
      </c>
      <c r="X12" s="52">
        <v>7</v>
      </c>
      <c r="Y12" s="59"/>
      <c r="Z12" s="50"/>
      <c r="AA12" s="49"/>
      <c r="AB12" s="50"/>
      <c r="AC12" s="49"/>
      <c r="AD12" s="50"/>
      <c r="AE12" s="49"/>
      <c r="AF12" s="50"/>
      <c r="AG12" s="49"/>
      <c r="AH12" s="50"/>
      <c r="AI12" s="49"/>
      <c r="AJ12" s="50"/>
      <c r="AK12" s="62" t="s">
        <v>44</v>
      </c>
      <c r="AL12" s="63" t="s">
        <v>44</v>
      </c>
      <c r="AM12" s="64">
        <f t="shared" ref="AM12:AM14" si="2">+O12+P12</f>
        <v>5550</v>
      </c>
    </row>
    <row r="13" spans="1:39">
      <c r="A13" s="16">
        <v>2</v>
      </c>
      <c r="B13" s="21" t="s">
        <v>45</v>
      </c>
      <c r="C13" s="22">
        <v>231</v>
      </c>
      <c r="D13" s="23">
        <v>346</v>
      </c>
      <c r="E13" s="24">
        <v>512</v>
      </c>
      <c r="F13" s="23">
        <v>413</v>
      </c>
      <c r="G13" s="24">
        <v>470</v>
      </c>
      <c r="H13" s="23">
        <v>336</v>
      </c>
      <c r="I13" s="24">
        <v>483</v>
      </c>
      <c r="J13" s="23">
        <v>323</v>
      </c>
      <c r="K13" s="24">
        <v>636</v>
      </c>
      <c r="L13" s="23">
        <v>400</v>
      </c>
      <c r="M13" s="24">
        <v>100</v>
      </c>
      <c r="N13" s="23">
        <v>74</v>
      </c>
      <c r="O13" s="43">
        <f t="shared" si="0"/>
        <v>2432</v>
      </c>
      <c r="P13" s="44">
        <f t="shared" si="1"/>
        <v>1892</v>
      </c>
      <c r="Q13" s="49">
        <v>0</v>
      </c>
      <c r="R13" s="50">
        <v>0</v>
      </c>
      <c r="S13" s="49">
        <v>4</v>
      </c>
      <c r="T13" s="50">
        <v>7</v>
      </c>
      <c r="U13" s="43">
        <v>648</v>
      </c>
      <c r="V13" s="44">
        <v>700</v>
      </c>
      <c r="W13" s="51">
        <v>2</v>
      </c>
      <c r="X13" s="52">
        <v>3</v>
      </c>
      <c r="Y13" s="59"/>
      <c r="Z13" s="50"/>
      <c r="AA13" s="49"/>
      <c r="AB13" s="50"/>
      <c r="AC13" s="49"/>
      <c r="AD13" s="50"/>
      <c r="AE13" s="49"/>
      <c r="AF13" s="50"/>
      <c r="AG13" s="49"/>
      <c r="AH13" s="50"/>
      <c r="AI13" s="49"/>
      <c r="AJ13" s="50"/>
      <c r="AK13" s="62" t="s">
        <v>44</v>
      </c>
      <c r="AL13" s="63" t="s">
        <v>44</v>
      </c>
      <c r="AM13" s="64">
        <f t="shared" si="2"/>
        <v>4324</v>
      </c>
    </row>
    <row r="14" spans="1:39">
      <c r="A14" s="16">
        <v>3</v>
      </c>
      <c r="B14" s="21" t="s">
        <v>46</v>
      </c>
      <c r="C14" s="22">
        <v>298</v>
      </c>
      <c r="D14" s="23">
        <v>487</v>
      </c>
      <c r="E14" s="24">
        <v>926</v>
      </c>
      <c r="F14" s="23">
        <v>724</v>
      </c>
      <c r="G14" s="24">
        <v>675</v>
      </c>
      <c r="H14" s="23">
        <v>536</v>
      </c>
      <c r="I14" s="24">
        <v>571</v>
      </c>
      <c r="J14" s="23">
        <v>431</v>
      </c>
      <c r="K14" s="24">
        <v>943</v>
      </c>
      <c r="L14" s="23">
        <v>624</v>
      </c>
      <c r="M14" s="24">
        <v>144</v>
      </c>
      <c r="N14" s="23">
        <v>94</v>
      </c>
      <c r="O14" s="43">
        <f t="shared" si="0"/>
        <v>3557</v>
      </c>
      <c r="P14" s="44">
        <f t="shared" si="1"/>
        <v>2896</v>
      </c>
      <c r="Q14" s="49">
        <v>0</v>
      </c>
      <c r="R14" s="50">
        <v>0</v>
      </c>
      <c r="S14" s="49">
        <v>4</v>
      </c>
      <c r="T14" s="50">
        <v>7</v>
      </c>
      <c r="U14" s="43">
        <v>1319</v>
      </c>
      <c r="V14" s="44">
        <v>1268</v>
      </c>
      <c r="W14" s="51">
        <v>4</v>
      </c>
      <c r="X14" s="52">
        <v>2</v>
      </c>
      <c r="Y14" s="59"/>
      <c r="Z14" s="50">
        <v>2</v>
      </c>
      <c r="AA14" s="49"/>
      <c r="AB14" s="50"/>
      <c r="AC14" s="49"/>
      <c r="AD14" s="50"/>
      <c r="AE14" s="49"/>
      <c r="AF14" s="50"/>
      <c r="AG14" s="49"/>
      <c r="AH14" s="50"/>
      <c r="AI14" s="49"/>
      <c r="AJ14" s="50"/>
      <c r="AK14" s="62" t="s">
        <v>44</v>
      </c>
      <c r="AL14" s="62" t="s">
        <v>44</v>
      </c>
      <c r="AM14" s="64">
        <f t="shared" si="2"/>
        <v>6453</v>
      </c>
    </row>
    <row r="15" spans="1:39">
      <c r="A15" s="110" t="s">
        <v>47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2"/>
    </row>
    <row r="16" spans="1:39">
      <c r="A16" s="16">
        <v>1</v>
      </c>
      <c r="B16" s="17" t="s">
        <v>43</v>
      </c>
      <c r="C16" s="68">
        <v>132</v>
      </c>
      <c r="D16" s="19">
        <v>126</v>
      </c>
      <c r="E16" s="20">
        <v>39</v>
      </c>
      <c r="F16" s="19">
        <v>26</v>
      </c>
      <c r="G16" s="20">
        <v>27</v>
      </c>
      <c r="H16" s="19">
        <v>23</v>
      </c>
      <c r="I16" s="20">
        <v>46</v>
      </c>
      <c r="J16" s="19">
        <v>29</v>
      </c>
      <c r="K16" s="20">
        <v>210</v>
      </c>
      <c r="L16" s="19">
        <v>160</v>
      </c>
      <c r="M16" s="20">
        <v>34</v>
      </c>
      <c r="N16" s="19">
        <v>30</v>
      </c>
      <c r="O16" s="43">
        <f>C16+E16+G16+I16+K16+M16</f>
        <v>488</v>
      </c>
      <c r="P16" s="44">
        <f>D16+F16+H16+J16+L16+N16</f>
        <v>394</v>
      </c>
      <c r="Q16" s="49">
        <v>0</v>
      </c>
      <c r="R16" s="50">
        <v>0</v>
      </c>
      <c r="S16" s="49">
        <v>0</v>
      </c>
      <c r="T16" s="50">
        <v>0</v>
      </c>
      <c r="U16" s="49">
        <v>0</v>
      </c>
      <c r="V16" s="50">
        <v>0</v>
      </c>
      <c r="W16" s="51">
        <v>0</v>
      </c>
      <c r="X16" s="52">
        <v>0</v>
      </c>
      <c r="Y16" s="59"/>
      <c r="Z16" s="50"/>
      <c r="AA16" s="49"/>
      <c r="AB16" s="50"/>
      <c r="AC16" s="49"/>
      <c r="AD16" s="50"/>
      <c r="AE16" s="49"/>
      <c r="AF16" s="50"/>
      <c r="AG16" s="49"/>
      <c r="AH16" s="50"/>
      <c r="AI16" s="49"/>
      <c r="AJ16" s="50"/>
      <c r="AK16" s="62" t="s">
        <v>44</v>
      </c>
      <c r="AL16" s="63" t="s">
        <v>44</v>
      </c>
      <c r="AM16" s="64">
        <f>+O16+P16</f>
        <v>882</v>
      </c>
    </row>
    <row r="17" spans="1:39">
      <c r="A17" s="16"/>
      <c r="B17" s="69"/>
      <c r="C17" s="70"/>
      <c r="D17" s="71"/>
      <c r="E17" s="70"/>
      <c r="F17" s="71"/>
      <c r="G17" s="70"/>
      <c r="H17" s="71"/>
      <c r="I17" s="70"/>
      <c r="J17" s="71"/>
      <c r="K17" s="70"/>
      <c r="L17" s="71"/>
      <c r="M17" s="70"/>
      <c r="N17" s="71"/>
      <c r="O17" s="74"/>
      <c r="P17" s="75"/>
      <c r="Q17" s="76"/>
      <c r="R17" s="77"/>
      <c r="S17" s="76"/>
      <c r="T17" s="77"/>
      <c r="U17" s="76"/>
      <c r="V17" s="77"/>
      <c r="W17" s="78"/>
      <c r="X17" s="79"/>
      <c r="Y17" s="82"/>
      <c r="Z17" s="77"/>
      <c r="AA17" s="76"/>
      <c r="AB17" s="77"/>
      <c r="AC17" s="76"/>
      <c r="AD17" s="77"/>
      <c r="AE17" s="76"/>
      <c r="AF17" s="77"/>
      <c r="AG17" s="76"/>
      <c r="AH17" s="77"/>
      <c r="AI17" s="76"/>
      <c r="AJ17" s="77"/>
      <c r="AK17" s="83"/>
      <c r="AL17" s="84"/>
      <c r="AM17" s="64"/>
    </row>
    <row r="18" spans="1:39">
      <c r="A18" s="16"/>
      <c r="B18" s="69"/>
      <c r="C18" s="70"/>
      <c r="D18" s="71"/>
      <c r="E18" s="70"/>
      <c r="F18" s="71"/>
      <c r="G18" s="70"/>
      <c r="H18" s="71"/>
      <c r="I18" s="70"/>
      <c r="J18" s="71"/>
      <c r="K18" s="70"/>
      <c r="L18" s="71"/>
      <c r="M18" s="70"/>
      <c r="N18" s="71"/>
      <c r="O18" s="74"/>
      <c r="P18" s="75"/>
      <c r="Q18" s="76"/>
      <c r="R18" s="77"/>
      <c r="S18" s="76"/>
      <c r="T18" s="77"/>
      <c r="U18" s="76"/>
      <c r="V18" s="77"/>
      <c r="W18" s="78"/>
      <c r="X18" s="79"/>
      <c r="Y18" s="82"/>
      <c r="Z18" s="77"/>
      <c r="AA18" s="76"/>
      <c r="AB18" s="77"/>
      <c r="AC18" s="76"/>
      <c r="AD18" s="77"/>
      <c r="AE18" s="76"/>
      <c r="AF18" s="77"/>
      <c r="AG18" s="76"/>
      <c r="AH18" s="77"/>
      <c r="AI18" s="76"/>
      <c r="AJ18" s="77"/>
      <c r="AK18" s="83"/>
      <c r="AL18" s="84"/>
      <c r="AM18" s="64"/>
    </row>
    <row r="19" spans="1:39">
      <c r="A19" s="110" t="s">
        <v>48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2"/>
    </row>
    <row r="20" spans="1:39" s="4" customFormat="1">
      <c r="A20" s="25">
        <v>1</v>
      </c>
      <c r="B20" s="72" t="s">
        <v>43</v>
      </c>
      <c r="C20" s="22">
        <v>933</v>
      </c>
      <c r="D20" s="23">
        <v>935</v>
      </c>
      <c r="E20" s="24">
        <v>940</v>
      </c>
      <c r="F20" s="23">
        <v>1071</v>
      </c>
      <c r="G20" s="24">
        <v>342</v>
      </c>
      <c r="H20" s="23">
        <v>305</v>
      </c>
      <c r="I20" s="24">
        <v>723</v>
      </c>
      <c r="J20" s="23">
        <v>715</v>
      </c>
      <c r="K20" s="24">
        <v>2432</v>
      </c>
      <c r="L20" s="23">
        <v>2264</v>
      </c>
      <c r="M20" s="24">
        <v>179</v>
      </c>
      <c r="N20" s="23">
        <v>136</v>
      </c>
      <c r="O20" s="43">
        <f>C20+E20+G20+I20+K20+M20</f>
        <v>5549</v>
      </c>
      <c r="P20" s="43">
        <f>D20+F20+H20+J20+L20+N20</f>
        <v>5426</v>
      </c>
      <c r="Q20" s="22">
        <v>3</v>
      </c>
      <c r="R20" s="23">
        <v>4</v>
      </c>
      <c r="S20" s="24">
        <v>22</v>
      </c>
      <c r="T20" s="23">
        <v>19</v>
      </c>
      <c r="U20" s="22">
        <v>2176</v>
      </c>
      <c r="V20" s="23">
        <v>1976</v>
      </c>
      <c r="W20" s="53">
        <v>763</v>
      </c>
      <c r="X20" s="23">
        <v>842</v>
      </c>
      <c r="Y20" s="53">
        <v>3</v>
      </c>
      <c r="Z20" s="23">
        <v>3</v>
      </c>
      <c r="AA20" s="24"/>
      <c r="AB20" s="23"/>
      <c r="AC20" s="24"/>
      <c r="AD20" s="23"/>
      <c r="AE20" s="24"/>
      <c r="AF20" s="23"/>
      <c r="AG20" s="24"/>
      <c r="AH20" s="23"/>
      <c r="AI20" s="24"/>
      <c r="AJ20" s="23"/>
      <c r="AK20" s="62" t="s">
        <v>44</v>
      </c>
      <c r="AL20" s="63" t="s">
        <v>44</v>
      </c>
      <c r="AM20" s="64">
        <f t="shared" ref="AM20:AM22" si="3">+O20+P20</f>
        <v>10975</v>
      </c>
    </row>
    <row r="21" spans="1:39" s="4" customFormat="1">
      <c r="A21" s="25">
        <v>2</v>
      </c>
      <c r="B21" s="21" t="s">
        <v>45</v>
      </c>
      <c r="C21" s="26">
        <v>425</v>
      </c>
      <c r="D21" s="27">
        <v>452</v>
      </c>
      <c r="E21" s="26">
        <v>776</v>
      </c>
      <c r="F21" s="27">
        <v>765</v>
      </c>
      <c r="G21" s="26">
        <v>154</v>
      </c>
      <c r="H21" s="27">
        <v>158</v>
      </c>
      <c r="I21" s="26">
        <v>590</v>
      </c>
      <c r="J21" s="27">
        <v>608</v>
      </c>
      <c r="K21" s="26">
        <v>1421</v>
      </c>
      <c r="L21" s="27">
        <v>1418</v>
      </c>
      <c r="M21" s="26">
        <v>111</v>
      </c>
      <c r="N21" s="27">
        <v>81</v>
      </c>
      <c r="O21" s="43">
        <f>C21+E21+G21+I21+K21+M21</f>
        <v>3477</v>
      </c>
      <c r="P21" s="43">
        <f>D21+F21+H21+J21+L21+N21</f>
        <v>3482</v>
      </c>
      <c r="Q21" s="22">
        <v>0</v>
      </c>
      <c r="R21" s="23">
        <v>0</v>
      </c>
      <c r="S21" s="24">
        <v>36</v>
      </c>
      <c r="T21" s="23">
        <v>25</v>
      </c>
      <c r="U21" s="54">
        <v>1348</v>
      </c>
      <c r="V21" s="27">
        <v>1299</v>
      </c>
      <c r="W21" s="54">
        <v>5</v>
      </c>
      <c r="X21" s="27">
        <v>5</v>
      </c>
      <c r="Y21" s="54"/>
      <c r="Z21" s="27"/>
      <c r="AA21" s="24"/>
      <c r="AB21" s="23"/>
      <c r="AC21" s="24"/>
      <c r="AD21" s="23"/>
      <c r="AE21" s="24"/>
      <c r="AF21" s="23"/>
      <c r="AG21" s="24"/>
      <c r="AH21" s="23"/>
      <c r="AI21" s="24"/>
      <c r="AJ21" s="23"/>
      <c r="AK21" s="62" t="s">
        <v>44</v>
      </c>
      <c r="AL21" s="63" t="s">
        <v>44</v>
      </c>
      <c r="AM21" s="64">
        <f t="shared" si="3"/>
        <v>6959</v>
      </c>
    </row>
    <row r="22" spans="1:39" s="4" customFormat="1">
      <c r="A22" s="25">
        <v>3</v>
      </c>
      <c r="B22" s="21" t="s">
        <v>46</v>
      </c>
      <c r="C22" s="28">
        <v>665</v>
      </c>
      <c r="D22" s="29">
        <v>651</v>
      </c>
      <c r="E22" s="30">
        <v>1273</v>
      </c>
      <c r="F22" s="29">
        <v>1202</v>
      </c>
      <c r="G22" s="30">
        <v>537</v>
      </c>
      <c r="H22" s="29">
        <v>529</v>
      </c>
      <c r="I22" s="30">
        <v>927</v>
      </c>
      <c r="J22" s="29">
        <v>941</v>
      </c>
      <c r="K22" s="30">
        <v>2010</v>
      </c>
      <c r="L22" s="29">
        <v>1943</v>
      </c>
      <c r="M22" s="30">
        <v>162</v>
      </c>
      <c r="N22" s="29">
        <v>153</v>
      </c>
      <c r="O22" s="43">
        <v>5574</v>
      </c>
      <c r="P22" s="43">
        <f>D22+F22+H22+J22+L22+N22</f>
        <v>5419</v>
      </c>
      <c r="Q22" s="22">
        <v>0</v>
      </c>
      <c r="R22" s="23">
        <v>0</v>
      </c>
      <c r="S22" s="80">
        <v>33</v>
      </c>
      <c r="T22" s="81">
        <v>32</v>
      </c>
      <c r="U22" s="30">
        <v>2107</v>
      </c>
      <c r="V22" s="29">
        <v>2141</v>
      </c>
      <c r="W22" s="57">
        <v>2</v>
      </c>
      <c r="X22" s="58">
        <v>2</v>
      </c>
      <c r="Y22" s="60"/>
      <c r="Z22" s="29"/>
      <c r="AA22" s="24"/>
      <c r="AB22" s="23"/>
      <c r="AC22" s="24"/>
      <c r="AD22" s="23"/>
      <c r="AE22" s="24"/>
      <c r="AF22" s="23"/>
      <c r="AG22" s="24"/>
      <c r="AH22" s="23"/>
      <c r="AI22" s="24"/>
      <c r="AJ22" s="23"/>
      <c r="AK22" s="62" t="s">
        <v>44</v>
      </c>
      <c r="AL22" s="63" t="s">
        <v>44</v>
      </c>
      <c r="AM22" s="64">
        <f t="shared" si="3"/>
        <v>10993</v>
      </c>
    </row>
    <row r="23" spans="1:39" ht="18">
      <c r="A23" s="113" t="s">
        <v>49</v>
      </c>
      <c r="B23" s="114"/>
      <c r="C23" s="73">
        <f t="shared" ref="C23:AJ23" si="4">SUM(C12:C22)</f>
        <v>3284</v>
      </c>
      <c r="D23" s="73">
        <f t="shared" si="4"/>
        <v>3392</v>
      </c>
      <c r="E23" s="73">
        <f t="shared" si="4"/>
        <v>5116</v>
      </c>
      <c r="F23" s="73">
        <f t="shared" si="4"/>
        <v>4669</v>
      </c>
      <c r="G23" s="73">
        <f t="shared" si="4"/>
        <v>2867</v>
      </c>
      <c r="H23" s="73">
        <f t="shared" si="4"/>
        <v>2364</v>
      </c>
      <c r="I23" s="73">
        <f t="shared" si="4"/>
        <v>3897</v>
      </c>
      <c r="J23" s="73">
        <f t="shared" si="4"/>
        <v>3456</v>
      </c>
      <c r="K23" s="73">
        <f t="shared" si="4"/>
        <v>8290</v>
      </c>
      <c r="L23" s="73">
        <f t="shared" si="4"/>
        <v>7268</v>
      </c>
      <c r="M23" s="73">
        <f t="shared" si="4"/>
        <v>871</v>
      </c>
      <c r="N23" s="73">
        <f t="shared" si="4"/>
        <v>662</v>
      </c>
      <c r="O23" s="73">
        <f t="shared" si="4"/>
        <v>24325</v>
      </c>
      <c r="P23" s="73">
        <f t="shared" si="4"/>
        <v>21811</v>
      </c>
      <c r="Q23" s="73">
        <f t="shared" si="4"/>
        <v>3</v>
      </c>
      <c r="R23" s="73">
        <f t="shared" si="4"/>
        <v>4</v>
      </c>
      <c r="S23" s="73">
        <f t="shared" si="4"/>
        <v>108</v>
      </c>
      <c r="T23" s="73">
        <f t="shared" si="4"/>
        <v>98</v>
      </c>
      <c r="U23" s="73">
        <f t="shared" si="4"/>
        <v>8873</v>
      </c>
      <c r="V23" s="73">
        <f t="shared" si="4"/>
        <v>8268</v>
      </c>
      <c r="W23" s="73">
        <f t="shared" si="4"/>
        <v>784</v>
      </c>
      <c r="X23" s="73">
        <f t="shared" si="4"/>
        <v>861</v>
      </c>
      <c r="Y23" s="73">
        <f t="shared" si="4"/>
        <v>3</v>
      </c>
      <c r="Z23" s="73">
        <f t="shared" si="4"/>
        <v>5</v>
      </c>
      <c r="AA23" s="73">
        <f t="shared" si="4"/>
        <v>0</v>
      </c>
      <c r="AB23" s="73">
        <f t="shared" si="4"/>
        <v>0</v>
      </c>
      <c r="AC23" s="73">
        <f t="shared" si="4"/>
        <v>0</v>
      </c>
      <c r="AD23" s="73">
        <f t="shared" si="4"/>
        <v>0</v>
      </c>
      <c r="AE23" s="73">
        <f t="shared" si="4"/>
        <v>0</v>
      </c>
      <c r="AF23" s="73">
        <f t="shared" si="4"/>
        <v>0</v>
      </c>
      <c r="AG23" s="73">
        <f t="shared" si="4"/>
        <v>0</v>
      </c>
      <c r="AH23" s="73">
        <f t="shared" si="4"/>
        <v>0</v>
      </c>
      <c r="AI23" s="73">
        <f t="shared" si="4"/>
        <v>0</v>
      </c>
      <c r="AJ23" s="73">
        <f t="shared" si="4"/>
        <v>0</v>
      </c>
      <c r="AK23" s="115"/>
      <c r="AL23" s="116"/>
      <c r="AM23" s="85">
        <f>SUM(AM11:AM22)</f>
        <v>46136</v>
      </c>
    </row>
    <row r="24" spans="1:39" ht="33" customHeight="1">
      <c r="A24" s="117" t="s">
        <v>50</v>
      </c>
      <c r="B24" s="118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</row>
    <row r="25" spans="1:39" ht="21.95" customHeight="1">
      <c r="A25" s="119" t="s">
        <v>51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</row>
    <row r="26" spans="1:39" s="5" customFormat="1" ht="14.25">
      <c r="A26" s="120" t="s">
        <v>52</v>
      </c>
      <c r="B26" s="121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</row>
    <row r="27" spans="1:39" s="5" customFormat="1" ht="14.25">
      <c r="A27" s="120" t="s">
        <v>53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</row>
    <row r="28" spans="1:39" s="5" customFormat="1" ht="14.25">
      <c r="A28" s="120" t="s">
        <v>54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</row>
    <row r="29" spans="1:39" s="5" customFormat="1" ht="14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</row>
    <row r="30" spans="1:39">
      <c r="A30" s="122"/>
      <c r="B30" s="123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</row>
    <row r="31" spans="1:39" ht="30" customHeight="1">
      <c r="A31" s="124" t="s">
        <v>55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</row>
    <row r="32" spans="1:39" ht="21" customHeight="1">
      <c r="A32" s="125" t="s">
        <v>56</v>
      </c>
      <c r="B32" s="126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</row>
    <row r="33" spans="1:39">
      <c r="A33" s="127" t="s">
        <v>57</v>
      </c>
      <c r="B33" s="128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</row>
    <row r="34" spans="1:39" ht="15.95" customHeight="1">
      <c r="A34" s="127" t="s">
        <v>58</v>
      </c>
      <c r="B34" s="128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</row>
    <row r="35" spans="1:39" ht="17.100000000000001" customHeight="1">
      <c r="A35" s="129" t="s">
        <v>59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</row>
    <row r="36" spans="1:39" ht="17.100000000000001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</row>
    <row r="37" spans="1:39" ht="21.95" customHeight="1">
      <c r="A37" s="119" t="s">
        <v>60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</row>
    <row r="38" spans="1:39" ht="21.9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</row>
    <row r="39" spans="1:39" ht="15.75" customHeight="1">
      <c r="A39" s="133" t="s">
        <v>61</v>
      </c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</row>
    <row r="40" spans="1:39">
      <c r="A40" s="122" t="s">
        <v>62</v>
      </c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</row>
    <row r="41" spans="1:39" ht="17.100000000000001" customHeight="1">
      <c r="A41" s="137" t="s">
        <v>63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ht="15" customHeight="1">
      <c r="A42" s="138" t="s">
        <v>64</v>
      </c>
      <c r="B42" s="139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66"/>
    </row>
    <row r="43" spans="1:39" ht="30" customHeight="1">
      <c r="A43" s="133" t="s">
        <v>65</v>
      </c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66"/>
    </row>
    <row r="44" spans="1:39" ht="21.95" customHeight="1">
      <c r="A44" s="132" t="s">
        <v>66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</row>
    <row r="45" spans="1:39" ht="21.9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21.9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21.95" customHeight="1">
      <c r="A47" s="132" t="s">
        <v>67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</row>
    <row r="48" spans="1:39" ht="21.95" customHeight="1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</row>
    <row r="49" spans="1:39">
      <c r="A49" s="119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</row>
    <row r="50" spans="1:39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</row>
    <row r="51" spans="1:39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67"/>
    </row>
    <row r="52" spans="1:39">
      <c r="A52" s="33"/>
      <c r="B52" s="34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67"/>
    </row>
    <row r="53" spans="1:39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67"/>
    </row>
  </sheetData>
  <sheetProtection selectLockedCells="1"/>
  <mergeCells count="64"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A48:AM48"/>
    <mergeCell ref="A49:AM49"/>
    <mergeCell ref="A50:AM50"/>
    <mergeCell ref="A8:A10"/>
    <mergeCell ref="B8:B10"/>
    <mergeCell ref="AK8:AK10"/>
    <mergeCell ref="AL8:AL10"/>
    <mergeCell ref="AM8:AM10"/>
    <mergeCell ref="A41:AM41"/>
    <mergeCell ref="A42:AL42"/>
    <mergeCell ref="A43:AL43"/>
    <mergeCell ref="A44:AM44"/>
    <mergeCell ref="A47:AM47"/>
    <mergeCell ref="A35:AM35"/>
    <mergeCell ref="A37:AM37"/>
    <mergeCell ref="A38:X38"/>
    <mergeCell ref="A39:AM39"/>
    <mergeCell ref="A40:AM40"/>
    <mergeCell ref="A30:AM30"/>
    <mergeCell ref="A31:AM31"/>
    <mergeCell ref="A32:AL32"/>
    <mergeCell ref="A33:AL33"/>
    <mergeCell ref="A34:AL34"/>
    <mergeCell ref="A24:AM24"/>
    <mergeCell ref="A25:AM25"/>
    <mergeCell ref="A26:AM26"/>
    <mergeCell ref="A27:AM27"/>
    <mergeCell ref="A28:AM28"/>
    <mergeCell ref="M9:N9"/>
    <mergeCell ref="A11:AM11"/>
    <mergeCell ref="A15:AM15"/>
    <mergeCell ref="A19:AM19"/>
    <mergeCell ref="A23:B23"/>
    <mergeCell ref="AK23:AL23"/>
    <mergeCell ref="C9:D9"/>
    <mergeCell ref="E9:F9"/>
    <mergeCell ref="G9:H9"/>
    <mergeCell ref="I9:J9"/>
    <mergeCell ref="K9:L9"/>
    <mergeCell ref="A7:P7"/>
    <mergeCell ref="Q7:AM7"/>
    <mergeCell ref="C8:D8"/>
    <mergeCell ref="E8:F8"/>
    <mergeCell ref="G8:H8"/>
    <mergeCell ref="I8:J8"/>
    <mergeCell ref="K8:L8"/>
    <mergeCell ref="M8:N8"/>
    <mergeCell ref="A3:AM3"/>
    <mergeCell ref="A4:AM4"/>
    <mergeCell ref="C5:H5"/>
    <mergeCell ref="L5:M5"/>
    <mergeCell ref="N5:AF5"/>
  </mergeCells>
  <pageMargins left="0.27500000000000002" right="0.15625" top="0.90416666666666701" bottom="0.5" header="0.31388888888888899" footer="0.31388888888888899"/>
  <pageSetup paperSize="5"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9"/>
  <sheetViews>
    <sheetView tabSelected="1" topLeftCell="O7" zoomScale="90" zoomScaleNormal="90" workbookViewId="0">
      <selection activeCell="A20" sqref="A20:AM20"/>
    </sheetView>
  </sheetViews>
  <sheetFormatPr baseColWidth="10" defaultColWidth="11" defaultRowHeight="15"/>
  <cols>
    <col min="1" max="1" width="4.42578125" style="6" customWidth="1"/>
    <col min="2" max="2" width="32.28515625" style="7" customWidth="1"/>
    <col min="3" max="3" width="8.28515625" style="6" customWidth="1"/>
    <col min="4" max="4" width="9.140625" style="6" customWidth="1"/>
    <col min="5" max="5" width="9" style="6" customWidth="1"/>
    <col min="6" max="6" width="9.140625" style="6" customWidth="1"/>
    <col min="7" max="7" width="10.140625" style="6" customWidth="1"/>
    <col min="8" max="8" width="8.28515625" style="6" customWidth="1"/>
    <col min="9" max="9" width="8.140625" style="6" customWidth="1"/>
    <col min="10" max="10" width="9.85546875" style="6" customWidth="1"/>
    <col min="11" max="11" width="9" style="6" customWidth="1"/>
    <col min="12" max="12" width="8" style="6" customWidth="1"/>
    <col min="13" max="14" width="6.5703125" style="6" customWidth="1"/>
    <col min="15" max="15" width="11.7109375" style="6" customWidth="1"/>
    <col min="16" max="16" width="9.28515625" style="6" customWidth="1"/>
    <col min="17" max="20" width="6.5703125" style="6" customWidth="1"/>
    <col min="21" max="21" width="8.5703125" style="6" customWidth="1"/>
    <col min="22" max="22" width="9.28515625" style="6" customWidth="1"/>
    <col min="23" max="23" width="8.42578125" style="6" customWidth="1"/>
    <col min="24" max="24" width="7.7109375" style="6" customWidth="1"/>
    <col min="25" max="25" width="8.42578125" style="6" customWidth="1"/>
    <col min="26" max="26" width="6.28515625" style="6" customWidth="1"/>
    <col min="27" max="27" width="6.5703125" style="6" customWidth="1"/>
    <col min="28" max="28" width="7" style="6" customWidth="1"/>
    <col min="29" max="30" width="8.140625" style="6" customWidth="1"/>
    <col min="31" max="31" width="6.5703125" style="6" customWidth="1"/>
    <col min="32" max="32" width="8.7109375" style="6" customWidth="1"/>
    <col min="33" max="35" width="6.5703125" style="6" customWidth="1"/>
    <col min="36" max="36" width="8" style="6" customWidth="1"/>
    <col min="37" max="37" width="13.85546875" style="6" customWidth="1"/>
    <col min="38" max="38" width="11.7109375" style="6" customWidth="1"/>
    <col min="39" max="39" width="9.5703125" style="8" customWidth="1"/>
  </cols>
  <sheetData>
    <row r="1" spans="1:39" s="1" customFormat="1" ht="45" customHeight="1">
      <c r="A1" s="158"/>
      <c r="B1" s="159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9"/>
    </row>
    <row r="2" spans="1:39" s="1" customFormat="1" ht="45" customHeight="1">
      <c r="A2" s="158"/>
      <c r="B2" s="159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9"/>
    </row>
    <row r="3" spans="1:39" s="1" customFormat="1" ht="18.95" customHeight="1">
      <c r="A3" s="86" t="s">
        <v>0</v>
      </c>
      <c r="B3" s="87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</row>
    <row r="4" spans="1:39" s="1" customFormat="1" ht="18.95" customHeight="1">
      <c r="A4" s="86" t="s">
        <v>1</v>
      </c>
      <c r="B4" s="87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</row>
    <row r="5" spans="1:39" s="2" customFormat="1" ht="33" customHeight="1">
      <c r="A5" s="10"/>
      <c r="B5" s="11" t="s">
        <v>2</v>
      </c>
      <c r="C5" s="88" t="s">
        <v>68</v>
      </c>
      <c r="D5" s="88"/>
      <c r="E5" s="88"/>
      <c r="F5" s="88"/>
      <c r="G5" s="88"/>
      <c r="H5" s="88"/>
      <c r="I5" s="38"/>
      <c r="J5" s="38"/>
      <c r="K5" s="39"/>
      <c r="L5" s="89" t="s">
        <v>4</v>
      </c>
      <c r="M5" s="89"/>
      <c r="N5" s="90" t="s">
        <v>5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6"/>
      <c r="AH5" s="6"/>
      <c r="AI5" s="6"/>
      <c r="AJ5" s="6"/>
      <c r="AK5" s="61"/>
      <c r="AL5" s="61"/>
      <c r="AM5" s="6"/>
    </row>
    <row r="6" spans="1:39" s="2" customFormat="1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s="3" customFormat="1" ht="26.1" customHeight="1">
      <c r="A7" s="91" t="s">
        <v>6</v>
      </c>
      <c r="B7" s="9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 t="s">
        <v>7</v>
      </c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6"/>
    </row>
    <row r="8" spans="1:39" s="1" customFormat="1" ht="42.75" customHeight="1">
      <c r="A8" s="143" t="s">
        <v>8</v>
      </c>
      <c r="B8" s="146" t="s">
        <v>9</v>
      </c>
      <c r="C8" s="97" t="s">
        <v>10</v>
      </c>
      <c r="D8" s="98"/>
      <c r="E8" s="99" t="s">
        <v>11</v>
      </c>
      <c r="F8" s="100"/>
      <c r="G8" s="101" t="s">
        <v>12</v>
      </c>
      <c r="H8" s="102"/>
      <c r="I8" s="101" t="s">
        <v>13</v>
      </c>
      <c r="J8" s="102"/>
      <c r="K8" s="101" t="s">
        <v>14</v>
      </c>
      <c r="L8" s="102"/>
      <c r="M8" s="103" t="s">
        <v>15</v>
      </c>
      <c r="N8" s="104"/>
      <c r="O8" s="103" t="s">
        <v>16</v>
      </c>
      <c r="P8" s="104"/>
      <c r="Q8" s="162" t="s">
        <v>17</v>
      </c>
      <c r="R8" s="163"/>
      <c r="S8" s="166" t="s">
        <v>18</v>
      </c>
      <c r="T8" s="163"/>
      <c r="U8" s="168" t="s">
        <v>19</v>
      </c>
      <c r="V8" s="169"/>
      <c r="W8" s="166" t="s">
        <v>20</v>
      </c>
      <c r="X8" s="163"/>
      <c r="Y8" s="166" t="s">
        <v>21</v>
      </c>
      <c r="Z8" s="163"/>
      <c r="AA8" s="166" t="s">
        <v>22</v>
      </c>
      <c r="AB8" s="163"/>
      <c r="AC8" s="172" t="s">
        <v>23</v>
      </c>
      <c r="AD8" s="173"/>
      <c r="AE8" s="172" t="s">
        <v>24</v>
      </c>
      <c r="AF8" s="173"/>
      <c r="AG8" s="166" t="s">
        <v>25</v>
      </c>
      <c r="AH8" s="163"/>
      <c r="AI8" s="166" t="s">
        <v>26</v>
      </c>
      <c r="AJ8" s="163"/>
      <c r="AK8" s="149" t="s">
        <v>27</v>
      </c>
      <c r="AL8" s="152" t="s">
        <v>28</v>
      </c>
      <c r="AM8" s="155" t="s">
        <v>29</v>
      </c>
    </row>
    <row r="9" spans="1:39" s="1" customFormat="1" ht="21" customHeight="1">
      <c r="A9" s="144"/>
      <c r="B9" s="147"/>
      <c r="C9" s="105" t="s">
        <v>30</v>
      </c>
      <c r="D9" s="106"/>
      <c r="E9" s="107" t="s">
        <v>31</v>
      </c>
      <c r="F9" s="106"/>
      <c r="G9" s="107" t="s">
        <v>32</v>
      </c>
      <c r="H9" s="106"/>
      <c r="I9" s="107" t="s">
        <v>33</v>
      </c>
      <c r="J9" s="106"/>
      <c r="K9" s="107" t="s">
        <v>34</v>
      </c>
      <c r="L9" s="106"/>
      <c r="M9" s="108" t="s">
        <v>35</v>
      </c>
      <c r="N9" s="109"/>
      <c r="O9" s="160"/>
      <c r="P9" s="161"/>
      <c r="Q9" s="164"/>
      <c r="R9" s="165"/>
      <c r="S9" s="167"/>
      <c r="T9" s="165"/>
      <c r="U9" s="170"/>
      <c r="V9" s="171"/>
      <c r="W9" s="167"/>
      <c r="X9" s="165"/>
      <c r="Y9" s="167"/>
      <c r="Z9" s="165"/>
      <c r="AA9" s="167"/>
      <c r="AB9" s="165"/>
      <c r="AC9" s="174"/>
      <c r="AD9" s="175"/>
      <c r="AE9" s="174"/>
      <c r="AF9" s="175"/>
      <c r="AG9" s="167"/>
      <c r="AH9" s="165"/>
      <c r="AI9" s="167"/>
      <c r="AJ9" s="165"/>
      <c r="AK9" s="150"/>
      <c r="AL9" s="153"/>
      <c r="AM9" s="156"/>
    </row>
    <row r="10" spans="1:39" s="1" customFormat="1">
      <c r="A10" s="145"/>
      <c r="B10" s="148"/>
      <c r="C10" s="12" t="s">
        <v>36</v>
      </c>
      <c r="D10" s="13" t="s">
        <v>37</v>
      </c>
      <c r="E10" s="14" t="s">
        <v>36</v>
      </c>
      <c r="F10" s="13" t="s">
        <v>37</v>
      </c>
      <c r="G10" s="15" t="s">
        <v>38</v>
      </c>
      <c r="H10" s="13" t="s">
        <v>37</v>
      </c>
      <c r="I10" s="15" t="s">
        <v>38</v>
      </c>
      <c r="J10" s="13" t="s">
        <v>37</v>
      </c>
      <c r="K10" s="15" t="s">
        <v>39</v>
      </c>
      <c r="L10" s="13" t="s">
        <v>37</v>
      </c>
      <c r="M10" s="15" t="s">
        <v>36</v>
      </c>
      <c r="N10" s="40" t="s">
        <v>37</v>
      </c>
      <c r="O10" s="41" t="s">
        <v>36</v>
      </c>
      <c r="P10" s="42" t="s">
        <v>37</v>
      </c>
      <c r="Q10" s="45" t="s">
        <v>36</v>
      </c>
      <c r="R10" s="46" t="s">
        <v>37</v>
      </c>
      <c r="S10" s="45" t="s">
        <v>36</v>
      </c>
      <c r="T10" s="46" t="s">
        <v>37</v>
      </c>
      <c r="U10" s="45" t="s">
        <v>36</v>
      </c>
      <c r="V10" s="46" t="s">
        <v>37</v>
      </c>
      <c r="W10" s="47" t="s">
        <v>36</v>
      </c>
      <c r="X10" s="48" t="s">
        <v>37</v>
      </c>
      <c r="Y10" s="47" t="s">
        <v>36</v>
      </c>
      <c r="Z10" s="48" t="s">
        <v>37</v>
      </c>
      <c r="AA10" s="45" t="s">
        <v>36</v>
      </c>
      <c r="AB10" s="46" t="s">
        <v>37</v>
      </c>
      <c r="AC10" s="45" t="s">
        <v>36</v>
      </c>
      <c r="AD10" s="46" t="s">
        <v>37</v>
      </c>
      <c r="AE10" s="45" t="s">
        <v>36</v>
      </c>
      <c r="AF10" s="46" t="s">
        <v>37</v>
      </c>
      <c r="AG10" s="45" t="s">
        <v>36</v>
      </c>
      <c r="AH10" s="46" t="s">
        <v>37</v>
      </c>
      <c r="AI10" s="45" t="s">
        <v>40</v>
      </c>
      <c r="AJ10" s="46" t="s">
        <v>41</v>
      </c>
      <c r="AK10" s="151"/>
      <c r="AL10" s="154"/>
      <c r="AM10" s="157"/>
    </row>
    <row r="11" spans="1:39" s="1" customFormat="1">
      <c r="A11" s="110" t="s">
        <v>42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2"/>
    </row>
    <row r="12" spans="1:39">
      <c r="A12" s="16">
        <v>1</v>
      </c>
      <c r="B12" s="17" t="s">
        <v>69</v>
      </c>
      <c r="C12" s="18">
        <v>132</v>
      </c>
      <c r="D12" s="19">
        <v>617</v>
      </c>
      <c r="E12" s="20">
        <v>958</v>
      </c>
      <c r="F12" s="19">
        <v>731</v>
      </c>
      <c r="G12" s="20">
        <v>749</v>
      </c>
      <c r="H12" s="19">
        <v>547</v>
      </c>
      <c r="I12" s="20">
        <v>523</v>
      </c>
      <c r="J12" s="19">
        <v>360</v>
      </c>
      <c r="K12" s="20">
        <v>803</v>
      </c>
      <c r="L12" s="19">
        <v>603</v>
      </c>
      <c r="M12" s="20">
        <v>154</v>
      </c>
      <c r="N12" s="19">
        <v>118</v>
      </c>
      <c r="O12" s="43">
        <v>3319</v>
      </c>
      <c r="P12" s="44">
        <v>2976</v>
      </c>
      <c r="Q12" s="49">
        <v>0</v>
      </c>
      <c r="R12" s="50">
        <v>0</v>
      </c>
      <c r="S12" s="49">
        <v>4</v>
      </c>
      <c r="T12" s="50">
        <v>4</v>
      </c>
      <c r="U12" s="43">
        <v>1244</v>
      </c>
      <c r="V12" s="44">
        <v>1466</v>
      </c>
      <c r="W12" s="51">
        <v>2</v>
      </c>
      <c r="X12" s="52">
        <v>2</v>
      </c>
      <c r="Y12" s="59">
        <v>0</v>
      </c>
      <c r="Z12" s="50">
        <v>0</v>
      </c>
      <c r="AA12" s="49">
        <v>0</v>
      </c>
      <c r="AB12" s="50">
        <v>0</v>
      </c>
      <c r="AC12" s="49">
        <v>0</v>
      </c>
      <c r="AD12" s="50">
        <v>0</v>
      </c>
      <c r="AE12" s="49">
        <v>0</v>
      </c>
      <c r="AF12" s="50">
        <v>0</v>
      </c>
      <c r="AG12" s="49">
        <v>0</v>
      </c>
      <c r="AH12" s="50">
        <v>0</v>
      </c>
      <c r="AI12" s="49">
        <v>0</v>
      </c>
      <c r="AJ12" s="50">
        <v>0</v>
      </c>
      <c r="AK12" s="62"/>
      <c r="AL12" s="63"/>
      <c r="AM12" s="64">
        <f t="shared" ref="AM12:AM14" si="0">+O12+P12</f>
        <v>6295</v>
      </c>
    </row>
    <row r="13" spans="1:39">
      <c r="A13" s="16">
        <v>2</v>
      </c>
      <c r="B13" s="21" t="s">
        <v>70</v>
      </c>
      <c r="C13" s="22">
        <v>73</v>
      </c>
      <c r="D13" s="23">
        <v>716</v>
      </c>
      <c r="E13" s="24">
        <v>683</v>
      </c>
      <c r="F13" s="23">
        <v>532</v>
      </c>
      <c r="G13" s="24">
        <v>578</v>
      </c>
      <c r="H13" s="23">
        <v>429</v>
      </c>
      <c r="I13" s="24">
        <v>561</v>
      </c>
      <c r="J13" s="23">
        <v>407</v>
      </c>
      <c r="K13" s="24">
        <v>548</v>
      </c>
      <c r="L13" s="23">
        <v>404</v>
      </c>
      <c r="M13" s="24">
        <v>99</v>
      </c>
      <c r="N13" s="23">
        <v>78</v>
      </c>
      <c r="O13" s="43">
        <v>2542</v>
      </c>
      <c r="P13" s="44">
        <v>2566</v>
      </c>
      <c r="Q13" s="49">
        <v>0</v>
      </c>
      <c r="R13" s="50">
        <v>0</v>
      </c>
      <c r="S13" s="49">
        <v>71</v>
      </c>
      <c r="T13" s="50">
        <v>36</v>
      </c>
      <c r="U13" s="43">
        <v>762</v>
      </c>
      <c r="V13" s="44">
        <v>1326</v>
      </c>
      <c r="W13" s="51">
        <v>0</v>
      </c>
      <c r="X13" s="52">
        <v>3</v>
      </c>
      <c r="Y13" s="59">
        <v>0</v>
      </c>
      <c r="Z13" s="50">
        <v>0</v>
      </c>
      <c r="AA13" s="49">
        <v>0</v>
      </c>
      <c r="AB13" s="50">
        <v>0</v>
      </c>
      <c r="AC13" s="49">
        <v>0</v>
      </c>
      <c r="AD13" s="50">
        <v>0</v>
      </c>
      <c r="AE13" s="49">
        <v>0</v>
      </c>
      <c r="AF13" s="50">
        <v>0</v>
      </c>
      <c r="AG13" s="49">
        <v>0</v>
      </c>
      <c r="AH13" s="50">
        <v>0</v>
      </c>
      <c r="AI13" s="49">
        <v>0</v>
      </c>
      <c r="AJ13" s="50">
        <v>0</v>
      </c>
      <c r="AK13" s="62"/>
      <c r="AL13" s="63"/>
      <c r="AM13" s="64">
        <f t="shared" si="0"/>
        <v>5108</v>
      </c>
    </row>
    <row r="14" spans="1:39">
      <c r="A14" s="16">
        <v>3</v>
      </c>
      <c r="B14" s="21" t="s">
        <v>71</v>
      </c>
      <c r="C14" s="22">
        <v>55</v>
      </c>
      <c r="D14" s="23">
        <v>585</v>
      </c>
      <c r="E14" s="24">
        <v>510</v>
      </c>
      <c r="F14" s="23">
        <v>393</v>
      </c>
      <c r="G14" s="24">
        <v>424</v>
      </c>
      <c r="H14" s="23">
        <v>345</v>
      </c>
      <c r="I14" s="24">
        <v>406</v>
      </c>
      <c r="J14" s="23">
        <v>311</v>
      </c>
      <c r="K14" s="24">
        <v>391</v>
      </c>
      <c r="L14" s="23">
        <v>310</v>
      </c>
      <c r="M14" s="24">
        <v>80</v>
      </c>
      <c r="N14" s="23">
        <v>55</v>
      </c>
      <c r="O14" s="43">
        <v>1868</v>
      </c>
      <c r="P14" s="44">
        <v>2004</v>
      </c>
      <c r="Q14" s="49">
        <v>7</v>
      </c>
      <c r="R14" s="50">
        <v>6</v>
      </c>
      <c r="S14" s="49">
        <v>17</v>
      </c>
      <c r="T14" s="50">
        <v>16</v>
      </c>
      <c r="U14" s="43">
        <v>633</v>
      </c>
      <c r="V14" s="44">
        <v>1033</v>
      </c>
      <c r="W14" s="51">
        <v>1</v>
      </c>
      <c r="X14" s="52">
        <v>2</v>
      </c>
      <c r="Y14" s="59">
        <v>0</v>
      </c>
      <c r="Z14" s="50">
        <v>0</v>
      </c>
      <c r="AA14" s="49">
        <v>0</v>
      </c>
      <c r="AB14" s="50">
        <v>0</v>
      </c>
      <c r="AC14" s="49">
        <v>0</v>
      </c>
      <c r="AD14" s="50">
        <v>0</v>
      </c>
      <c r="AE14" s="49">
        <v>0</v>
      </c>
      <c r="AF14" s="50">
        <v>0</v>
      </c>
      <c r="AG14" s="49">
        <v>0</v>
      </c>
      <c r="AH14" s="50">
        <v>0</v>
      </c>
      <c r="AI14" s="49">
        <v>0</v>
      </c>
      <c r="AJ14" s="50">
        <v>0</v>
      </c>
      <c r="AK14" s="62"/>
      <c r="AL14" s="62"/>
      <c r="AM14" s="64">
        <f t="shared" si="0"/>
        <v>3872</v>
      </c>
    </row>
    <row r="15" spans="1:39">
      <c r="A15" s="110" t="s">
        <v>48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2"/>
    </row>
    <row r="16" spans="1:39" s="4" customFormat="1">
      <c r="A16" s="25">
        <v>1</v>
      </c>
      <c r="B16" s="17" t="s">
        <v>69</v>
      </c>
      <c r="C16" s="22">
        <v>614</v>
      </c>
      <c r="D16" s="23">
        <v>625</v>
      </c>
      <c r="E16" s="24">
        <v>1099</v>
      </c>
      <c r="F16" s="23">
        <v>1089</v>
      </c>
      <c r="G16" s="24">
        <v>578</v>
      </c>
      <c r="H16" s="23">
        <v>501</v>
      </c>
      <c r="I16" s="24">
        <v>754</v>
      </c>
      <c r="J16" s="23">
        <v>738</v>
      </c>
      <c r="K16" s="24">
        <v>2336</v>
      </c>
      <c r="L16" s="23">
        <v>2218</v>
      </c>
      <c r="M16" s="24">
        <v>185</v>
      </c>
      <c r="N16" s="23">
        <v>169</v>
      </c>
      <c r="O16" s="43">
        <v>5566</v>
      </c>
      <c r="P16" s="43">
        <v>5340</v>
      </c>
      <c r="Q16" s="22">
        <v>1</v>
      </c>
      <c r="R16" s="23">
        <v>1</v>
      </c>
      <c r="S16" s="24">
        <v>16</v>
      </c>
      <c r="T16" s="23">
        <v>15</v>
      </c>
      <c r="U16" s="22">
        <v>1921</v>
      </c>
      <c r="V16" s="23">
        <v>1907</v>
      </c>
      <c r="W16" s="53">
        <v>10</v>
      </c>
      <c r="X16" s="23">
        <v>9</v>
      </c>
      <c r="Y16" s="53">
        <v>0</v>
      </c>
      <c r="Z16" s="23">
        <v>0</v>
      </c>
      <c r="AA16" s="24">
        <v>0</v>
      </c>
      <c r="AB16" s="23">
        <v>0</v>
      </c>
      <c r="AC16" s="24">
        <v>0</v>
      </c>
      <c r="AD16" s="23">
        <v>0</v>
      </c>
      <c r="AE16" s="24">
        <v>0</v>
      </c>
      <c r="AF16" s="23">
        <v>0</v>
      </c>
      <c r="AG16" s="24">
        <v>0</v>
      </c>
      <c r="AH16" s="23">
        <v>0</v>
      </c>
      <c r="AI16" s="24">
        <v>0</v>
      </c>
      <c r="AJ16" s="23">
        <v>0</v>
      </c>
      <c r="AK16" s="62" t="s">
        <v>72</v>
      </c>
      <c r="AL16" s="63"/>
      <c r="AM16" s="64">
        <f>+O16+P16</f>
        <v>10906</v>
      </c>
    </row>
    <row r="17" spans="1:39" s="4" customFormat="1">
      <c r="A17" s="25">
        <v>2</v>
      </c>
      <c r="B17" s="21" t="s">
        <v>70</v>
      </c>
      <c r="C17" s="26">
        <v>930</v>
      </c>
      <c r="D17" s="27">
        <v>942</v>
      </c>
      <c r="E17" s="26">
        <v>1467</v>
      </c>
      <c r="F17" s="27">
        <v>1447</v>
      </c>
      <c r="G17" s="26">
        <v>547</v>
      </c>
      <c r="H17" s="27">
        <v>522</v>
      </c>
      <c r="I17" s="26">
        <v>1035</v>
      </c>
      <c r="J17" s="27">
        <v>1079</v>
      </c>
      <c r="K17" s="26">
        <v>2570</v>
      </c>
      <c r="L17" s="27">
        <v>2598</v>
      </c>
      <c r="M17" s="26">
        <v>211</v>
      </c>
      <c r="N17" s="27">
        <v>202</v>
      </c>
      <c r="O17" s="43">
        <v>6760</v>
      </c>
      <c r="P17" s="43">
        <v>6790</v>
      </c>
      <c r="Q17" s="22">
        <v>0</v>
      </c>
      <c r="R17" s="23">
        <v>0</v>
      </c>
      <c r="S17" s="24">
        <v>43</v>
      </c>
      <c r="T17" s="23">
        <v>41</v>
      </c>
      <c r="U17" s="54">
        <v>2657</v>
      </c>
      <c r="V17" s="27">
        <v>2639</v>
      </c>
      <c r="W17" s="54">
        <v>5</v>
      </c>
      <c r="X17" s="27">
        <v>5</v>
      </c>
      <c r="Y17" s="54">
        <v>0</v>
      </c>
      <c r="Z17" s="27">
        <v>0</v>
      </c>
      <c r="AA17" s="24">
        <v>0</v>
      </c>
      <c r="AB17" s="23">
        <v>0</v>
      </c>
      <c r="AC17" s="24">
        <v>0</v>
      </c>
      <c r="AD17" s="23">
        <v>0</v>
      </c>
      <c r="AE17" s="24">
        <v>0</v>
      </c>
      <c r="AF17" s="23">
        <v>0</v>
      </c>
      <c r="AG17" s="24">
        <v>0</v>
      </c>
      <c r="AH17" s="23">
        <v>0</v>
      </c>
      <c r="AI17" s="24">
        <v>0</v>
      </c>
      <c r="AJ17" s="23">
        <v>0</v>
      </c>
      <c r="AK17" s="62"/>
      <c r="AL17" s="63"/>
      <c r="AM17" s="64">
        <f>+O17+P17</f>
        <v>13550</v>
      </c>
    </row>
    <row r="18" spans="1:39" s="4" customFormat="1">
      <c r="A18" s="25">
        <v>3</v>
      </c>
      <c r="B18" s="21" t="s">
        <v>71</v>
      </c>
      <c r="C18" s="28">
        <v>739</v>
      </c>
      <c r="D18" s="29">
        <v>762</v>
      </c>
      <c r="E18" s="30">
        <v>1270</v>
      </c>
      <c r="F18" s="29">
        <v>1244</v>
      </c>
      <c r="G18" s="30">
        <v>645</v>
      </c>
      <c r="H18" s="29">
        <v>675</v>
      </c>
      <c r="I18" s="30">
        <v>693</v>
      </c>
      <c r="J18" s="29">
        <v>792</v>
      </c>
      <c r="K18" s="30">
        <v>2070</v>
      </c>
      <c r="L18" s="29">
        <v>1962</v>
      </c>
      <c r="M18" s="30">
        <v>171</v>
      </c>
      <c r="N18" s="29">
        <v>165</v>
      </c>
      <c r="O18" s="43">
        <v>5588</v>
      </c>
      <c r="P18" s="43">
        <v>5600</v>
      </c>
      <c r="Q18" s="22">
        <v>2</v>
      </c>
      <c r="R18" s="23">
        <v>3</v>
      </c>
      <c r="S18" s="55">
        <v>21</v>
      </c>
      <c r="T18" s="56">
        <v>14</v>
      </c>
      <c r="U18" s="30">
        <v>3</v>
      </c>
      <c r="V18" s="29">
        <v>3</v>
      </c>
      <c r="W18" s="57">
        <v>2204</v>
      </c>
      <c r="X18" s="58">
        <v>2188</v>
      </c>
      <c r="Y18" s="60">
        <v>7</v>
      </c>
      <c r="Z18" s="29">
        <v>4</v>
      </c>
      <c r="AA18" s="24">
        <v>0</v>
      </c>
      <c r="AB18" s="23">
        <v>17</v>
      </c>
      <c r="AC18" s="24">
        <v>9</v>
      </c>
      <c r="AD18" s="23">
        <v>0</v>
      </c>
      <c r="AE18" s="24">
        <v>0</v>
      </c>
      <c r="AF18" s="23">
        <v>1</v>
      </c>
      <c r="AG18" s="24">
        <v>0</v>
      </c>
      <c r="AH18" s="23">
        <v>0</v>
      </c>
      <c r="AI18" s="24">
        <v>0</v>
      </c>
      <c r="AJ18" s="23">
        <v>0</v>
      </c>
      <c r="AK18" s="62"/>
      <c r="AL18" s="63"/>
      <c r="AM18" s="64">
        <f>+O18+P18</f>
        <v>11188</v>
      </c>
    </row>
    <row r="19" spans="1:39" ht="29.1" customHeight="1">
      <c r="A19" s="176" t="s">
        <v>49</v>
      </c>
      <c r="B19" s="177"/>
      <c r="C19" s="31">
        <f t="shared" ref="C19:AJ19" si="1">SUM(C12:C18)</f>
        <v>2543</v>
      </c>
      <c r="D19" s="31">
        <f t="shared" si="1"/>
        <v>4247</v>
      </c>
      <c r="E19" s="31">
        <f t="shared" si="1"/>
        <v>5987</v>
      </c>
      <c r="F19" s="31">
        <f t="shared" si="1"/>
        <v>5436</v>
      </c>
      <c r="G19" s="31">
        <f t="shared" si="1"/>
        <v>3521</v>
      </c>
      <c r="H19" s="31">
        <f t="shared" si="1"/>
        <v>3019</v>
      </c>
      <c r="I19" s="31">
        <f t="shared" si="1"/>
        <v>3972</v>
      </c>
      <c r="J19" s="31">
        <f t="shared" si="1"/>
        <v>3687</v>
      </c>
      <c r="K19" s="31">
        <f t="shared" si="1"/>
        <v>8718</v>
      </c>
      <c r="L19" s="31">
        <f t="shared" si="1"/>
        <v>8095</v>
      </c>
      <c r="M19" s="31">
        <f t="shared" si="1"/>
        <v>900</v>
      </c>
      <c r="N19" s="31">
        <f t="shared" si="1"/>
        <v>787</v>
      </c>
      <c r="O19" s="31">
        <f t="shared" si="1"/>
        <v>25643</v>
      </c>
      <c r="P19" s="31">
        <f t="shared" si="1"/>
        <v>25276</v>
      </c>
      <c r="Q19" s="31">
        <f t="shared" si="1"/>
        <v>10</v>
      </c>
      <c r="R19" s="31">
        <f t="shared" si="1"/>
        <v>10</v>
      </c>
      <c r="S19" s="31">
        <f t="shared" si="1"/>
        <v>172</v>
      </c>
      <c r="T19" s="31">
        <f t="shared" si="1"/>
        <v>126</v>
      </c>
      <c r="U19" s="31">
        <f t="shared" si="1"/>
        <v>7220</v>
      </c>
      <c r="V19" s="31">
        <f t="shared" si="1"/>
        <v>8374</v>
      </c>
      <c r="W19" s="31">
        <f t="shared" si="1"/>
        <v>2222</v>
      </c>
      <c r="X19" s="31">
        <f t="shared" si="1"/>
        <v>2209</v>
      </c>
      <c r="Y19" s="31">
        <f t="shared" si="1"/>
        <v>7</v>
      </c>
      <c r="Z19" s="31">
        <f t="shared" si="1"/>
        <v>4</v>
      </c>
      <c r="AA19" s="31">
        <f t="shared" si="1"/>
        <v>0</v>
      </c>
      <c r="AB19" s="31">
        <f t="shared" si="1"/>
        <v>17</v>
      </c>
      <c r="AC19" s="31">
        <f t="shared" si="1"/>
        <v>9</v>
      </c>
      <c r="AD19" s="31">
        <f t="shared" si="1"/>
        <v>0</v>
      </c>
      <c r="AE19" s="31">
        <f t="shared" si="1"/>
        <v>0</v>
      </c>
      <c r="AF19" s="31">
        <f t="shared" si="1"/>
        <v>1</v>
      </c>
      <c r="AG19" s="31">
        <f t="shared" si="1"/>
        <v>0</v>
      </c>
      <c r="AH19" s="31">
        <f t="shared" si="1"/>
        <v>0</v>
      </c>
      <c r="AI19" s="31">
        <f t="shared" si="1"/>
        <v>0</v>
      </c>
      <c r="AJ19" s="31">
        <f t="shared" si="1"/>
        <v>0</v>
      </c>
      <c r="AK19" s="178"/>
      <c r="AL19" s="179"/>
      <c r="AM19" s="65">
        <f>SUM(AM11:AM18)</f>
        <v>50919</v>
      </c>
    </row>
    <row r="20" spans="1:39" ht="33" customHeight="1">
      <c r="A20" s="117" t="s">
        <v>50</v>
      </c>
      <c r="B20" s="118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</row>
    <row r="21" spans="1:39" ht="21.95" customHeight="1">
      <c r="A21" s="180" t="s">
        <v>73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</row>
    <row r="22" spans="1:39" s="5" customFormat="1" ht="14.25">
      <c r="A22" s="120" t="s">
        <v>74</v>
      </c>
      <c r="B22" s="121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</row>
    <row r="23" spans="1:39" s="5" customFormat="1" ht="14.25">
      <c r="A23" s="120" t="s">
        <v>75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</row>
    <row r="24" spans="1:39" s="5" customFormat="1" ht="14.25">
      <c r="A24" s="120" t="s">
        <v>76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</row>
    <row r="25" spans="1:39" s="5" customFormat="1" ht="14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</row>
    <row r="26" spans="1:39">
      <c r="A26" s="122"/>
      <c r="B26" s="123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</row>
    <row r="27" spans="1:39" ht="30" customHeight="1">
      <c r="A27" s="181" t="s">
        <v>77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</row>
    <row r="28" spans="1:39" ht="21" customHeight="1">
      <c r="A28" s="125" t="s">
        <v>78</v>
      </c>
      <c r="B28" s="126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</row>
    <row r="29" spans="1:39">
      <c r="A29" s="127" t="s">
        <v>79</v>
      </c>
      <c r="B29" s="128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</row>
    <row r="30" spans="1:39" ht="15.95" customHeight="1">
      <c r="A30" s="127" t="s">
        <v>80</v>
      </c>
      <c r="B30" s="128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</row>
    <row r="31" spans="1:39" ht="17.100000000000001" customHeight="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</row>
    <row r="32" spans="1:39" ht="17.100000000000001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</row>
    <row r="33" spans="1:39" ht="21.95" customHeight="1">
      <c r="A33" s="119" t="s">
        <v>81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</row>
    <row r="34" spans="1:39" ht="21.95" customHeight="1">
      <c r="A34" s="132" t="s">
        <v>82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1:39" ht="15.75" customHeight="1">
      <c r="A35" s="182" t="s">
        <v>83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</row>
    <row r="36" spans="1:39">
      <c r="A36" s="122"/>
      <c r="B36" s="135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</row>
    <row r="37" spans="1:39" ht="17.100000000000001" customHeight="1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</row>
    <row r="38" spans="1:39" ht="15" customHeight="1">
      <c r="A38" s="138"/>
      <c r="B38" s="139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66"/>
    </row>
    <row r="39" spans="1:39" ht="30" customHeight="1">
      <c r="A39" s="133"/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66"/>
    </row>
    <row r="40" spans="1:39" ht="21.95" customHeight="1">
      <c r="A40" s="18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</row>
    <row r="41" spans="1:39" ht="21.9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21.9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21.95" customHeight="1">
      <c r="A43" s="132" t="s">
        <v>67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</row>
    <row r="44" spans="1:39" ht="21.95" customHeight="1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</row>
    <row r="45" spans="1:39">
      <c r="A45" s="119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</row>
    <row r="46" spans="1:39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</row>
    <row r="47" spans="1:39">
      <c r="A47" s="33"/>
      <c r="B47" s="34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67"/>
    </row>
    <row r="48" spans="1:39">
      <c r="A48" s="33"/>
      <c r="B48" s="34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67"/>
    </row>
    <row r="49" spans="1:39">
      <c r="A49" s="33"/>
      <c r="B49" s="34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67"/>
    </row>
  </sheetData>
  <sheetProtection selectLockedCells="1"/>
  <mergeCells count="63"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A44:AM44"/>
    <mergeCell ref="A45:AM45"/>
    <mergeCell ref="A46:AM46"/>
    <mergeCell ref="A8:A10"/>
    <mergeCell ref="B8:B10"/>
    <mergeCell ref="AK8:AK10"/>
    <mergeCell ref="AL8:AL10"/>
    <mergeCell ref="AM8:AM10"/>
    <mergeCell ref="A37:AM37"/>
    <mergeCell ref="A38:AL38"/>
    <mergeCell ref="A39:AL39"/>
    <mergeCell ref="A40:AM40"/>
    <mergeCell ref="A43:AM43"/>
    <mergeCell ref="A31:AM31"/>
    <mergeCell ref="A33:AM33"/>
    <mergeCell ref="A34:X34"/>
    <mergeCell ref="A35:AM35"/>
    <mergeCell ref="A36:AM36"/>
    <mergeCell ref="A26:AM26"/>
    <mergeCell ref="A27:AM27"/>
    <mergeCell ref="A28:AL28"/>
    <mergeCell ref="A29:AL29"/>
    <mergeCell ref="A30:AL30"/>
    <mergeCell ref="A20:AM20"/>
    <mergeCell ref="A21:AM21"/>
    <mergeCell ref="A22:AM22"/>
    <mergeCell ref="A23:AM23"/>
    <mergeCell ref="A24:AM24"/>
    <mergeCell ref="M9:N9"/>
    <mergeCell ref="A11:AM11"/>
    <mergeCell ref="A15:AM15"/>
    <mergeCell ref="A19:B19"/>
    <mergeCell ref="AK19:AL19"/>
    <mergeCell ref="C9:D9"/>
    <mergeCell ref="E9:F9"/>
    <mergeCell ref="G9:H9"/>
    <mergeCell ref="I9:J9"/>
    <mergeCell ref="K9:L9"/>
    <mergeCell ref="A7:P7"/>
    <mergeCell ref="Q7:AM7"/>
    <mergeCell ref="C8:D8"/>
    <mergeCell ref="E8:F8"/>
    <mergeCell ref="G8:H8"/>
    <mergeCell ref="I8:J8"/>
    <mergeCell ref="K8:L8"/>
    <mergeCell ref="M8:N8"/>
    <mergeCell ref="A3:AM3"/>
    <mergeCell ref="A4:AM4"/>
    <mergeCell ref="C5:H5"/>
    <mergeCell ref="L5:M5"/>
    <mergeCell ref="N5:AF5"/>
  </mergeCells>
  <pageMargins left="0.27500000000000002" right="0.15625" top="0.90416666666666701" bottom="0.5" header="0.31388888888888899" footer="0.31388888888888899"/>
  <pageSetup paperSize="5" scale="5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TRIMESTRE 1</vt:lpstr>
      <vt:lpstr>TRIMESTRE 2 </vt:lpstr>
      <vt:lpstr>'TRIMESTRE 1'!Área_de_impresión</vt:lpstr>
      <vt:lpstr>'TRIMESTRE 2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de Iglesias</dc:creator>
  <cp:lastModifiedBy>Leticia Lopez</cp:lastModifiedBy>
  <cp:lastPrinted>2020-01-09T20:32:00Z</cp:lastPrinted>
  <dcterms:created xsi:type="dcterms:W3CDTF">2019-07-15T21:46:00Z</dcterms:created>
  <dcterms:modified xsi:type="dcterms:W3CDTF">2021-07-06T17:53:30Z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2058-11.2.0.10176</vt:lpwstr>
  </property>
</Properties>
</file>