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villa_92liqe3\OneDrive\Escritorio\"/>
    </mc:Choice>
  </mc:AlternateContent>
  <xr:revisionPtr revIDLastSave="0" documentId="8_{A2A53C35-F880-47C3-B6AD-934287A6BDFF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PARQUE INFANTIL DE DIVERSIONES" sheetId="1" r:id="rId1"/>
    <sheet name="PARQUE SABURO HIRAO" sheetId="3" r:id="rId2"/>
    <sheet name="PARQUE ZOOLÓGICO NACIONA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5" i="1" l="1"/>
  <c r="E115" i="1"/>
  <c r="F115" i="1"/>
  <c r="G115" i="1"/>
  <c r="H115" i="1"/>
  <c r="I115" i="1"/>
  <c r="J115" i="1"/>
  <c r="K115" i="1"/>
  <c r="L115" i="1"/>
  <c r="M115" i="1"/>
  <c r="N115" i="1"/>
  <c r="O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C115" i="1"/>
  <c r="P103" i="1"/>
  <c r="O103" i="1"/>
  <c r="AM103" i="1" s="1"/>
  <c r="P102" i="1"/>
  <c r="AM102" i="1" s="1"/>
  <c r="O102" i="1"/>
  <c r="P101" i="1"/>
  <c r="O101" i="1"/>
  <c r="AM101" i="1" s="1"/>
  <c r="P100" i="1"/>
  <c r="P115" i="1" s="1"/>
  <c r="O100" i="1"/>
  <c r="AM100" i="1" l="1"/>
  <c r="AM115" i="1" s="1"/>
  <c r="B97" i="4"/>
  <c r="B96" i="4"/>
  <c r="B100" i="4" s="1"/>
  <c r="AM90" i="4"/>
  <c r="B98" i="4" s="1"/>
  <c r="D90" i="4"/>
  <c r="E90" i="4"/>
  <c r="F90" i="4"/>
  <c r="G90" i="4"/>
  <c r="H90" i="4"/>
  <c r="I90" i="4"/>
  <c r="J90" i="4"/>
  <c r="K90" i="4"/>
  <c r="L90" i="4"/>
  <c r="M90" i="4"/>
  <c r="N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C90" i="4"/>
  <c r="P82" i="4"/>
  <c r="O82" i="4"/>
  <c r="P81" i="4"/>
  <c r="O81" i="4"/>
  <c r="P80" i="4"/>
  <c r="O80" i="4"/>
  <c r="P79" i="4"/>
  <c r="P90" i="4" s="1"/>
  <c r="O79" i="4"/>
  <c r="O90" i="4" s="1"/>
  <c r="B113" i="3"/>
  <c r="B111" i="3"/>
  <c r="AB72" i="3"/>
  <c r="AA72" i="3"/>
  <c r="Z72" i="3"/>
  <c r="Y72" i="3"/>
  <c r="X72" i="3"/>
  <c r="W72" i="3"/>
  <c r="V72" i="3"/>
  <c r="U72" i="3"/>
  <c r="R72" i="3"/>
  <c r="Q72" i="3"/>
  <c r="P72" i="3"/>
  <c r="O72" i="3"/>
  <c r="L72" i="3"/>
  <c r="K72" i="3"/>
  <c r="J72" i="3"/>
  <c r="I72" i="3"/>
  <c r="H72" i="3"/>
  <c r="G72" i="3"/>
  <c r="F72" i="3"/>
  <c r="E72" i="3"/>
  <c r="D72" i="3"/>
  <c r="C72" i="3"/>
  <c r="T71" i="3"/>
  <c r="S71" i="3"/>
  <c r="N71" i="3"/>
  <c r="M71" i="3"/>
  <c r="T70" i="3"/>
  <c r="S70" i="3"/>
  <c r="N70" i="3"/>
  <c r="M70" i="3"/>
  <c r="AE70" i="3" s="1"/>
  <c r="T69" i="3"/>
  <c r="S69" i="3"/>
  <c r="N69" i="3"/>
  <c r="M69" i="3"/>
  <c r="AE69" i="3" s="1"/>
  <c r="T68" i="3"/>
  <c r="S68" i="3"/>
  <c r="N68" i="3"/>
  <c r="M68" i="3"/>
  <c r="AE68" i="3" s="1"/>
  <c r="T67" i="3"/>
  <c r="S67" i="3"/>
  <c r="N67" i="3"/>
  <c r="M67" i="3"/>
  <c r="AE67" i="3" s="1"/>
  <c r="T66" i="3"/>
  <c r="S66" i="3"/>
  <c r="N66" i="3"/>
  <c r="M66" i="3"/>
  <c r="AE66" i="3" s="1"/>
  <c r="T65" i="3"/>
  <c r="S65" i="3"/>
  <c r="N65" i="3"/>
  <c r="M65" i="3"/>
  <c r="AE65" i="3" s="1"/>
  <c r="T64" i="3"/>
  <c r="S64" i="3"/>
  <c r="N64" i="3"/>
  <c r="M64" i="3"/>
  <c r="AE64" i="3" s="1"/>
  <c r="T63" i="3"/>
  <c r="S63" i="3"/>
  <c r="N63" i="3"/>
  <c r="M63" i="3"/>
  <c r="AE63" i="3" s="1"/>
  <c r="T62" i="3"/>
  <c r="S62" i="3"/>
  <c r="N62" i="3"/>
  <c r="M62" i="3"/>
  <c r="AE62" i="3" s="1"/>
  <c r="T61" i="3"/>
  <c r="S61" i="3"/>
  <c r="N61" i="3"/>
  <c r="M61" i="3"/>
  <c r="AE61" i="3" s="1"/>
  <c r="T60" i="3"/>
  <c r="S60" i="3"/>
  <c r="N60" i="3"/>
  <c r="M60" i="3"/>
  <c r="AE60" i="3" s="1"/>
  <c r="T59" i="3"/>
  <c r="S59" i="3"/>
  <c r="N59" i="3"/>
  <c r="M59" i="3"/>
  <c r="AE59" i="3" s="1"/>
  <c r="T58" i="3"/>
  <c r="S58" i="3"/>
  <c r="N58" i="3"/>
  <c r="M58" i="3"/>
  <c r="AE58" i="3" s="1"/>
  <c r="T57" i="3"/>
  <c r="S57" i="3"/>
  <c r="N57" i="3"/>
  <c r="M57" i="3"/>
  <c r="AE57" i="3" s="1"/>
  <c r="T56" i="3"/>
  <c r="S56" i="3"/>
  <c r="N56" i="3"/>
  <c r="M56" i="3"/>
  <c r="AE56" i="3" s="1"/>
  <c r="T55" i="3"/>
  <c r="S55" i="3"/>
  <c r="N55" i="3"/>
  <c r="M55" i="3"/>
  <c r="AE55" i="3" s="1"/>
  <c r="T54" i="3"/>
  <c r="S54" i="3"/>
  <c r="N54" i="3"/>
  <c r="M54" i="3"/>
  <c r="AE54" i="3" s="1"/>
  <c r="T53" i="3"/>
  <c r="S53" i="3"/>
  <c r="N53" i="3"/>
  <c r="M53" i="3"/>
  <c r="AE53" i="3" s="1"/>
  <c r="T52" i="3"/>
  <c r="S52" i="3"/>
  <c r="N52" i="3"/>
  <c r="M52" i="3"/>
  <c r="AE52" i="3" s="1"/>
  <c r="T51" i="3"/>
  <c r="S51" i="3"/>
  <c r="N51" i="3"/>
  <c r="M51" i="3"/>
  <c r="AE51" i="3" s="1"/>
  <c r="T50" i="3"/>
  <c r="S50" i="3"/>
  <c r="N50" i="3"/>
  <c r="M50" i="3"/>
  <c r="AE50" i="3" s="1"/>
  <c r="T49" i="3"/>
  <c r="S49" i="3"/>
  <c r="N49" i="3"/>
  <c r="M49" i="3"/>
  <c r="AE49" i="3" s="1"/>
  <c r="T48" i="3"/>
  <c r="S48" i="3"/>
  <c r="N48" i="3"/>
  <c r="M48" i="3"/>
  <c r="AE48" i="3" s="1"/>
  <c r="T47" i="3"/>
  <c r="S47" i="3"/>
  <c r="N47" i="3"/>
  <c r="M47" i="3"/>
  <c r="AE47" i="3" s="1"/>
  <c r="T46" i="3"/>
  <c r="T72" i="3" s="1"/>
  <c r="S46" i="3"/>
  <c r="S72" i="3" s="1"/>
  <c r="N46" i="3"/>
  <c r="M46" i="3"/>
  <c r="M72" i="3" s="1"/>
  <c r="B121" i="1"/>
  <c r="B120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P28" i="1"/>
  <c r="O28" i="1"/>
  <c r="P27" i="1"/>
  <c r="O27" i="1"/>
  <c r="AM27" i="1" s="1"/>
  <c r="P26" i="1"/>
  <c r="O26" i="1"/>
  <c r="P25" i="1"/>
  <c r="O25" i="1"/>
  <c r="AM25" i="1" s="1"/>
  <c r="P24" i="1"/>
  <c r="O24" i="1"/>
  <c r="P23" i="1"/>
  <c r="O23" i="1"/>
  <c r="AM23" i="1" s="1"/>
  <c r="P22" i="1"/>
  <c r="O22" i="1"/>
  <c r="P21" i="1"/>
  <c r="O21" i="1"/>
  <c r="AM21" i="1" s="1"/>
  <c r="P20" i="1"/>
  <c r="O20" i="1"/>
  <c r="AM20" i="1" s="1"/>
  <c r="P19" i="1"/>
  <c r="O19" i="1"/>
  <c r="P18" i="1"/>
  <c r="O18" i="1"/>
  <c r="AM18" i="1" s="1"/>
  <c r="P17" i="1"/>
  <c r="O17" i="1"/>
  <c r="P16" i="1"/>
  <c r="O16" i="1"/>
  <c r="AM16" i="1" s="1"/>
  <c r="P15" i="1"/>
  <c r="O15" i="1"/>
  <c r="P14" i="1"/>
  <c r="O14" i="1"/>
  <c r="AM14" i="1" s="1"/>
  <c r="P13" i="1"/>
  <c r="O13" i="1"/>
  <c r="P12" i="1"/>
  <c r="O12" i="1"/>
  <c r="AM12" i="1" s="1"/>
  <c r="P11" i="1"/>
  <c r="O11" i="1"/>
  <c r="AM10" i="1"/>
  <c r="N72" i="3" l="1"/>
  <c r="AM17" i="1"/>
  <c r="AM24" i="1"/>
  <c r="AM15" i="1"/>
  <c r="AM26" i="1"/>
  <c r="AM28" i="1"/>
  <c r="AM19" i="1"/>
  <c r="O42" i="1"/>
  <c r="AM11" i="1"/>
  <c r="AM13" i="1"/>
  <c r="AM22" i="1"/>
  <c r="AE46" i="3"/>
  <c r="AE72" i="3" s="1"/>
  <c r="B112" i="3" s="1"/>
  <c r="B115" i="3" s="1"/>
  <c r="P42" i="1"/>
  <c r="AM42" i="1" l="1"/>
  <c r="B119" i="1" s="1"/>
  <c r="B123" i="1" s="1"/>
</calcChain>
</file>

<file path=xl/sharedStrings.xml><?xml version="1.0" encoding="utf-8"?>
<sst xmlns="http://schemas.openxmlformats.org/spreadsheetml/2006/main" count="897" uniqueCount="249">
  <si>
    <t>Unidad de Planificación y Desarrollo Institucional</t>
  </si>
  <si>
    <r>
      <rPr>
        <b/>
        <sz val="12"/>
        <color theme="0"/>
        <rFont val="Bembo Std"/>
        <charset val="134"/>
      </rPr>
      <t>Cuadro Estadístico Oficial</t>
    </r>
    <r>
      <rPr>
        <b/>
        <sz val="16"/>
        <color theme="0"/>
        <rFont val="Bembo Std"/>
        <charset val="134"/>
      </rPr>
      <t xml:space="preserve"> *</t>
    </r>
  </si>
  <si>
    <t>Semana:</t>
  </si>
  <si>
    <t>ENERO 2020</t>
  </si>
  <si>
    <t>Unidad:</t>
  </si>
  <si>
    <t>PARQUE INFANTIL DE DIVERSIONES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</si>
  <si>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</si>
  <si>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</si>
  <si>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</si>
  <si>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</si>
  <si>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</si>
  <si>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</si>
  <si>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</si>
  <si>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</si>
  <si>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</si>
  <si>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</si>
  <si>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</si>
  <si>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</si>
  <si>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</si>
  <si>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theme="1"/>
        <rFont val="Bembo Std"/>
        <charset val="134"/>
      </rPr>
      <t>Exoneraciones</t>
    </r>
    <r>
      <rPr>
        <b/>
        <sz val="18"/>
        <color theme="1"/>
        <rFont val="Bembo Std"/>
        <charset val="134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</si>
  <si>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</si>
  <si>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</si>
  <si>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</si>
  <si>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</si>
  <si>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</si>
  <si>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</si>
  <si>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</si>
  <si>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</si>
  <si>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</si>
  <si>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</si>
  <si>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</si>
  <si>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</si>
  <si>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</si>
  <si>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</si>
  <si>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</si>
  <si>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</si>
  <si>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</si>
  <si>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</si>
  <si>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</si>
  <si>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</si>
  <si>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</si>
  <si>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</si>
  <si>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INGRESO DE VISITANTES</t>
  </si>
  <si>
    <t>TOTALES</t>
  </si>
  <si>
    <t>Mes</t>
  </si>
  <si>
    <t>FEBRERO 2020</t>
  </si>
  <si>
    <t>PUBLICO VISITANTENTE</t>
  </si>
  <si>
    <t>PARQUE INFANTI L DE DIVERSIONES</t>
  </si>
  <si>
    <t>INGRESO GENRAL DE PUBLICO</t>
  </si>
  <si>
    <t>TOTAL DE VISITANTES EN PARQUE INFANTÍL DE DIVERSIONES</t>
  </si>
  <si>
    <t>ENERO</t>
  </si>
  <si>
    <t xml:space="preserve">FEBRERO </t>
  </si>
  <si>
    <t>MARZO</t>
  </si>
  <si>
    <t>TOTAL</t>
  </si>
  <si>
    <t>Estadistica completa enero 2020</t>
  </si>
  <si>
    <t>Parque Saburo Hirao</t>
  </si>
  <si>
    <t>Niñez</t>
  </si>
  <si>
    <t>Exoneraciones</t>
  </si>
  <si>
    <t>0-11  años</t>
  </si>
  <si>
    <t xml:space="preserve">12-18 años </t>
  </si>
  <si>
    <t>Vacacion          01 01 2020</t>
  </si>
  <si>
    <t>A/A Visitante   02 01 2020</t>
  </si>
  <si>
    <t>San Salvador</t>
  </si>
  <si>
    <t>Ayutuxtepeque</t>
  </si>
  <si>
    <t>A/A Visitante   03 01 2020</t>
  </si>
  <si>
    <t>A/A Visitante   04 01 2020</t>
  </si>
  <si>
    <t>A/A Visitante   05 01 2020</t>
  </si>
  <si>
    <t>A/A Visitante   08 01 2020</t>
  </si>
  <si>
    <t>San Marcos. Soyapango</t>
  </si>
  <si>
    <t>A/A Visitante   09 01 2020</t>
  </si>
  <si>
    <t>Rosario de mora. Nejapa</t>
  </si>
  <si>
    <t>A/A Visitante   10 01 2020</t>
  </si>
  <si>
    <t>Apopa. San MArtin.</t>
  </si>
  <si>
    <t>A/A Visitante   11 01 2020</t>
  </si>
  <si>
    <t>Panchimalco Aguilares</t>
  </si>
  <si>
    <t xml:space="preserve">A/A Visitante   12 01 2020 </t>
  </si>
  <si>
    <t>Apopa. Soyapango.</t>
  </si>
  <si>
    <t>A/A Visitante   15 01 2020</t>
  </si>
  <si>
    <t>Aguilares. soyapango.</t>
  </si>
  <si>
    <t>A/A Visitante   16 01 2020</t>
  </si>
  <si>
    <t>Ciudad Delgado, San Martin.</t>
  </si>
  <si>
    <t>A/A Visitante   17 01 2021</t>
  </si>
  <si>
    <t>Ilopango, Panchimalco.</t>
  </si>
  <si>
    <t>A/A Visitante   18 01 2021</t>
  </si>
  <si>
    <t>San Martin, Nejapa</t>
  </si>
  <si>
    <t>A/A Visitante   19 01 2022</t>
  </si>
  <si>
    <t>Ilopango, Santo Tomas.</t>
  </si>
  <si>
    <t>A/A Visitante   22 01 2020</t>
  </si>
  <si>
    <t>San Salvador.</t>
  </si>
  <si>
    <t>A/A Visitante   23 01 2020</t>
  </si>
  <si>
    <t>San Marcos</t>
  </si>
  <si>
    <t>A/A Visitante   24 01 2021</t>
  </si>
  <si>
    <t xml:space="preserve">Santa Ana </t>
  </si>
  <si>
    <t>El Porvenir.</t>
  </si>
  <si>
    <t>A/A Visitante   25 01 2021</t>
  </si>
  <si>
    <t>Chalatenango</t>
  </si>
  <si>
    <t>Comalapa.</t>
  </si>
  <si>
    <t>A/A Visitante   26 01 2022</t>
  </si>
  <si>
    <t>La Libertad</t>
  </si>
  <si>
    <t>A/A Visitante   29 01 2020</t>
  </si>
  <si>
    <t>A/A Visitante   30 01 2020</t>
  </si>
  <si>
    <t>A/A Visitante   31 01 2020</t>
  </si>
  <si>
    <t>Febrero de 2020</t>
  </si>
  <si>
    <t>A/A Visitante   01 02 2020</t>
  </si>
  <si>
    <t>San Salvador. Sta. Ana</t>
  </si>
  <si>
    <t>Soyapango, El congo.</t>
  </si>
  <si>
    <t>A/A Visitante   02 02 2020</t>
  </si>
  <si>
    <t>La Libertad, Sta. Ana</t>
  </si>
  <si>
    <t>Quezaltepeque, Sta. Ana.</t>
  </si>
  <si>
    <t>A/A Visitante   05 02 2020</t>
  </si>
  <si>
    <t>Mejicanos, San Marcos.</t>
  </si>
  <si>
    <t>A/A Visitante   06 02 2020</t>
  </si>
  <si>
    <t>Soyapango</t>
  </si>
  <si>
    <t>A/A Visitante   07 02 2020</t>
  </si>
  <si>
    <t>Usulutan</t>
  </si>
  <si>
    <t>Jucuapa</t>
  </si>
  <si>
    <t>A/A Visitante   08 02 2020</t>
  </si>
  <si>
    <t>La Paz</t>
  </si>
  <si>
    <t>A/A Visitante   09 02 2020</t>
  </si>
  <si>
    <t>San Salvador, Sta. Ana</t>
  </si>
  <si>
    <t>Ayutuxtepeque, Sta. Ana.</t>
  </si>
  <si>
    <t>A/A Visitante   12 02 2020</t>
  </si>
  <si>
    <t>Mejicanos.</t>
  </si>
  <si>
    <t>A/A Visitante   13 02 2020</t>
  </si>
  <si>
    <t>San Marcos, San Martin.</t>
  </si>
  <si>
    <t>A/A Visitante   14 02 2020</t>
  </si>
  <si>
    <t>San Bartolo.</t>
  </si>
  <si>
    <t>A/A Visitante   15 02 2020</t>
  </si>
  <si>
    <t>Mariona</t>
  </si>
  <si>
    <t>A/A Visitante   16 02 2020</t>
  </si>
  <si>
    <t>Nacional</t>
  </si>
  <si>
    <t>Nacional.</t>
  </si>
  <si>
    <t>A/A Visitante   19 02 2020</t>
  </si>
  <si>
    <t>A/A Visitante   20 02 2020</t>
  </si>
  <si>
    <t>A/A Visitante   21 02 2020</t>
  </si>
  <si>
    <t>Area metropolitana.</t>
  </si>
  <si>
    <t>A/A Visitante   22 02 2020</t>
  </si>
  <si>
    <t>Comalapa</t>
  </si>
  <si>
    <t>A/A Visitante   23 02 2020</t>
  </si>
  <si>
    <t xml:space="preserve">La libertad. San Salvador </t>
  </si>
  <si>
    <t>Tamanique. Col. Modelo</t>
  </si>
  <si>
    <t>A/A Visitante   26 02 2020</t>
  </si>
  <si>
    <t xml:space="preserve">La Union </t>
  </si>
  <si>
    <t>Lisique.</t>
  </si>
  <si>
    <t>A/A Visitante   27 02 2020</t>
  </si>
  <si>
    <t>Cuyultitan</t>
  </si>
  <si>
    <t>A/A Visitante   28 02 2020</t>
  </si>
  <si>
    <t xml:space="preserve">La Libertad. </t>
  </si>
  <si>
    <t>Zaragoza.</t>
  </si>
  <si>
    <t>A/A Visitante   29 02 2020</t>
  </si>
  <si>
    <t>Cuscatlan</t>
  </si>
  <si>
    <t>Cojutepeque</t>
  </si>
  <si>
    <t xml:space="preserve">marzo </t>
  </si>
  <si>
    <t xml:space="preserve">Nombre y fecha de la actividad realizada        </t>
  </si>
  <si>
    <t>A/A Visitantes        1</t>
  </si>
  <si>
    <t>San Salv,</t>
  </si>
  <si>
    <t>C.Delg,</t>
  </si>
  <si>
    <t>A/A Visitantes        4</t>
  </si>
  <si>
    <t>A/A Visitantes        5</t>
  </si>
  <si>
    <t>A/A Visitantes        6</t>
  </si>
  <si>
    <t>A/A Visitantes        7</t>
  </si>
  <si>
    <t>A/A Visitantes        8</t>
  </si>
  <si>
    <t>A/A Visitantes        11</t>
  </si>
  <si>
    <t>A. Cuscatlan</t>
  </si>
  <si>
    <t>A/A Visitantes        12</t>
  </si>
  <si>
    <t>San Jacinto</t>
  </si>
  <si>
    <t>A/A Visitantes        13</t>
  </si>
  <si>
    <t>A/A Visitantes        14</t>
  </si>
  <si>
    <t>A/A Visitantes        15</t>
  </si>
  <si>
    <t>A/A Visitantes        18</t>
  </si>
  <si>
    <t>A/A Visitantes        19</t>
  </si>
  <si>
    <t>A/A Visitantes        20</t>
  </si>
  <si>
    <t>A/A Visitantes        21</t>
  </si>
  <si>
    <t>A/A Visitantes        22</t>
  </si>
  <si>
    <t>A/A Visitantes        25</t>
  </si>
  <si>
    <t>A/A Visitantes        26</t>
  </si>
  <si>
    <t>A/A Visitantes        27</t>
  </si>
  <si>
    <t>A/A Visitantes        28</t>
  </si>
  <si>
    <t>A/A Visitantes        29</t>
  </si>
  <si>
    <t>03 al 31 de enero 2020</t>
  </si>
  <si>
    <t>Parque Zoológico Nacional</t>
  </si>
  <si>
    <t>Atención a público en general. 03/01/2020</t>
  </si>
  <si>
    <t>Atención a público en general. 04/01/2020</t>
  </si>
  <si>
    <t>Atención a público en general. 05/01/2020</t>
  </si>
  <si>
    <t>Atención a público en general. 08/01/2020</t>
  </si>
  <si>
    <t>Atención a público en general. 09/01/2020</t>
  </si>
  <si>
    <t>Atención a público en general. 10/01/2020</t>
  </si>
  <si>
    <t>Atención a público en general. 11/01/2020</t>
  </si>
  <si>
    <t>Atención a público en general. 12/01/2020</t>
  </si>
  <si>
    <t>Atención a público en general. 15/01/2020</t>
  </si>
  <si>
    <t>Atención a público en general. 16/01/2020</t>
  </si>
  <si>
    <t>Atención a público en general. 17/01/2020</t>
  </si>
  <si>
    <t>Atención a público en general. 18/01/2020</t>
  </si>
  <si>
    <t>Atención a público en general. 19/01/2020</t>
  </si>
  <si>
    <t>Atención a público en general. 22/01/2020</t>
  </si>
  <si>
    <t>Atención a público en general. 23/01/2020</t>
  </si>
  <si>
    <t>Atención a público en general. 24/01/2020</t>
  </si>
  <si>
    <t>Atención a público en general. 25/01/2020</t>
  </si>
  <si>
    <t>Atención a público en general. 26/01/2020</t>
  </si>
  <si>
    <t>Atención a público en general. 29/01/2020</t>
  </si>
  <si>
    <t>Atención a público en general. 30/01/2020</t>
  </si>
  <si>
    <t>Atención a público en general. 31/01/2020</t>
  </si>
  <si>
    <t>01 al 29 de febrero</t>
  </si>
  <si>
    <t>Parque Zoológico Nacional - Centro de Conservación de Fauna Silvestre</t>
  </si>
  <si>
    <t>Atención a público en general. 01/02/2020</t>
  </si>
  <si>
    <t>Atención a público en general. 02/00/2020</t>
  </si>
  <si>
    <t>Atención a público en general. 05/02/2020</t>
  </si>
  <si>
    <t>Atención a público en general. 06/02/2020</t>
  </si>
  <si>
    <t>Atención a público en general. 07/02/2020</t>
  </si>
  <si>
    <t>Atención a público en general. 08/02/2020</t>
  </si>
  <si>
    <t>Atención a público en general. 09/00/2020</t>
  </si>
  <si>
    <t>Atención a público en general. 12/02/2020</t>
  </si>
  <si>
    <t>Atención a público en general. 13/02/2020</t>
  </si>
  <si>
    <t>Atención a público en general. 14/02/2020</t>
  </si>
  <si>
    <t>Atención a público en general. 15/02/2020</t>
  </si>
  <si>
    <t>Atención a público en general. 16/00/2020</t>
  </si>
  <si>
    <t>Atención a público en general. 19/02/2020</t>
  </si>
  <si>
    <t>Atención a público en general. 20/02/2020</t>
  </si>
  <si>
    <t>Atención a Centro Escolar Católico Hermanos Godofredo y Antonio De Graz. 20/02/2020</t>
  </si>
  <si>
    <t>Atención a público en general. 21/02/2020</t>
  </si>
  <si>
    <t>Atención a público en general. 22/02/2020</t>
  </si>
  <si>
    <t>Atención a público en general. 23/02/2020</t>
  </si>
  <si>
    <t>Atención a público en general. 26/02/2020</t>
  </si>
  <si>
    <t>Atención a público en general. 27/02/2020</t>
  </si>
  <si>
    <t>Atención a jovenes del ISNA. 28/02/2020</t>
  </si>
  <si>
    <t>Atención a público en general. 28/02/2020</t>
  </si>
  <si>
    <t>Atención a público en general. 29/02/2020</t>
  </si>
  <si>
    <t>Atención a público en general. 04/03/2020</t>
  </si>
  <si>
    <t>Atención a público en general. 05/03/2020</t>
  </si>
  <si>
    <t>Atención a público en general. 06/03/2020</t>
  </si>
  <si>
    <t>Atención a Centro Escolar Cantón San Felipe. 06/03/2020</t>
  </si>
  <si>
    <t>San Vicente</t>
  </si>
  <si>
    <t>Apastepeque</t>
  </si>
  <si>
    <t>Atención a Centro Escolar Católico Santa Ana. 06/03/2020</t>
  </si>
  <si>
    <t>Atención a público en general. 07/03/2020</t>
  </si>
  <si>
    <t>Atención a grupo de jóvenes de Iglesia. 07/03/2020</t>
  </si>
  <si>
    <t>Usulután</t>
  </si>
  <si>
    <t>Atención a público en general. 08/03/2020</t>
  </si>
  <si>
    <t>Atención a grupo de jóvenes Comunidad La Unión. 08/03/2020</t>
  </si>
  <si>
    <t>La Unión</t>
  </si>
  <si>
    <t>Atención a público en general. 11/03/2020</t>
  </si>
  <si>
    <t>Atención a público en general. 12/03/2020</t>
  </si>
  <si>
    <t>Atención a público en general. 13/03/2020</t>
  </si>
  <si>
    <t>Atención a público en general. 14/03/2020</t>
  </si>
  <si>
    <t>TOTAL DE VISITANTES EN PARQUE SABURO HIRAO</t>
  </si>
  <si>
    <t>TOTAL DE VISITANTES EN PARQUE ZOOLÓGICO NACIONAL</t>
  </si>
  <si>
    <t xml:space="preserve"> marzo 2020</t>
  </si>
  <si>
    <t>MES DE MARZO 2020</t>
  </si>
  <si>
    <t>Nota Aclaratoria 1: Los Parques estuvieron abiertos al público en general hasta el día 14 de marzo del presente año, posterior a esta fecha han permanecido cerrados acatando instrucciones del Gobierno Central referente a la prevención y lucha contra la Pandemia por COVID-19.
Nota Aclaratoria 2: Los servicios que brindan Los Parques Culturales no han sufrido cambios u alteraciones por lo que se mantienen igual a la última actualización de información oficiosa.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</si>
</sst>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Bembo Std"/>
      <charset val="134"/>
    </font>
    <font>
      <b/>
      <sz val="11"/>
      <color theme="1"/>
      <name val="Bembo Std"/>
      <charset val="134"/>
    </font>
    <font>
      <b/>
      <u/>
      <sz val="11"/>
      <color theme="1"/>
      <name val="Bembo Std"/>
      <charset val="134"/>
    </font>
    <font>
      <sz val="11"/>
      <color theme="1"/>
      <name val="Bembo Std"/>
      <charset val="134"/>
    </font>
    <font>
      <b/>
      <sz val="11"/>
      <color theme="0"/>
      <name val="Bembo Std"/>
      <charset val="134"/>
    </font>
    <font>
      <b/>
      <sz val="9"/>
      <color rgb="FF000000"/>
      <name val="Bembo Std"/>
      <charset val="134"/>
    </font>
    <font>
      <b/>
      <sz val="9"/>
      <color theme="1"/>
      <name val="Bembo Std"/>
      <charset val="134"/>
    </font>
    <font>
      <b/>
      <sz val="8"/>
      <color theme="1"/>
      <name val="Bembo Std"/>
      <charset val="134"/>
    </font>
    <font>
      <sz val="10"/>
      <color theme="1"/>
      <name val="Bembo Std"/>
      <charset val="134"/>
    </font>
    <font>
      <b/>
      <sz val="16"/>
      <color theme="0"/>
      <name val="Bembo Std"/>
      <charset val="134"/>
    </font>
    <font>
      <b/>
      <sz val="18"/>
      <color theme="1"/>
      <name val="Bembo Std"/>
      <charset val="134"/>
    </font>
    <font>
      <b/>
      <sz val="11"/>
      <color rgb="FF000000"/>
      <name val="Bembo Std"/>
      <charset val="134"/>
    </font>
    <font>
      <b/>
      <u/>
      <sz val="14"/>
      <color rgb="FF000000"/>
      <name val="Bembo Std"/>
      <charset val="134"/>
    </font>
    <font>
      <b/>
      <sz val="18"/>
      <color rgb="FF000000"/>
      <name val="Bembo Std"/>
      <charset val="134"/>
    </font>
    <font>
      <sz val="11"/>
      <color rgb="FF000000"/>
      <name val="Bembo Std"/>
      <charset val="134"/>
    </font>
    <font>
      <sz val="11"/>
      <color rgb="FF000000"/>
      <name val="Calibri"/>
      <charset val="134"/>
    </font>
    <font>
      <sz val="11"/>
      <name val="Bembo Std"/>
      <charset val="134"/>
    </font>
    <font>
      <b/>
      <sz val="16"/>
      <color theme="1"/>
      <name val="Bembo Std"/>
      <charset val="134"/>
    </font>
    <font>
      <b/>
      <sz val="9"/>
      <name val="Bembo Std"/>
      <charset val="134"/>
    </font>
  </fonts>
  <fills count="1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212121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5" tint="0.39997558519241921"/>
        <bgColor rgb="FF212121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12121"/>
      </bottom>
      <diagonal/>
    </border>
    <border>
      <left style="medium">
        <color rgb="FF212121"/>
      </left>
      <right/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 style="medium">
        <color rgb="FF212121"/>
      </left>
      <right style="medium">
        <color rgb="FF212121"/>
      </right>
      <top/>
      <bottom style="thin">
        <color rgb="FF212121"/>
      </bottom>
      <diagonal/>
    </border>
    <border>
      <left/>
      <right style="medium">
        <color rgb="FF212121"/>
      </right>
      <top/>
      <bottom style="thin">
        <color rgb="FF212121"/>
      </bottom>
      <diagonal/>
    </border>
    <border>
      <left style="medium">
        <color rgb="FF212121"/>
      </left>
      <right style="medium">
        <color rgb="FF212121"/>
      </right>
      <top style="thin">
        <color rgb="FF212121"/>
      </top>
      <bottom style="thin">
        <color rgb="FF212121"/>
      </bottom>
      <diagonal/>
    </border>
    <border>
      <left/>
      <right style="medium">
        <color rgb="FF212121"/>
      </right>
      <top style="thin">
        <color rgb="FF212121"/>
      </top>
      <bottom style="thin">
        <color rgb="FF212121"/>
      </bottom>
      <diagonal/>
    </border>
    <border>
      <left style="medium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 style="thin">
        <color rgb="FF212121"/>
      </left>
      <right style="medium">
        <color rgb="FF212121"/>
      </right>
      <top style="thin">
        <color rgb="FF212121"/>
      </top>
      <bottom style="thin">
        <color rgb="FF212121"/>
      </bottom>
      <diagonal/>
    </border>
    <border>
      <left/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/>
      <top style="thin">
        <color rgb="FF212121"/>
      </top>
      <bottom style="thin">
        <color rgb="FF212121"/>
      </bottom>
      <diagonal/>
    </border>
    <border>
      <left style="medium">
        <color rgb="FF212121"/>
      </left>
      <right style="medium">
        <color rgb="FF212121"/>
      </right>
      <top style="thin">
        <color rgb="FF212121"/>
      </top>
      <bottom/>
      <diagonal/>
    </border>
    <border>
      <left style="medium">
        <color rgb="FF212121"/>
      </left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 style="thin">
        <color rgb="FF212121"/>
      </left>
      <right style="medium">
        <color rgb="FF212121"/>
      </right>
      <top style="medium">
        <color rgb="FF212121"/>
      </top>
      <bottom style="medium">
        <color rgb="FF212121"/>
      </bottom>
      <diagonal/>
    </border>
    <border>
      <left/>
      <right style="thin">
        <color rgb="FF212121"/>
      </right>
      <top style="medium">
        <color rgb="FF212121"/>
      </top>
      <bottom style="medium">
        <color rgb="FF212121"/>
      </bottom>
      <diagonal/>
    </border>
    <border>
      <left/>
      <right/>
      <top style="medium">
        <color rgb="FF212121"/>
      </top>
      <bottom style="medium">
        <color rgb="FF2121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/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/>
      <protection locked="0"/>
    </xf>
    <xf numFmtId="3" fontId="6" fillId="0" borderId="11" xfId="0" applyNumberFormat="1" applyFont="1" applyFill="1" applyBorder="1" applyAlignment="1" applyProtection="1">
      <alignment horizontal="center" vertical="center"/>
      <protection locked="0"/>
    </xf>
    <xf numFmtId="3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9" fillId="5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 wrapText="1"/>
    </xf>
    <xf numFmtId="3" fontId="6" fillId="0" borderId="9" xfId="0" applyNumberFormat="1" applyFont="1" applyFill="1" applyBorder="1" applyAlignment="1" applyProtection="1">
      <alignment horizontal="center" vertical="center"/>
      <protection locked="0"/>
    </xf>
    <xf numFmtId="3" fontId="6" fillId="0" borderId="27" xfId="0" applyNumberFormat="1" applyFont="1" applyFill="1" applyBorder="1" applyAlignment="1" applyProtection="1">
      <alignment horizontal="center" vertical="center"/>
      <protection locked="0"/>
    </xf>
    <xf numFmtId="3" fontId="6" fillId="0" borderId="29" xfId="0" applyNumberFormat="1" applyFont="1" applyFill="1" applyBorder="1" applyAlignment="1" applyProtection="1">
      <alignment horizontal="center" vertical="center"/>
      <protection locked="0"/>
    </xf>
    <xf numFmtId="3" fontId="6" fillId="0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3" fontId="6" fillId="0" borderId="33" xfId="0" applyNumberFormat="1" applyFont="1" applyFill="1" applyBorder="1" applyAlignment="1" applyProtection="1">
      <alignment horizontal="center" vertical="center"/>
      <protection locked="0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3" fontId="6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right" vertical="center" wrapText="1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49" fontId="14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/>
    <xf numFmtId="0" fontId="14" fillId="8" borderId="43" xfId="0" applyFont="1" applyFill="1" applyBorder="1" applyAlignment="1" applyProtection="1">
      <alignment horizontal="center" vertical="center"/>
    </xf>
    <xf numFmtId="0" fontId="14" fillId="8" borderId="44" xfId="0" applyFont="1" applyFill="1" applyBorder="1" applyAlignment="1" applyProtection="1">
      <alignment horizontal="center" vertical="center"/>
    </xf>
    <xf numFmtId="0" fontId="14" fillId="8" borderId="45" xfId="0" applyFont="1" applyFill="1" applyBorder="1" applyAlignment="1" applyProtection="1">
      <alignment horizontal="center" vertical="center"/>
    </xf>
    <xf numFmtId="0" fontId="14" fillId="8" borderId="44" xfId="0" applyFont="1" applyFill="1" applyBorder="1" applyAlignment="1" applyProtection="1">
      <alignment horizontal="center" vertical="center" wrapText="1"/>
    </xf>
    <xf numFmtId="0" fontId="14" fillId="0" borderId="45" xfId="0" applyFont="1" applyFill="1" applyBorder="1" applyAlignment="1" applyProtection="1">
      <alignment horizontal="center" vertical="center"/>
    </xf>
    <xf numFmtId="0" fontId="14" fillId="0" borderId="44" xfId="0" applyFont="1" applyFill="1" applyBorder="1" applyAlignment="1" applyProtection="1">
      <alignment horizontal="center" vertical="center" wrapText="1"/>
    </xf>
    <xf numFmtId="0" fontId="17" fillId="0" borderId="41" xfId="0" applyFont="1" applyFill="1" applyBorder="1" applyAlignment="1" applyProtection="1">
      <alignment horizontal="center" vertical="center"/>
    </xf>
    <xf numFmtId="0" fontId="17" fillId="0" borderId="46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3" fontId="17" fillId="0" borderId="45" xfId="0" applyNumberFormat="1" applyFont="1" applyFill="1" applyBorder="1" applyAlignment="1" applyProtection="1">
      <alignment horizontal="center" vertical="center"/>
    </xf>
    <xf numFmtId="3" fontId="17" fillId="0" borderId="44" xfId="0" applyNumberFormat="1" applyFont="1" applyFill="1" applyBorder="1" applyAlignment="1" applyProtection="1">
      <alignment horizontal="center" vertical="center"/>
    </xf>
    <xf numFmtId="3" fontId="17" fillId="0" borderId="45" xfId="0" applyNumberFormat="1" applyFont="1" applyFill="1" applyBorder="1" applyAlignment="1" applyProtection="1">
      <alignment horizontal="center" vertical="center"/>
      <protection locked="0"/>
    </xf>
    <xf numFmtId="3" fontId="17" fillId="0" borderId="44" xfId="0" applyNumberFormat="1" applyFont="1" applyFill="1" applyBorder="1" applyAlignment="1" applyProtection="1">
      <alignment horizontal="center" vertical="center"/>
      <protection locked="0"/>
    </xf>
    <xf numFmtId="3" fontId="19" fillId="0" borderId="42" xfId="0" applyNumberFormat="1" applyFont="1" applyFill="1" applyBorder="1" applyAlignment="1" applyProtection="1">
      <alignment horizontal="center" vertical="center"/>
      <protection locked="0"/>
    </xf>
    <xf numFmtId="3" fontId="1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41" xfId="0" applyFont="1" applyFill="1" applyBorder="1" applyAlignment="1">
      <alignment horizontal="center" vertical="center"/>
    </xf>
    <xf numFmtId="3" fontId="17" fillId="0" borderId="43" xfId="0" applyNumberFormat="1" applyFont="1" applyFill="1" applyBorder="1" applyAlignment="1" applyProtection="1">
      <alignment horizontal="center" vertical="center"/>
      <protection locked="0"/>
    </xf>
    <xf numFmtId="0" fontId="17" fillId="0" borderId="47" xfId="0" applyFont="1" applyFill="1" applyBorder="1" applyAlignment="1" applyProtection="1">
      <alignment horizontal="center" vertical="center"/>
    </xf>
    <xf numFmtId="0" fontId="17" fillId="0" borderId="46" xfId="0" applyFont="1" applyFill="1" applyBorder="1" applyAlignment="1">
      <alignment horizontal="center" vertical="center" wrapText="1"/>
    </xf>
    <xf numFmtId="3" fontId="17" fillId="0" borderId="42" xfId="0" applyNumberFormat="1" applyFont="1" applyFill="1" applyBorder="1" applyAlignment="1" applyProtection="1">
      <alignment horizontal="center" vertical="center"/>
      <protection locked="0"/>
    </xf>
    <xf numFmtId="3" fontId="1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/>
    </xf>
    <xf numFmtId="3" fontId="14" fillId="0" borderId="0" xfId="0" applyNumberFormat="1" applyFont="1" applyFill="1" applyAlignment="1" applyProtection="1">
      <alignment horizontal="center" vertical="center"/>
    </xf>
    <xf numFmtId="3" fontId="14" fillId="9" borderId="0" xfId="0" applyNumberFormat="1" applyFont="1" applyFill="1" applyAlignment="1" applyProtection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8" fillId="0" borderId="0" xfId="0" applyFont="1" applyFill="1" applyAlignment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/>
    <xf numFmtId="0" fontId="14" fillId="7" borderId="45" xfId="0" applyFont="1" applyFill="1" applyBorder="1" applyAlignment="1" applyProtection="1">
      <alignment horizontal="center" vertical="center"/>
    </xf>
    <xf numFmtId="0" fontId="14" fillId="7" borderId="44" xfId="0" applyFont="1" applyFill="1" applyBorder="1" applyAlignment="1" applyProtection="1">
      <alignment horizontal="center" vertical="center" wrapText="1"/>
    </xf>
    <xf numFmtId="3" fontId="17" fillId="7" borderId="45" xfId="0" applyNumberFormat="1" applyFont="1" applyFill="1" applyBorder="1" applyAlignment="1" applyProtection="1">
      <alignment horizontal="center" vertical="center"/>
    </xf>
    <xf numFmtId="3" fontId="17" fillId="7" borderId="4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>
      <alignment horizontal="left" vertical="center" wrapText="1"/>
    </xf>
    <xf numFmtId="3" fontId="4" fillId="11" borderId="8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>
      <alignment horizontal="left" vertical="center" wrapText="1"/>
    </xf>
    <xf numFmtId="3" fontId="6" fillId="5" borderId="10" xfId="0" applyNumberFormat="1" applyFont="1" applyFill="1" applyBorder="1" applyAlignment="1" applyProtection="1">
      <alignment horizontal="center" vertical="center"/>
      <protection locked="0"/>
    </xf>
    <xf numFmtId="3" fontId="6" fillId="5" borderId="11" xfId="0" applyNumberFormat="1" applyFont="1" applyFill="1" applyBorder="1" applyAlignment="1" applyProtection="1">
      <alignment horizontal="center" vertical="center"/>
      <protection locked="0"/>
    </xf>
    <xf numFmtId="3" fontId="6" fillId="5" borderId="12" xfId="0" applyNumberFormat="1" applyFont="1" applyFill="1" applyBorder="1" applyAlignment="1" applyProtection="1">
      <alignment horizontal="center" vertical="center"/>
      <protection locked="0"/>
    </xf>
    <xf numFmtId="3" fontId="6" fillId="5" borderId="12" xfId="0" applyNumberFormat="1" applyFont="1" applyFill="1" applyBorder="1" applyAlignment="1" applyProtection="1">
      <alignment horizontal="center" vertical="center"/>
    </xf>
    <xf numFmtId="3" fontId="6" fillId="5" borderId="9" xfId="0" applyNumberFormat="1" applyFont="1" applyFill="1" applyBorder="1" applyAlignment="1" applyProtection="1">
      <alignment horizontal="center" vertical="center"/>
      <protection locked="0"/>
    </xf>
    <xf numFmtId="3" fontId="6" fillId="5" borderId="27" xfId="0" applyNumberFormat="1" applyFont="1" applyFill="1" applyBorder="1" applyAlignment="1" applyProtection="1">
      <alignment horizontal="center" vertical="center"/>
      <protection locked="0"/>
    </xf>
    <xf numFmtId="3" fontId="6" fillId="5" borderId="29" xfId="0" applyNumberFormat="1" applyFont="1" applyFill="1" applyBorder="1" applyAlignment="1" applyProtection="1">
      <alignment horizontal="center" vertical="center"/>
      <protection locked="0"/>
    </xf>
    <xf numFmtId="3" fontId="6" fillId="5" borderId="33" xfId="0" applyNumberFormat="1" applyFont="1" applyFill="1" applyBorder="1" applyAlignment="1" applyProtection="1">
      <alignment horizontal="center" vertical="center"/>
      <protection locked="0"/>
    </xf>
    <xf numFmtId="3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" xfId="0" applyNumberFormat="1" applyFont="1" applyFill="1" applyBorder="1" applyAlignment="1">
      <alignment horizontal="center" vertical="center"/>
    </xf>
    <xf numFmtId="0" fontId="0" fillId="5" borderId="0" xfId="0" applyFill="1" applyAlignment="1"/>
    <xf numFmtId="0" fontId="6" fillId="5" borderId="9" xfId="0" applyFont="1" applyFill="1" applyBorder="1" applyAlignment="1" applyProtection="1">
      <alignment horizontal="left" vertical="center" wrapText="1"/>
      <protection locked="0"/>
    </xf>
    <xf numFmtId="0" fontId="0" fillId="12" borderId="35" xfId="0" applyFill="1" applyBorder="1">
      <alignment vertical="center"/>
    </xf>
    <xf numFmtId="3" fontId="0" fillId="12" borderId="35" xfId="0" applyNumberFormat="1" applyFill="1" applyBorder="1">
      <alignment vertical="center"/>
    </xf>
    <xf numFmtId="3" fontId="4" fillId="13" borderId="8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 wrapText="1"/>
    </xf>
    <xf numFmtId="3" fontId="4" fillId="12" borderId="2" xfId="0" applyNumberFormat="1" applyFont="1" applyFill="1" applyBorder="1" applyAlignment="1" applyProtection="1">
      <alignment horizontal="center" vertical="center"/>
    </xf>
    <xf numFmtId="0" fontId="0" fillId="12" borderId="0" xfId="0" applyFill="1" applyAlignment="1"/>
    <xf numFmtId="3" fontId="4" fillId="12" borderId="16" xfId="0" applyNumberFormat="1" applyFont="1" applyFill="1" applyBorder="1" applyAlignment="1" applyProtection="1">
      <alignment horizontal="center" vertical="center"/>
    </xf>
    <xf numFmtId="3" fontId="4" fillId="12" borderId="28" xfId="0" applyNumberFormat="1" applyFont="1" applyFill="1" applyBorder="1" applyAlignment="1" applyProtection="1">
      <alignment horizontal="center" vertical="center"/>
    </xf>
    <xf numFmtId="3" fontId="4" fillId="12" borderId="14" xfId="0" applyNumberFormat="1" applyFont="1" applyFill="1" applyBorder="1" applyAlignment="1" applyProtection="1">
      <alignment horizontal="center" vertical="center"/>
    </xf>
    <xf numFmtId="3" fontId="4" fillId="12" borderId="34" xfId="0" applyNumberFormat="1" applyFont="1" applyFill="1" applyBorder="1" applyAlignment="1" applyProtection="1">
      <alignment vertical="center"/>
    </xf>
    <xf numFmtId="3" fontId="4" fillId="12" borderId="31" xfId="0" applyNumberFormat="1" applyFont="1" applyFill="1" applyBorder="1" applyAlignment="1" applyProtection="1">
      <alignment vertical="center"/>
    </xf>
    <xf numFmtId="3" fontId="4" fillId="12" borderId="34" xfId="0" applyNumberFormat="1" applyFont="1" applyFill="1" applyBorder="1" applyAlignment="1">
      <alignment horizontal="center" vertical="center"/>
    </xf>
    <xf numFmtId="3" fontId="4" fillId="12" borderId="8" xfId="0" applyNumberFormat="1" applyFont="1" applyFill="1" applyBorder="1" applyAlignment="1">
      <alignment horizontal="center" vertical="center"/>
    </xf>
    <xf numFmtId="3" fontId="14" fillId="12" borderId="48" xfId="0" applyNumberFormat="1" applyFont="1" applyFill="1" applyBorder="1" applyAlignment="1" applyProtection="1">
      <alignment horizontal="center" vertical="center"/>
    </xf>
    <xf numFmtId="3" fontId="14" fillId="12" borderId="49" xfId="0" applyNumberFormat="1" applyFont="1" applyFill="1" applyBorder="1" applyAlignment="1" applyProtection="1">
      <alignment horizontal="center" vertical="center"/>
    </xf>
    <xf numFmtId="3" fontId="14" fillId="14" borderId="50" xfId="0" applyNumberFormat="1" applyFont="1" applyFill="1" applyBorder="1" applyAlignment="1" applyProtection="1">
      <alignment horizontal="center" vertical="center"/>
    </xf>
    <xf numFmtId="0" fontId="14" fillId="14" borderId="38" xfId="0" applyFont="1" applyFill="1" applyBorder="1" applyAlignment="1">
      <alignment horizontal="center" vertical="center"/>
    </xf>
    <xf numFmtId="0" fontId="18" fillId="12" borderId="0" xfId="0" applyFont="1" applyFill="1" applyAlignment="1"/>
    <xf numFmtId="3" fontId="14" fillId="12" borderId="50" xfId="0" applyNumberFormat="1" applyFont="1" applyFill="1" applyBorder="1" applyAlignment="1" applyProtection="1">
      <alignment horizontal="center" vertical="center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3" fontId="6" fillId="0" borderId="12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6" fillId="0" borderId="27" xfId="0" applyNumberFormat="1" applyFont="1" applyBorder="1" applyAlignment="1" applyProtection="1">
      <alignment horizontal="center" vertical="center"/>
      <protection locked="0"/>
    </xf>
    <xf numFmtId="3" fontId="6" fillId="0" borderId="29" xfId="0" applyNumberFormat="1" applyFont="1" applyBorder="1" applyAlignment="1" applyProtection="1">
      <alignment horizontal="center" vertical="center"/>
      <protection locked="0"/>
    </xf>
    <xf numFmtId="3" fontId="6" fillId="0" borderId="33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 wrapText="1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52" xfId="0" applyFont="1" applyFill="1" applyBorder="1" applyAlignment="1" applyProtection="1">
      <alignment horizontal="center" vertical="center" wrapText="1"/>
    </xf>
    <xf numFmtId="0" fontId="9" fillId="0" borderId="5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9" fillId="4" borderId="19" xfId="0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10" fillId="4" borderId="24" xfId="0" applyFont="1" applyFill="1" applyBorder="1" applyAlignment="1" applyProtection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right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/>
    </xf>
    <xf numFmtId="0" fontId="4" fillId="12" borderId="15" xfId="0" applyFont="1" applyFill="1" applyBorder="1" applyAlignment="1" applyProtection="1">
      <alignment horizontal="center" vertical="center" wrapText="1"/>
    </xf>
    <xf numFmtId="1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35" xfId="0" applyFill="1" applyBorder="1" applyAlignment="1">
      <alignment horizontal="center" vertical="center" wrapText="1"/>
    </xf>
    <xf numFmtId="0" fontId="14" fillId="0" borderId="40" xfId="0" applyFont="1" applyFill="1" applyBorder="1" applyAlignment="1" applyProtection="1">
      <alignment horizontal="center" vertical="center" wrapText="1"/>
    </xf>
    <xf numFmtId="0" fontId="14" fillId="7" borderId="4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right" vertical="center"/>
      <protection locked="0"/>
    </xf>
    <xf numFmtId="49" fontId="16" fillId="0" borderId="36" xfId="0" applyNumberFormat="1" applyFont="1" applyFill="1" applyBorder="1" applyAlignment="1" applyProtection="1">
      <alignment horizontal="center" vertical="center"/>
      <protection locked="0"/>
    </xf>
    <xf numFmtId="0" fontId="14" fillId="7" borderId="37" xfId="0" applyFont="1" applyFill="1" applyBorder="1" applyAlignment="1" applyProtection="1">
      <alignment horizontal="center" vertical="center"/>
    </xf>
    <xf numFmtId="0" fontId="14" fillId="7" borderId="38" xfId="0" applyFont="1" applyFill="1" applyBorder="1" applyAlignment="1" applyProtection="1">
      <alignment horizontal="center" vertical="center"/>
      <protection locked="0"/>
    </xf>
    <xf numFmtId="0" fontId="14" fillId="8" borderId="39" xfId="0" applyFont="1" applyFill="1" applyBorder="1" applyAlignment="1" applyProtection="1">
      <alignment horizontal="center" vertical="center" wrapText="1"/>
    </xf>
    <xf numFmtId="0" fontId="14" fillId="8" borderId="36" xfId="0" applyFont="1" applyFill="1" applyBorder="1" applyAlignment="1" applyProtection="1">
      <alignment horizontal="center" vertical="center" wrapText="1"/>
    </xf>
    <xf numFmtId="0" fontId="14" fillId="7" borderId="39" xfId="0" applyFont="1" applyFill="1" applyBorder="1" applyAlignment="1" applyProtection="1">
      <alignment horizontal="center" vertical="center" wrapText="1"/>
    </xf>
    <xf numFmtId="0" fontId="14" fillId="7" borderId="40" xfId="0" applyFont="1" applyFill="1" applyBorder="1" applyAlignment="1" applyProtection="1">
      <alignment horizontal="center" vertical="center"/>
    </xf>
    <xf numFmtId="0" fontId="14" fillId="8" borderId="41" xfId="0" applyFont="1" applyFill="1" applyBorder="1" applyAlignment="1" applyProtection="1">
      <alignment horizontal="center" vertical="center"/>
    </xf>
    <xf numFmtId="0" fontId="14" fillId="8" borderId="42" xfId="0" applyFont="1" applyFill="1" applyBorder="1" applyAlignment="1" applyProtection="1">
      <alignment horizontal="center" vertical="center"/>
    </xf>
    <xf numFmtId="0" fontId="14" fillId="8" borderId="42" xfId="0" applyFont="1" applyFill="1" applyBorder="1" applyAlignment="1" applyProtection="1">
      <alignment horizontal="center" vertical="center" wrapText="1"/>
    </xf>
    <xf numFmtId="0" fontId="14" fillId="7" borderId="36" xfId="0" applyFont="1" applyFill="1" applyBorder="1" applyAlignment="1" applyProtection="1">
      <alignment horizontal="center" vertical="center" wrapText="1"/>
    </xf>
    <xf numFmtId="0" fontId="14" fillId="12" borderId="37" xfId="0" applyFont="1" applyFill="1" applyBorder="1" applyAlignment="1" applyProtection="1">
      <alignment horizontal="center" vertical="center"/>
    </xf>
    <xf numFmtId="3" fontId="14" fillId="15" borderId="5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10" borderId="10" xfId="0" applyFont="1" applyFill="1" applyBorder="1" applyAlignment="1" applyProtection="1">
      <alignment horizontal="center" vertical="center"/>
    </xf>
    <xf numFmtId="0" fontId="9" fillId="10" borderId="11" xfId="0" applyFont="1" applyFill="1" applyBorder="1" applyAlignment="1" applyProtection="1">
      <alignment horizontal="center" vertical="center"/>
    </xf>
    <xf numFmtId="0" fontId="9" fillId="10" borderId="12" xfId="0" applyFont="1" applyFill="1" applyBorder="1" applyAlignment="1" applyProtection="1">
      <alignment horizontal="center" vertical="center"/>
    </xf>
    <xf numFmtId="0" fontId="9" fillId="10" borderId="12" xfId="0" applyFont="1" applyFill="1" applyBorder="1" applyAlignment="1" applyProtection="1">
      <alignment horizontal="center" vertical="center" wrapText="1"/>
    </xf>
    <xf numFmtId="0" fontId="9" fillId="10" borderId="11" xfId="0" applyFont="1" applyFill="1" applyBorder="1" applyAlignment="1" applyProtection="1">
      <alignment horizontal="center" vertical="center" wrapText="1"/>
    </xf>
    <xf numFmtId="0" fontId="2" fillId="12" borderId="3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left" vertical="center" wrapText="1"/>
    </xf>
    <xf numFmtId="0" fontId="4" fillId="10" borderId="9" xfId="0" applyFont="1" applyFill="1" applyBorder="1" applyAlignment="1" applyProtection="1">
      <alignment horizontal="left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10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2:AM123"/>
  <sheetViews>
    <sheetView topLeftCell="A20" zoomScale="60" zoomScaleNormal="60" workbookViewId="0">
      <selection activeCell="D117" sqref="D117:U122"/>
    </sheetView>
  </sheetViews>
  <sheetFormatPr baseColWidth="10" defaultColWidth="9.140625" defaultRowHeight="15"/>
  <cols>
    <col min="2" max="2" width="16.140625" customWidth="1"/>
  </cols>
  <sheetData>
    <row r="2" spans="1:39" s="1" customFormat="1" ht="18.95" customHeight="1">
      <c r="A2" s="154" t="s">
        <v>0</v>
      </c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</row>
    <row r="3" spans="1:39" s="1" customFormat="1" ht="18.95" customHeight="1">
      <c r="A3" s="154" t="s">
        <v>1</v>
      </c>
      <c r="B3" s="155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</row>
    <row r="4" spans="1:39" s="2" customFormat="1" ht="21.75" customHeight="1">
      <c r="A4" s="5"/>
      <c r="B4" s="6" t="s">
        <v>2</v>
      </c>
      <c r="C4" s="156" t="s">
        <v>3</v>
      </c>
      <c r="D4" s="156"/>
      <c r="E4" s="156"/>
      <c r="F4" s="156"/>
      <c r="G4" s="156"/>
      <c r="H4" s="156"/>
      <c r="I4" s="23"/>
      <c r="J4" s="23"/>
      <c r="K4" s="24"/>
      <c r="L4" s="157" t="s">
        <v>4</v>
      </c>
      <c r="M4" s="157"/>
      <c r="N4" s="158" t="s">
        <v>5</v>
      </c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7"/>
      <c r="AH4" s="7"/>
      <c r="AI4" s="7"/>
      <c r="AJ4" s="7"/>
      <c r="AK4" s="37"/>
      <c r="AL4" s="37"/>
      <c r="AM4" s="7"/>
    </row>
    <row r="5" spans="1:39" s="2" customForma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s="3" customFormat="1" ht="26.1" customHeight="1">
      <c r="A6" s="159" t="s">
        <v>6</v>
      </c>
      <c r="B6" s="160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 t="s">
        <v>7</v>
      </c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4"/>
    </row>
    <row r="7" spans="1:39" s="1" customFormat="1" ht="42.75" customHeight="1">
      <c r="A7" s="188" t="s">
        <v>8</v>
      </c>
      <c r="B7" s="190" t="s">
        <v>9</v>
      </c>
      <c r="C7" s="165" t="s">
        <v>10</v>
      </c>
      <c r="D7" s="166"/>
      <c r="E7" s="167" t="s">
        <v>11</v>
      </c>
      <c r="F7" s="168"/>
      <c r="G7" s="169" t="s">
        <v>12</v>
      </c>
      <c r="H7" s="170"/>
      <c r="I7" s="169" t="s">
        <v>13</v>
      </c>
      <c r="J7" s="170"/>
      <c r="K7" s="169" t="s">
        <v>14</v>
      </c>
      <c r="L7" s="170"/>
      <c r="M7" s="171" t="s">
        <v>15</v>
      </c>
      <c r="N7" s="172"/>
      <c r="O7" s="171" t="s">
        <v>16</v>
      </c>
      <c r="P7" s="172"/>
      <c r="Q7" s="186" t="s">
        <v>17</v>
      </c>
      <c r="R7" s="147"/>
      <c r="S7" s="146" t="s">
        <v>18</v>
      </c>
      <c r="T7" s="147"/>
      <c r="U7" s="142" t="s">
        <v>19</v>
      </c>
      <c r="V7" s="143"/>
      <c r="W7" s="146" t="s">
        <v>20</v>
      </c>
      <c r="X7" s="147"/>
      <c r="Y7" s="146" t="s">
        <v>21</v>
      </c>
      <c r="Z7" s="147"/>
      <c r="AA7" s="146" t="s">
        <v>22</v>
      </c>
      <c r="AB7" s="147"/>
      <c r="AC7" s="150" t="s">
        <v>23</v>
      </c>
      <c r="AD7" s="151"/>
      <c r="AE7" s="150" t="s">
        <v>24</v>
      </c>
      <c r="AF7" s="151"/>
      <c r="AG7" s="146" t="s">
        <v>25</v>
      </c>
      <c r="AH7" s="147"/>
      <c r="AI7" s="146" t="s">
        <v>26</v>
      </c>
      <c r="AJ7" s="147"/>
      <c r="AK7" s="173" t="s">
        <v>27</v>
      </c>
      <c r="AL7" s="175" t="s">
        <v>28</v>
      </c>
      <c r="AM7" s="177" t="s">
        <v>29</v>
      </c>
    </row>
    <row r="8" spans="1:39" s="1" customFormat="1" ht="21" customHeight="1">
      <c r="A8" s="189"/>
      <c r="B8" s="191"/>
      <c r="C8" s="179" t="s">
        <v>30</v>
      </c>
      <c r="D8" s="180"/>
      <c r="E8" s="181" t="s">
        <v>31</v>
      </c>
      <c r="F8" s="180"/>
      <c r="G8" s="181" t="s">
        <v>32</v>
      </c>
      <c r="H8" s="180"/>
      <c r="I8" s="181" t="s">
        <v>33</v>
      </c>
      <c r="J8" s="180"/>
      <c r="K8" s="181" t="s">
        <v>34</v>
      </c>
      <c r="L8" s="180"/>
      <c r="M8" s="182" t="s">
        <v>35</v>
      </c>
      <c r="N8" s="183"/>
      <c r="O8" s="184"/>
      <c r="P8" s="185"/>
      <c r="Q8" s="187"/>
      <c r="R8" s="149"/>
      <c r="S8" s="148"/>
      <c r="T8" s="149"/>
      <c r="U8" s="144"/>
      <c r="V8" s="145"/>
      <c r="W8" s="148"/>
      <c r="X8" s="149"/>
      <c r="Y8" s="148"/>
      <c r="Z8" s="149"/>
      <c r="AA8" s="148"/>
      <c r="AB8" s="149"/>
      <c r="AC8" s="152"/>
      <c r="AD8" s="153"/>
      <c r="AE8" s="152"/>
      <c r="AF8" s="153"/>
      <c r="AG8" s="148"/>
      <c r="AH8" s="149"/>
      <c r="AI8" s="148"/>
      <c r="AJ8" s="149"/>
      <c r="AK8" s="174"/>
      <c r="AL8" s="176"/>
      <c r="AM8" s="178"/>
    </row>
    <row r="9" spans="1:39" s="1" customFormat="1">
      <c r="A9" s="189"/>
      <c r="B9" s="191"/>
      <c r="C9" s="9" t="s">
        <v>36</v>
      </c>
      <c r="D9" s="10" t="s">
        <v>37</v>
      </c>
      <c r="E9" s="11" t="s">
        <v>36</v>
      </c>
      <c r="F9" s="10" t="s">
        <v>37</v>
      </c>
      <c r="G9" s="12" t="s">
        <v>38</v>
      </c>
      <c r="H9" s="10" t="s">
        <v>37</v>
      </c>
      <c r="I9" s="12" t="s">
        <v>38</v>
      </c>
      <c r="J9" s="10" t="s">
        <v>37</v>
      </c>
      <c r="K9" s="12" t="s">
        <v>39</v>
      </c>
      <c r="L9" s="10" t="s">
        <v>37</v>
      </c>
      <c r="M9" s="12" t="s">
        <v>36</v>
      </c>
      <c r="N9" s="25" t="s">
        <v>37</v>
      </c>
      <c r="O9" s="26" t="s">
        <v>36</v>
      </c>
      <c r="P9" s="27" t="s">
        <v>37</v>
      </c>
      <c r="Q9" s="29" t="s">
        <v>36</v>
      </c>
      <c r="R9" s="30" t="s">
        <v>37</v>
      </c>
      <c r="S9" s="29" t="s">
        <v>36</v>
      </c>
      <c r="T9" s="30" t="s">
        <v>37</v>
      </c>
      <c r="U9" s="29" t="s">
        <v>36</v>
      </c>
      <c r="V9" s="30" t="s">
        <v>37</v>
      </c>
      <c r="W9" s="31" t="s">
        <v>36</v>
      </c>
      <c r="X9" s="32" t="s">
        <v>37</v>
      </c>
      <c r="Y9" s="31" t="s">
        <v>36</v>
      </c>
      <c r="Z9" s="32" t="s">
        <v>37</v>
      </c>
      <c r="AA9" s="29" t="s">
        <v>36</v>
      </c>
      <c r="AB9" s="30" t="s">
        <v>37</v>
      </c>
      <c r="AC9" s="29" t="s">
        <v>36</v>
      </c>
      <c r="AD9" s="30" t="s">
        <v>37</v>
      </c>
      <c r="AE9" s="29" t="s">
        <v>36</v>
      </c>
      <c r="AF9" s="30" t="s">
        <v>37</v>
      </c>
      <c r="AG9" s="29" t="s">
        <v>36</v>
      </c>
      <c r="AH9" s="30" t="s">
        <v>37</v>
      </c>
      <c r="AI9" s="29" t="s">
        <v>40</v>
      </c>
      <c r="AJ9" s="30" t="s">
        <v>41</v>
      </c>
      <c r="AK9" s="174"/>
      <c r="AL9" s="176"/>
      <c r="AM9" s="178"/>
    </row>
    <row r="10" spans="1:39" s="4" customFormat="1">
      <c r="A10" s="13">
        <v>1</v>
      </c>
      <c r="B10" s="14"/>
      <c r="C10" s="15"/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28"/>
      <c r="P10" s="28"/>
      <c r="Q10" s="20"/>
      <c r="R10" s="19"/>
      <c r="S10" s="20"/>
      <c r="T10" s="19"/>
      <c r="U10" s="20"/>
      <c r="V10" s="19"/>
      <c r="W10" s="33"/>
      <c r="X10" s="34"/>
      <c r="Y10" s="35"/>
      <c r="Z10" s="19"/>
      <c r="AA10" s="20"/>
      <c r="AB10" s="19"/>
      <c r="AC10" s="20"/>
      <c r="AD10" s="19"/>
      <c r="AE10" s="20"/>
      <c r="AF10" s="19"/>
      <c r="AG10" s="20"/>
      <c r="AH10" s="19"/>
      <c r="AI10" s="20"/>
      <c r="AJ10" s="19"/>
      <c r="AK10" s="38"/>
      <c r="AL10" s="39"/>
      <c r="AM10" s="40">
        <f t="shared" ref="AM10:AM28" si="0">+O10+P10</f>
        <v>0</v>
      </c>
    </row>
    <row r="11" spans="1:39" s="4" customFormat="1" ht="27">
      <c r="A11" s="13">
        <v>2</v>
      </c>
      <c r="B11" s="14" t="s">
        <v>42</v>
      </c>
      <c r="C11" s="18">
        <v>28</v>
      </c>
      <c r="D11" s="19">
        <v>19</v>
      </c>
      <c r="E11" s="20">
        <v>20</v>
      </c>
      <c r="F11" s="19">
        <v>30</v>
      </c>
      <c r="G11" s="20">
        <v>15</v>
      </c>
      <c r="H11" s="19">
        <v>16</v>
      </c>
      <c r="I11" s="20">
        <v>16</v>
      </c>
      <c r="J11" s="19">
        <v>15</v>
      </c>
      <c r="K11" s="20">
        <v>43</v>
      </c>
      <c r="L11" s="19">
        <v>41</v>
      </c>
      <c r="M11" s="20">
        <v>7</v>
      </c>
      <c r="N11" s="19">
        <v>6</v>
      </c>
      <c r="O11" s="28">
        <f t="shared" ref="O11:O28" si="1">+M11+K11+I11+G11+E11+C11</f>
        <v>129</v>
      </c>
      <c r="P11" s="28">
        <f t="shared" ref="P11:P28" si="2">+D11+F11+H11+J11+L11+N11</f>
        <v>127</v>
      </c>
      <c r="Q11" s="20"/>
      <c r="R11" s="19"/>
      <c r="S11" s="20"/>
      <c r="T11" s="19"/>
      <c r="U11" s="20"/>
      <c r="V11" s="19"/>
      <c r="W11" s="33"/>
      <c r="X11" s="34"/>
      <c r="Y11" s="35"/>
      <c r="Z11" s="19"/>
      <c r="AA11" s="20"/>
      <c r="AB11" s="19"/>
      <c r="AC11" s="20"/>
      <c r="AD11" s="19"/>
      <c r="AE11" s="20"/>
      <c r="AF11" s="19"/>
      <c r="AG11" s="20"/>
      <c r="AH11" s="19"/>
      <c r="AI11" s="20"/>
      <c r="AJ11" s="19"/>
      <c r="AK11" s="38"/>
      <c r="AL11" s="39"/>
      <c r="AM11" s="40">
        <f t="shared" si="0"/>
        <v>256</v>
      </c>
    </row>
    <row r="12" spans="1:39" s="4" customFormat="1" ht="27">
      <c r="A12" s="13">
        <v>3</v>
      </c>
      <c r="B12" s="14" t="s">
        <v>42</v>
      </c>
      <c r="C12" s="18">
        <v>18</v>
      </c>
      <c r="D12" s="19">
        <v>16</v>
      </c>
      <c r="E12" s="20">
        <v>20</v>
      </c>
      <c r="F12" s="19">
        <v>20</v>
      </c>
      <c r="G12" s="20">
        <v>12</v>
      </c>
      <c r="H12" s="19">
        <v>15</v>
      </c>
      <c r="I12" s="20">
        <v>16</v>
      </c>
      <c r="J12" s="19">
        <v>15</v>
      </c>
      <c r="K12" s="20">
        <v>28</v>
      </c>
      <c r="L12" s="19">
        <v>27</v>
      </c>
      <c r="M12" s="20">
        <v>11</v>
      </c>
      <c r="N12" s="19">
        <v>7</v>
      </c>
      <c r="O12" s="28">
        <f t="shared" si="1"/>
        <v>105</v>
      </c>
      <c r="P12" s="28">
        <f t="shared" si="2"/>
        <v>100</v>
      </c>
      <c r="Q12" s="20"/>
      <c r="R12" s="19"/>
      <c r="S12" s="20"/>
      <c r="T12" s="19"/>
      <c r="U12" s="20"/>
      <c r="V12" s="19"/>
      <c r="W12" s="33"/>
      <c r="X12" s="34"/>
      <c r="Y12" s="35"/>
      <c r="Z12" s="19"/>
      <c r="AA12" s="20"/>
      <c r="AB12" s="19"/>
      <c r="AC12" s="20"/>
      <c r="AD12" s="19"/>
      <c r="AE12" s="20"/>
      <c r="AF12" s="19"/>
      <c r="AG12" s="20"/>
      <c r="AH12" s="19"/>
      <c r="AI12" s="20"/>
      <c r="AJ12" s="19"/>
      <c r="AK12" s="38"/>
      <c r="AL12" s="39"/>
      <c r="AM12" s="40">
        <f t="shared" si="0"/>
        <v>205</v>
      </c>
    </row>
    <row r="13" spans="1:39" s="4" customFormat="1" ht="27">
      <c r="A13" s="13">
        <v>4</v>
      </c>
      <c r="B13" s="21" t="s">
        <v>42</v>
      </c>
      <c r="C13" s="18">
        <v>56</v>
      </c>
      <c r="D13" s="19">
        <v>44</v>
      </c>
      <c r="E13" s="20">
        <v>50</v>
      </c>
      <c r="F13" s="19">
        <v>60</v>
      </c>
      <c r="G13" s="20">
        <v>22</v>
      </c>
      <c r="H13" s="19">
        <v>22</v>
      </c>
      <c r="I13" s="20">
        <v>34</v>
      </c>
      <c r="J13" s="19">
        <v>32</v>
      </c>
      <c r="K13" s="20">
        <v>99</v>
      </c>
      <c r="L13" s="19">
        <v>95</v>
      </c>
      <c r="M13" s="20">
        <v>14</v>
      </c>
      <c r="N13" s="19">
        <v>11</v>
      </c>
      <c r="O13" s="28">
        <f t="shared" si="1"/>
        <v>275</v>
      </c>
      <c r="P13" s="28">
        <f t="shared" si="2"/>
        <v>264</v>
      </c>
      <c r="Q13" s="20"/>
      <c r="R13" s="19"/>
      <c r="S13" s="20"/>
      <c r="T13" s="19"/>
      <c r="U13" s="20"/>
      <c r="V13" s="19"/>
      <c r="W13" s="33"/>
      <c r="X13" s="34"/>
      <c r="Y13" s="35"/>
      <c r="Z13" s="19"/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38"/>
      <c r="AL13" s="39"/>
      <c r="AM13" s="40">
        <f t="shared" si="0"/>
        <v>539</v>
      </c>
    </row>
    <row r="14" spans="1:39" s="4" customFormat="1" ht="27">
      <c r="A14" s="13">
        <v>5</v>
      </c>
      <c r="B14" s="21" t="s">
        <v>42</v>
      </c>
      <c r="C14" s="18">
        <v>75</v>
      </c>
      <c r="D14" s="19">
        <v>41</v>
      </c>
      <c r="E14" s="20">
        <v>50</v>
      </c>
      <c r="F14" s="19">
        <v>80</v>
      </c>
      <c r="G14" s="20">
        <v>31</v>
      </c>
      <c r="H14" s="19">
        <v>29</v>
      </c>
      <c r="I14" s="20">
        <v>42</v>
      </c>
      <c r="J14" s="19">
        <v>41</v>
      </c>
      <c r="K14" s="20">
        <v>103</v>
      </c>
      <c r="L14" s="19">
        <v>99</v>
      </c>
      <c r="M14" s="20">
        <v>19</v>
      </c>
      <c r="N14" s="19">
        <v>21</v>
      </c>
      <c r="O14" s="28">
        <f t="shared" si="1"/>
        <v>320</v>
      </c>
      <c r="P14" s="28">
        <f t="shared" si="2"/>
        <v>311</v>
      </c>
      <c r="Q14" s="20"/>
      <c r="R14" s="19"/>
      <c r="S14" s="20"/>
      <c r="T14" s="19"/>
      <c r="U14" s="20"/>
      <c r="V14" s="19"/>
      <c r="W14" s="33"/>
      <c r="X14" s="34"/>
      <c r="Y14" s="35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38"/>
      <c r="AL14" s="39"/>
      <c r="AM14" s="40">
        <f t="shared" si="0"/>
        <v>631</v>
      </c>
    </row>
    <row r="15" spans="1:39" s="4" customFormat="1">
      <c r="A15" s="13">
        <v>6</v>
      </c>
      <c r="B15" s="21"/>
      <c r="C15" s="18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8">
        <f t="shared" si="1"/>
        <v>0</v>
      </c>
      <c r="P15" s="28">
        <f t="shared" si="2"/>
        <v>0</v>
      </c>
      <c r="Q15" s="20"/>
      <c r="R15" s="19"/>
      <c r="S15" s="20"/>
      <c r="T15" s="19"/>
      <c r="U15" s="20"/>
      <c r="V15" s="19"/>
      <c r="W15" s="33"/>
      <c r="X15" s="34"/>
      <c r="Y15" s="35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38"/>
      <c r="AL15" s="39"/>
      <c r="AM15" s="40">
        <f t="shared" si="0"/>
        <v>0</v>
      </c>
    </row>
    <row r="16" spans="1:39" s="4" customFormat="1">
      <c r="A16" s="13">
        <v>7</v>
      </c>
      <c r="B16" s="21"/>
      <c r="C16" s="18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19"/>
      <c r="O16" s="28">
        <f t="shared" si="1"/>
        <v>0</v>
      </c>
      <c r="P16" s="28">
        <f t="shared" si="2"/>
        <v>0</v>
      </c>
      <c r="Q16" s="20"/>
      <c r="R16" s="19"/>
      <c r="S16" s="20"/>
      <c r="T16" s="19"/>
      <c r="U16" s="20"/>
      <c r="V16" s="19"/>
      <c r="W16" s="33"/>
      <c r="X16" s="34"/>
      <c r="Y16" s="35"/>
      <c r="Z16" s="19"/>
      <c r="AA16" s="20"/>
      <c r="AB16" s="19"/>
      <c r="AC16" s="20"/>
      <c r="AD16" s="19"/>
      <c r="AE16" s="20"/>
      <c r="AF16" s="19"/>
      <c r="AG16" s="20"/>
      <c r="AH16" s="19"/>
      <c r="AI16" s="20"/>
      <c r="AJ16" s="19"/>
      <c r="AK16" s="38"/>
      <c r="AL16" s="39"/>
      <c r="AM16" s="40">
        <f t="shared" si="0"/>
        <v>0</v>
      </c>
    </row>
    <row r="17" spans="1:39" s="4" customFormat="1" ht="27">
      <c r="A17" s="13">
        <v>8</v>
      </c>
      <c r="B17" s="14" t="s">
        <v>42</v>
      </c>
      <c r="C17" s="18">
        <v>17</v>
      </c>
      <c r="D17" s="19">
        <v>15</v>
      </c>
      <c r="E17" s="20">
        <v>20</v>
      </c>
      <c r="F17" s="19">
        <v>20</v>
      </c>
      <c r="G17" s="20">
        <v>11</v>
      </c>
      <c r="H17" s="19">
        <v>9</v>
      </c>
      <c r="I17" s="20">
        <v>14</v>
      </c>
      <c r="J17" s="19">
        <v>13</v>
      </c>
      <c r="K17" s="20">
        <v>51</v>
      </c>
      <c r="L17" s="19">
        <v>45</v>
      </c>
      <c r="M17" s="20">
        <v>7</v>
      </c>
      <c r="N17" s="19">
        <v>7</v>
      </c>
      <c r="O17" s="28">
        <f t="shared" si="1"/>
        <v>120</v>
      </c>
      <c r="P17" s="28">
        <f t="shared" si="2"/>
        <v>109</v>
      </c>
      <c r="Q17" s="20"/>
      <c r="R17" s="19"/>
      <c r="S17" s="20"/>
      <c r="T17" s="19"/>
      <c r="U17" s="20"/>
      <c r="V17" s="19"/>
      <c r="W17" s="33"/>
      <c r="X17" s="34"/>
      <c r="Y17" s="35"/>
      <c r="Z17" s="19"/>
      <c r="AA17" s="20"/>
      <c r="AB17" s="19"/>
      <c r="AC17" s="20"/>
      <c r="AD17" s="19"/>
      <c r="AE17" s="20"/>
      <c r="AF17" s="19"/>
      <c r="AG17" s="20"/>
      <c r="AH17" s="19"/>
      <c r="AI17" s="20"/>
      <c r="AJ17" s="19"/>
      <c r="AK17" s="38"/>
      <c r="AL17" s="39"/>
      <c r="AM17" s="40">
        <f t="shared" si="0"/>
        <v>229</v>
      </c>
    </row>
    <row r="18" spans="1:39" s="4" customFormat="1" ht="27">
      <c r="A18" s="13">
        <v>9</v>
      </c>
      <c r="B18" s="21" t="s">
        <v>42</v>
      </c>
      <c r="C18" s="18">
        <v>20</v>
      </c>
      <c r="D18" s="19">
        <v>25</v>
      </c>
      <c r="E18" s="20">
        <v>18</v>
      </c>
      <c r="F18" s="19">
        <v>10</v>
      </c>
      <c r="G18" s="20">
        <v>8</v>
      </c>
      <c r="H18" s="19">
        <v>8</v>
      </c>
      <c r="I18" s="20">
        <v>15</v>
      </c>
      <c r="J18" s="19">
        <v>14</v>
      </c>
      <c r="K18" s="20">
        <v>34</v>
      </c>
      <c r="L18" s="19">
        <v>34</v>
      </c>
      <c r="M18" s="20">
        <v>8</v>
      </c>
      <c r="N18" s="19">
        <v>6</v>
      </c>
      <c r="O18" s="28">
        <f t="shared" si="1"/>
        <v>103</v>
      </c>
      <c r="P18" s="28">
        <f t="shared" si="2"/>
        <v>97</v>
      </c>
      <c r="Q18" s="20"/>
      <c r="R18" s="19"/>
      <c r="S18" s="20"/>
      <c r="T18" s="19"/>
      <c r="U18" s="20"/>
      <c r="V18" s="19"/>
      <c r="W18" s="33"/>
      <c r="X18" s="34"/>
      <c r="Y18" s="35"/>
      <c r="Z18" s="19"/>
      <c r="AA18" s="20"/>
      <c r="AB18" s="19"/>
      <c r="AC18" s="20"/>
      <c r="AD18" s="19"/>
      <c r="AE18" s="20"/>
      <c r="AF18" s="19"/>
      <c r="AG18" s="20"/>
      <c r="AH18" s="19"/>
      <c r="AI18" s="20"/>
      <c r="AJ18" s="19"/>
      <c r="AK18" s="38"/>
      <c r="AL18" s="39"/>
      <c r="AM18" s="40">
        <f t="shared" si="0"/>
        <v>200</v>
      </c>
    </row>
    <row r="19" spans="1:39" s="4" customFormat="1" ht="27">
      <c r="A19" s="13">
        <v>10</v>
      </c>
      <c r="B19" s="21" t="s">
        <v>42</v>
      </c>
      <c r="C19" s="18">
        <v>14</v>
      </c>
      <c r="D19" s="19">
        <v>12</v>
      </c>
      <c r="E19" s="20">
        <v>20</v>
      </c>
      <c r="F19" s="19">
        <v>20</v>
      </c>
      <c r="G19" s="20">
        <v>10</v>
      </c>
      <c r="H19" s="19">
        <v>10</v>
      </c>
      <c r="I19" s="20">
        <v>11</v>
      </c>
      <c r="J19" s="19">
        <v>11</v>
      </c>
      <c r="K19" s="20">
        <v>39</v>
      </c>
      <c r="L19" s="19">
        <v>38</v>
      </c>
      <c r="M19" s="20">
        <v>10</v>
      </c>
      <c r="N19" s="19">
        <v>9</v>
      </c>
      <c r="O19" s="28">
        <f t="shared" si="1"/>
        <v>104</v>
      </c>
      <c r="P19" s="28">
        <f t="shared" si="2"/>
        <v>100</v>
      </c>
      <c r="Q19" s="20"/>
      <c r="R19" s="19"/>
      <c r="S19" s="20"/>
      <c r="T19" s="19"/>
      <c r="U19" s="20"/>
      <c r="V19" s="19"/>
      <c r="W19" s="33"/>
      <c r="X19" s="34"/>
      <c r="Y19" s="35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38"/>
      <c r="AL19" s="39"/>
      <c r="AM19" s="40">
        <f t="shared" si="0"/>
        <v>204</v>
      </c>
    </row>
    <row r="20" spans="1:39" s="4" customFormat="1" ht="27">
      <c r="A20" s="13">
        <v>11</v>
      </c>
      <c r="B20" s="14" t="s">
        <v>42</v>
      </c>
      <c r="C20" s="18">
        <v>28</v>
      </c>
      <c r="D20" s="19">
        <v>37</v>
      </c>
      <c r="E20" s="20">
        <v>50</v>
      </c>
      <c r="F20" s="19">
        <v>40</v>
      </c>
      <c r="G20" s="20">
        <v>26</v>
      </c>
      <c r="H20" s="19">
        <v>22</v>
      </c>
      <c r="I20" s="20">
        <v>27</v>
      </c>
      <c r="J20" s="19">
        <v>26</v>
      </c>
      <c r="K20" s="20">
        <v>74</v>
      </c>
      <c r="L20" s="19">
        <v>67</v>
      </c>
      <c r="M20" s="20">
        <v>12</v>
      </c>
      <c r="N20" s="19">
        <v>10</v>
      </c>
      <c r="O20" s="28">
        <f t="shared" si="1"/>
        <v>217</v>
      </c>
      <c r="P20" s="28">
        <f t="shared" si="2"/>
        <v>202</v>
      </c>
      <c r="Q20" s="20"/>
      <c r="R20" s="19"/>
      <c r="S20" s="20"/>
      <c r="T20" s="19"/>
      <c r="U20" s="20"/>
      <c r="V20" s="19"/>
      <c r="W20" s="33"/>
      <c r="X20" s="34"/>
      <c r="Y20" s="35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38"/>
      <c r="AL20" s="39"/>
      <c r="AM20" s="40">
        <f t="shared" si="0"/>
        <v>419</v>
      </c>
    </row>
    <row r="21" spans="1:39" s="4" customFormat="1" ht="27">
      <c r="A21" s="13">
        <v>12</v>
      </c>
      <c r="B21" s="14" t="s">
        <v>42</v>
      </c>
      <c r="C21" s="15">
        <v>54</v>
      </c>
      <c r="D21" s="16">
        <v>75</v>
      </c>
      <c r="E21" s="17">
        <v>100</v>
      </c>
      <c r="F21" s="16">
        <v>75</v>
      </c>
      <c r="G21" s="17">
        <v>36</v>
      </c>
      <c r="H21" s="16">
        <v>35</v>
      </c>
      <c r="I21" s="17">
        <v>42</v>
      </c>
      <c r="J21" s="16">
        <v>48</v>
      </c>
      <c r="K21" s="17">
        <v>131</v>
      </c>
      <c r="L21" s="16">
        <v>128</v>
      </c>
      <c r="M21" s="17">
        <v>18</v>
      </c>
      <c r="N21" s="16">
        <v>15</v>
      </c>
      <c r="O21" s="28">
        <f t="shared" si="1"/>
        <v>381</v>
      </c>
      <c r="P21" s="28">
        <f t="shared" si="2"/>
        <v>376</v>
      </c>
      <c r="Q21" s="20"/>
      <c r="R21" s="19"/>
      <c r="S21" s="20"/>
      <c r="T21" s="19"/>
      <c r="U21" s="20"/>
      <c r="V21" s="19"/>
      <c r="W21" s="33"/>
      <c r="X21" s="34"/>
      <c r="Y21" s="35"/>
      <c r="Z21" s="19"/>
      <c r="AA21" s="20"/>
      <c r="AB21" s="19"/>
      <c r="AC21" s="20"/>
      <c r="AD21" s="19"/>
      <c r="AE21" s="20"/>
      <c r="AF21" s="19"/>
      <c r="AG21" s="20"/>
      <c r="AH21" s="19"/>
      <c r="AI21" s="20"/>
      <c r="AJ21" s="19"/>
      <c r="AK21" s="38"/>
      <c r="AL21" s="39"/>
      <c r="AM21" s="40">
        <f t="shared" si="0"/>
        <v>757</v>
      </c>
    </row>
    <row r="22" spans="1:39" s="4" customFormat="1">
      <c r="A22" s="13">
        <v>13</v>
      </c>
      <c r="B22" s="14"/>
      <c r="C22" s="18"/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19"/>
      <c r="O22" s="28">
        <f t="shared" si="1"/>
        <v>0</v>
      </c>
      <c r="P22" s="28">
        <f t="shared" si="2"/>
        <v>0</v>
      </c>
      <c r="Q22" s="20"/>
      <c r="R22" s="19"/>
      <c r="S22" s="20"/>
      <c r="T22" s="19"/>
      <c r="U22" s="20"/>
      <c r="V22" s="19"/>
      <c r="W22" s="33"/>
      <c r="X22" s="34"/>
      <c r="Y22" s="35"/>
      <c r="Z22" s="19"/>
      <c r="AA22" s="20"/>
      <c r="AB22" s="19"/>
      <c r="AC22" s="20"/>
      <c r="AD22" s="19"/>
      <c r="AE22" s="20"/>
      <c r="AF22" s="19"/>
      <c r="AG22" s="20"/>
      <c r="AH22" s="19"/>
      <c r="AI22" s="20"/>
      <c r="AJ22" s="19"/>
      <c r="AK22" s="38"/>
      <c r="AL22" s="39"/>
      <c r="AM22" s="40">
        <f t="shared" si="0"/>
        <v>0</v>
      </c>
    </row>
    <row r="23" spans="1:39" s="4" customFormat="1">
      <c r="A23" s="22">
        <v>14</v>
      </c>
      <c r="B23" s="14"/>
      <c r="C23" s="18"/>
      <c r="D23" s="19"/>
      <c r="E23" s="20"/>
      <c r="F23" s="19"/>
      <c r="G23" s="20"/>
      <c r="H23" s="19"/>
      <c r="I23" s="20"/>
      <c r="J23" s="19"/>
      <c r="K23" s="20"/>
      <c r="L23" s="19"/>
      <c r="M23" s="20"/>
      <c r="N23" s="19"/>
      <c r="O23" s="28">
        <f t="shared" si="1"/>
        <v>0</v>
      </c>
      <c r="P23" s="28">
        <f t="shared" si="2"/>
        <v>0</v>
      </c>
      <c r="Q23" s="20"/>
      <c r="R23" s="19"/>
      <c r="S23" s="20"/>
      <c r="T23" s="19"/>
      <c r="U23" s="20"/>
      <c r="V23" s="19"/>
      <c r="W23" s="33"/>
      <c r="X23" s="34"/>
      <c r="Y23" s="35"/>
      <c r="Z23" s="19"/>
      <c r="AA23" s="20"/>
      <c r="AB23" s="19"/>
      <c r="AC23" s="20"/>
      <c r="AD23" s="19"/>
      <c r="AE23" s="20"/>
      <c r="AF23" s="19"/>
      <c r="AG23" s="20"/>
      <c r="AH23" s="19"/>
      <c r="AI23" s="20"/>
      <c r="AJ23" s="19"/>
      <c r="AK23" s="38"/>
      <c r="AL23" s="39"/>
      <c r="AM23" s="40">
        <f t="shared" si="0"/>
        <v>0</v>
      </c>
    </row>
    <row r="24" spans="1:39" s="4" customFormat="1" ht="27">
      <c r="A24" s="13">
        <v>15</v>
      </c>
      <c r="B24" s="14" t="s">
        <v>42</v>
      </c>
      <c r="C24" s="18">
        <v>23</v>
      </c>
      <c r="D24" s="19">
        <v>15</v>
      </c>
      <c r="E24" s="20">
        <v>20</v>
      </c>
      <c r="F24" s="19">
        <v>25</v>
      </c>
      <c r="G24" s="20">
        <v>9</v>
      </c>
      <c r="H24" s="19">
        <v>9</v>
      </c>
      <c r="I24" s="20">
        <v>11</v>
      </c>
      <c r="J24" s="19">
        <v>10</v>
      </c>
      <c r="K24" s="20">
        <v>41</v>
      </c>
      <c r="L24" s="19">
        <v>39</v>
      </c>
      <c r="M24" s="20">
        <v>8</v>
      </c>
      <c r="N24" s="19">
        <v>7</v>
      </c>
      <c r="O24" s="28">
        <f t="shared" si="1"/>
        <v>112</v>
      </c>
      <c r="P24" s="28">
        <f t="shared" si="2"/>
        <v>105</v>
      </c>
      <c r="Q24" s="20"/>
      <c r="R24" s="19"/>
      <c r="S24" s="20"/>
      <c r="T24" s="19"/>
      <c r="U24" s="20"/>
      <c r="V24" s="19"/>
      <c r="W24" s="33"/>
      <c r="X24" s="34"/>
      <c r="Y24" s="35"/>
      <c r="Z24" s="19"/>
      <c r="AA24" s="20"/>
      <c r="AB24" s="19"/>
      <c r="AC24" s="20"/>
      <c r="AD24" s="19"/>
      <c r="AE24" s="20"/>
      <c r="AF24" s="19"/>
      <c r="AG24" s="20"/>
      <c r="AH24" s="19"/>
      <c r="AI24" s="20"/>
      <c r="AJ24" s="19"/>
      <c r="AK24" s="38"/>
      <c r="AL24" s="39"/>
      <c r="AM24" s="40">
        <f t="shared" si="0"/>
        <v>217</v>
      </c>
    </row>
    <row r="25" spans="1:39" s="4" customFormat="1" ht="27">
      <c r="A25" s="13">
        <v>16</v>
      </c>
      <c r="B25" s="14" t="s">
        <v>42</v>
      </c>
      <c r="C25" s="18">
        <v>15</v>
      </c>
      <c r="D25" s="19">
        <v>16</v>
      </c>
      <c r="E25" s="20">
        <v>20</v>
      </c>
      <c r="F25" s="19">
        <v>20</v>
      </c>
      <c r="G25" s="20">
        <v>9</v>
      </c>
      <c r="H25" s="19">
        <v>9</v>
      </c>
      <c r="I25" s="20">
        <v>11</v>
      </c>
      <c r="J25" s="19">
        <v>12</v>
      </c>
      <c r="K25" s="20">
        <v>40</v>
      </c>
      <c r="L25" s="19">
        <v>39</v>
      </c>
      <c r="M25" s="20">
        <v>4</v>
      </c>
      <c r="N25" s="19">
        <v>3</v>
      </c>
      <c r="O25" s="28">
        <f t="shared" si="1"/>
        <v>99</v>
      </c>
      <c r="P25" s="28">
        <f t="shared" si="2"/>
        <v>99</v>
      </c>
      <c r="Q25" s="20"/>
      <c r="R25" s="19"/>
      <c r="S25" s="20"/>
      <c r="T25" s="19"/>
      <c r="U25" s="20"/>
      <c r="V25" s="19"/>
      <c r="W25" s="33"/>
      <c r="X25" s="34"/>
      <c r="Y25" s="35"/>
      <c r="Z25" s="19"/>
      <c r="AA25" s="20"/>
      <c r="AB25" s="19"/>
      <c r="AC25" s="20"/>
      <c r="AD25" s="19"/>
      <c r="AE25" s="20"/>
      <c r="AF25" s="19"/>
      <c r="AG25" s="20"/>
      <c r="AH25" s="19"/>
      <c r="AI25" s="20"/>
      <c r="AJ25" s="19"/>
      <c r="AK25" s="38"/>
      <c r="AL25" s="39"/>
      <c r="AM25" s="40">
        <f t="shared" si="0"/>
        <v>198</v>
      </c>
    </row>
    <row r="26" spans="1:39" s="4" customFormat="1" ht="27">
      <c r="A26" s="22">
        <v>17</v>
      </c>
      <c r="B26" s="14" t="s">
        <v>42</v>
      </c>
      <c r="C26" s="18">
        <v>10</v>
      </c>
      <c r="D26" s="19">
        <v>15</v>
      </c>
      <c r="E26" s="20">
        <v>19</v>
      </c>
      <c r="F26" s="19">
        <v>12</v>
      </c>
      <c r="G26" s="20">
        <v>9</v>
      </c>
      <c r="H26" s="19">
        <v>9</v>
      </c>
      <c r="I26" s="20">
        <v>9</v>
      </c>
      <c r="J26" s="19">
        <v>9</v>
      </c>
      <c r="K26" s="20">
        <v>36</v>
      </c>
      <c r="L26" s="19">
        <v>30</v>
      </c>
      <c r="M26" s="20">
        <v>9</v>
      </c>
      <c r="N26" s="19">
        <v>7</v>
      </c>
      <c r="O26" s="28">
        <f t="shared" si="1"/>
        <v>92</v>
      </c>
      <c r="P26" s="28">
        <f t="shared" si="2"/>
        <v>82</v>
      </c>
      <c r="Q26" s="20"/>
      <c r="R26" s="19"/>
      <c r="S26" s="20"/>
      <c r="T26" s="19"/>
      <c r="U26" s="20"/>
      <c r="V26" s="19"/>
      <c r="W26" s="33"/>
      <c r="X26" s="34"/>
      <c r="Y26" s="35"/>
      <c r="Z26" s="19"/>
      <c r="AA26" s="20"/>
      <c r="AB26" s="19"/>
      <c r="AC26" s="20"/>
      <c r="AD26" s="19"/>
      <c r="AE26" s="20"/>
      <c r="AF26" s="19"/>
      <c r="AG26" s="20"/>
      <c r="AH26" s="19"/>
      <c r="AI26" s="20"/>
      <c r="AJ26" s="19"/>
      <c r="AK26" s="38"/>
      <c r="AL26" s="39"/>
      <c r="AM26" s="40">
        <f t="shared" si="0"/>
        <v>174</v>
      </c>
    </row>
    <row r="27" spans="1:39" s="4" customFormat="1" ht="27">
      <c r="A27" s="13">
        <v>18</v>
      </c>
      <c r="B27" s="14" t="s">
        <v>42</v>
      </c>
      <c r="C27" s="18">
        <v>37</v>
      </c>
      <c r="D27" s="19">
        <v>23</v>
      </c>
      <c r="E27" s="20">
        <v>50</v>
      </c>
      <c r="F27" s="19">
        <v>60</v>
      </c>
      <c r="G27" s="20">
        <v>18</v>
      </c>
      <c r="H27" s="19">
        <v>24</v>
      </c>
      <c r="I27" s="20">
        <v>31</v>
      </c>
      <c r="J27" s="19">
        <v>25</v>
      </c>
      <c r="K27" s="20">
        <v>63</v>
      </c>
      <c r="L27" s="19">
        <v>64</v>
      </c>
      <c r="M27" s="20">
        <v>13</v>
      </c>
      <c r="N27" s="19">
        <v>8</v>
      </c>
      <c r="O27" s="28">
        <f t="shared" si="1"/>
        <v>212</v>
      </c>
      <c r="P27" s="28">
        <f t="shared" si="2"/>
        <v>204</v>
      </c>
      <c r="Q27" s="20"/>
      <c r="R27" s="19"/>
      <c r="S27" s="20"/>
      <c r="T27" s="19"/>
      <c r="U27" s="20"/>
      <c r="V27" s="19"/>
      <c r="W27" s="33"/>
      <c r="X27" s="34"/>
      <c r="Y27" s="35"/>
      <c r="Z27" s="19"/>
      <c r="AA27" s="20"/>
      <c r="AB27" s="19"/>
      <c r="AC27" s="20"/>
      <c r="AD27" s="19"/>
      <c r="AE27" s="20"/>
      <c r="AF27" s="19"/>
      <c r="AG27" s="20"/>
      <c r="AH27" s="19"/>
      <c r="AI27" s="20"/>
      <c r="AJ27" s="19"/>
      <c r="AK27" s="38"/>
      <c r="AL27" s="39"/>
      <c r="AM27" s="40">
        <f t="shared" si="0"/>
        <v>416</v>
      </c>
    </row>
    <row r="28" spans="1:39" s="4" customFormat="1" ht="27">
      <c r="A28" s="13">
        <v>19</v>
      </c>
      <c r="B28" s="14" t="s">
        <v>42</v>
      </c>
      <c r="C28" s="18">
        <v>42</v>
      </c>
      <c r="D28" s="19">
        <v>49</v>
      </c>
      <c r="E28" s="20">
        <v>100</v>
      </c>
      <c r="F28" s="19">
        <v>90</v>
      </c>
      <c r="G28" s="20">
        <v>47</v>
      </c>
      <c r="H28" s="19">
        <v>49</v>
      </c>
      <c r="I28" s="20">
        <v>43</v>
      </c>
      <c r="J28" s="19">
        <v>36</v>
      </c>
      <c r="K28" s="20">
        <v>132</v>
      </c>
      <c r="L28" s="19">
        <v>131</v>
      </c>
      <c r="M28" s="20">
        <v>23</v>
      </c>
      <c r="N28" s="19">
        <v>23</v>
      </c>
      <c r="O28" s="28">
        <f t="shared" si="1"/>
        <v>387</v>
      </c>
      <c r="P28" s="28">
        <f t="shared" si="2"/>
        <v>378</v>
      </c>
      <c r="Q28" s="20"/>
      <c r="R28" s="19"/>
      <c r="S28" s="20"/>
      <c r="T28" s="19"/>
      <c r="U28" s="20"/>
      <c r="V28" s="19"/>
      <c r="W28" s="33"/>
      <c r="X28" s="34"/>
      <c r="Y28" s="35"/>
      <c r="Z28" s="19"/>
      <c r="AA28" s="20"/>
      <c r="AB28" s="19"/>
      <c r="AC28" s="20"/>
      <c r="AD28" s="19"/>
      <c r="AE28" s="20"/>
      <c r="AF28" s="19"/>
      <c r="AG28" s="20"/>
      <c r="AH28" s="19"/>
      <c r="AI28" s="20"/>
      <c r="AJ28" s="19"/>
      <c r="AK28" s="38"/>
      <c r="AL28" s="39"/>
      <c r="AM28" s="40">
        <f t="shared" si="0"/>
        <v>765</v>
      </c>
    </row>
    <row r="29" spans="1:39" s="4" customFormat="1">
      <c r="A29" s="22">
        <v>20</v>
      </c>
      <c r="B29" s="14"/>
      <c r="C29" s="18"/>
      <c r="D29" s="19"/>
      <c r="E29" s="20"/>
      <c r="F29" s="19"/>
      <c r="G29" s="20"/>
      <c r="H29" s="19"/>
      <c r="I29" s="20"/>
      <c r="J29" s="19"/>
      <c r="K29" s="20"/>
      <c r="L29" s="19"/>
      <c r="M29" s="20"/>
      <c r="N29" s="19"/>
      <c r="O29" s="28"/>
      <c r="P29" s="28"/>
      <c r="Q29" s="20"/>
      <c r="R29" s="19"/>
      <c r="S29" s="20"/>
      <c r="T29" s="19"/>
      <c r="U29" s="20"/>
      <c r="V29" s="19"/>
      <c r="W29" s="33"/>
      <c r="X29" s="34"/>
      <c r="Y29" s="35"/>
      <c r="Z29" s="36"/>
      <c r="AA29" s="20"/>
      <c r="AB29" s="19"/>
      <c r="AC29" s="20"/>
      <c r="AD29" s="19"/>
      <c r="AE29" s="20"/>
      <c r="AF29" s="19"/>
      <c r="AG29" s="20"/>
      <c r="AH29" s="19"/>
      <c r="AI29" s="20"/>
      <c r="AJ29" s="19"/>
      <c r="AK29" s="38"/>
      <c r="AL29" s="39"/>
      <c r="AM29" s="40"/>
    </row>
    <row r="30" spans="1:39" s="4" customFormat="1">
      <c r="A30" s="22">
        <v>21</v>
      </c>
      <c r="B30" s="14"/>
      <c r="C30" s="18"/>
      <c r="D30" s="19"/>
      <c r="E30" s="20"/>
      <c r="F30" s="19"/>
      <c r="G30" s="20"/>
      <c r="H30" s="19"/>
      <c r="I30" s="20"/>
      <c r="J30" s="19"/>
      <c r="K30" s="20"/>
      <c r="L30" s="19"/>
      <c r="M30" s="20"/>
      <c r="N30" s="19"/>
      <c r="O30" s="28"/>
      <c r="P30" s="28"/>
      <c r="Q30" s="20"/>
      <c r="R30" s="19"/>
      <c r="S30" s="20"/>
      <c r="T30" s="19"/>
      <c r="U30" s="20"/>
      <c r="V30" s="19"/>
      <c r="W30" s="33"/>
      <c r="X30" s="34"/>
      <c r="Y30" s="35"/>
      <c r="Z30" s="36"/>
      <c r="AA30" s="20"/>
      <c r="AB30" s="19"/>
      <c r="AC30" s="20"/>
      <c r="AD30" s="19"/>
      <c r="AE30" s="20"/>
      <c r="AF30" s="19"/>
      <c r="AG30" s="20"/>
      <c r="AH30" s="19"/>
      <c r="AI30" s="20"/>
      <c r="AJ30" s="19"/>
      <c r="AK30" s="38"/>
      <c r="AL30" s="39"/>
      <c r="AM30" s="40"/>
    </row>
    <row r="31" spans="1:39" s="4" customFormat="1" ht="27">
      <c r="A31" s="22">
        <v>22</v>
      </c>
      <c r="B31" s="14" t="s">
        <v>42</v>
      </c>
      <c r="C31" s="18">
        <v>12</v>
      </c>
      <c r="D31" s="19">
        <v>15</v>
      </c>
      <c r="E31" s="20">
        <v>10</v>
      </c>
      <c r="F31" s="19">
        <v>8</v>
      </c>
      <c r="G31" s="20">
        <v>11</v>
      </c>
      <c r="H31" s="19">
        <v>10</v>
      </c>
      <c r="I31" s="20">
        <v>16</v>
      </c>
      <c r="J31" s="19">
        <v>16</v>
      </c>
      <c r="K31" s="20">
        <v>25</v>
      </c>
      <c r="L31" s="19">
        <v>22</v>
      </c>
      <c r="M31" s="20">
        <v>4</v>
      </c>
      <c r="N31" s="19">
        <v>3</v>
      </c>
      <c r="O31" s="28">
        <v>78</v>
      </c>
      <c r="P31" s="28">
        <v>74</v>
      </c>
      <c r="Q31" s="20"/>
      <c r="R31" s="19"/>
      <c r="S31" s="20"/>
      <c r="T31" s="19"/>
      <c r="U31" s="20"/>
      <c r="V31" s="19"/>
      <c r="W31" s="33"/>
      <c r="X31" s="34"/>
      <c r="Y31" s="35"/>
      <c r="Z31" s="36"/>
      <c r="AA31" s="20"/>
      <c r="AB31" s="19"/>
      <c r="AC31" s="20"/>
      <c r="AD31" s="19"/>
      <c r="AE31" s="20"/>
      <c r="AF31" s="19"/>
      <c r="AG31" s="20"/>
      <c r="AH31" s="19"/>
      <c r="AI31" s="20"/>
      <c r="AJ31" s="19"/>
      <c r="AK31" s="38"/>
      <c r="AL31" s="39"/>
      <c r="AM31" s="40">
        <v>152</v>
      </c>
    </row>
    <row r="32" spans="1:39" s="4" customFormat="1" ht="27">
      <c r="A32" s="22">
        <v>23</v>
      </c>
      <c r="B32" s="14" t="s">
        <v>42</v>
      </c>
      <c r="C32" s="18">
        <v>9</v>
      </c>
      <c r="D32" s="19">
        <v>11</v>
      </c>
      <c r="E32" s="20">
        <v>10</v>
      </c>
      <c r="F32" s="19">
        <v>8</v>
      </c>
      <c r="G32" s="20">
        <v>11</v>
      </c>
      <c r="H32" s="19">
        <v>10</v>
      </c>
      <c r="I32" s="20">
        <v>10</v>
      </c>
      <c r="J32" s="19">
        <v>11</v>
      </c>
      <c r="K32" s="20">
        <v>31</v>
      </c>
      <c r="L32" s="19">
        <v>29</v>
      </c>
      <c r="M32" s="20">
        <v>8</v>
      </c>
      <c r="N32" s="19">
        <v>5</v>
      </c>
      <c r="O32" s="28">
        <v>79</v>
      </c>
      <c r="P32" s="28">
        <v>74</v>
      </c>
      <c r="Q32" s="20"/>
      <c r="R32" s="19"/>
      <c r="S32" s="20"/>
      <c r="T32" s="19"/>
      <c r="U32" s="20"/>
      <c r="V32" s="19"/>
      <c r="W32" s="33"/>
      <c r="X32" s="34"/>
      <c r="Y32" s="35"/>
      <c r="Z32" s="36"/>
      <c r="AA32" s="20"/>
      <c r="AB32" s="19"/>
      <c r="AC32" s="20"/>
      <c r="AD32" s="19"/>
      <c r="AE32" s="20"/>
      <c r="AF32" s="19"/>
      <c r="AG32" s="20"/>
      <c r="AH32" s="19"/>
      <c r="AI32" s="20"/>
      <c r="AJ32" s="19"/>
      <c r="AK32" s="38"/>
      <c r="AL32" s="39"/>
      <c r="AM32" s="40">
        <v>153</v>
      </c>
    </row>
    <row r="33" spans="1:39" s="4" customFormat="1" ht="27">
      <c r="A33" s="22">
        <v>24</v>
      </c>
      <c r="B33" s="14" t="s">
        <v>42</v>
      </c>
      <c r="C33" s="18">
        <v>7</v>
      </c>
      <c r="D33" s="19">
        <v>5</v>
      </c>
      <c r="E33" s="20">
        <v>10</v>
      </c>
      <c r="F33" s="19">
        <v>12</v>
      </c>
      <c r="G33" s="20">
        <v>12</v>
      </c>
      <c r="H33" s="19">
        <v>12</v>
      </c>
      <c r="I33" s="20">
        <v>11</v>
      </c>
      <c r="J33" s="19">
        <v>12</v>
      </c>
      <c r="K33" s="20">
        <v>28</v>
      </c>
      <c r="L33" s="19">
        <v>28</v>
      </c>
      <c r="M33" s="20">
        <v>4</v>
      </c>
      <c r="N33" s="19">
        <v>4</v>
      </c>
      <c r="O33" s="28">
        <v>72</v>
      </c>
      <c r="P33" s="28">
        <v>73</v>
      </c>
      <c r="Q33" s="20"/>
      <c r="R33" s="19"/>
      <c r="S33" s="20"/>
      <c r="T33" s="19"/>
      <c r="U33" s="20"/>
      <c r="V33" s="19"/>
      <c r="W33" s="33"/>
      <c r="X33" s="34"/>
      <c r="Y33" s="35"/>
      <c r="Z33" s="36"/>
      <c r="AA33" s="20"/>
      <c r="AB33" s="19"/>
      <c r="AC33" s="20"/>
      <c r="AD33" s="19"/>
      <c r="AE33" s="20"/>
      <c r="AF33" s="19"/>
      <c r="AG33" s="20"/>
      <c r="AH33" s="19"/>
      <c r="AI33" s="20"/>
      <c r="AJ33" s="19"/>
      <c r="AK33" s="38"/>
      <c r="AL33" s="39"/>
      <c r="AM33" s="40">
        <v>145</v>
      </c>
    </row>
    <row r="34" spans="1:39" s="4" customFormat="1" ht="27">
      <c r="A34" s="22">
        <v>25</v>
      </c>
      <c r="B34" s="14" t="s">
        <v>42</v>
      </c>
      <c r="C34" s="18">
        <v>50</v>
      </c>
      <c r="D34" s="19">
        <v>31</v>
      </c>
      <c r="E34" s="20">
        <v>33</v>
      </c>
      <c r="F34" s="19">
        <v>50</v>
      </c>
      <c r="G34" s="20">
        <v>25</v>
      </c>
      <c r="H34" s="19">
        <v>24</v>
      </c>
      <c r="I34" s="20">
        <v>33</v>
      </c>
      <c r="J34" s="19">
        <v>32</v>
      </c>
      <c r="K34" s="20">
        <v>56</v>
      </c>
      <c r="L34" s="19">
        <v>52</v>
      </c>
      <c r="M34" s="20">
        <v>17</v>
      </c>
      <c r="N34" s="19">
        <v>13</v>
      </c>
      <c r="O34" s="28">
        <v>214</v>
      </c>
      <c r="P34" s="28">
        <v>202</v>
      </c>
      <c r="Q34" s="20"/>
      <c r="R34" s="19"/>
      <c r="S34" s="20"/>
      <c r="T34" s="19"/>
      <c r="U34" s="20"/>
      <c r="V34" s="19"/>
      <c r="W34" s="33"/>
      <c r="X34" s="34"/>
      <c r="Y34" s="35"/>
      <c r="Z34" s="36"/>
      <c r="AA34" s="20"/>
      <c r="AB34" s="19"/>
      <c r="AC34" s="20"/>
      <c r="AD34" s="19"/>
      <c r="AE34" s="20"/>
      <c r="AF34" s="19"/>
      <c r="AG34" s="20"/>
      <c r="AH34" s="19"/>
      <c r="AI34" s="20"/>
      <c r="AJ34" s="19"/>
      <c r="AK34" s="38"/>
      <c r="AL34" s="39"/>
      <c r="AM34" s="40">
        <v>416</v>
      </c>
    </row>
    <row r="35" spans="1:39" s="4" customFormat="1" ht="27">
      <c r="A35" s="22">
        <v>26</v>
      </c>
      <c r="B35" s="14" t="s">
        <v>42</v>
      </c>
      <c r="C35" s="18">
        <v>36</v>
      </c>
      <c r="D35" s="19">
        <v>50</v>
      </c>
      <c r="E35" s="20">
        <v>100</v>
      </c>
      <c r="F35" s="19">
        <v>85</v>
      </c>
      <c r="G35" s="20">
        <v>37</v>
      </c>
      <c r="H35" s="19">
        <v>33</v>
      </c>
      <c r="I35" s="20">
        <v>59</v>
      </c>
      <c r="J35" s="19">
        <v>52</v>
      </c>
      <c r="K35" s="20">
        <v>106</v>
      </c>
      <c r="L35" s="19">
        <v>106</v>
      </c>
      <c r="M35" s="20">
        <v>20</v>
      </c>
      <c r="N35" s="19">
        <v>15</v>
      </c>
      <c r="O35" s="28">
        <v>358</v>
      </c>
      <c r="P35" s="28">
        <v>341</v>
      </c>
      <c r="Q35" s="20"/>
      <c r="R35" s="19"/>
      <c r="S35" s="20"/>
      <c r="T35" s="19"/>
      <c r="U35" s="20"/>
      <c r="V35" s="19"/>
      <c r="W35" s="33"/>
      <c r="X35" s="34"/>
      <c r="Y35" s="35"/>
      <c r="Z35" s="36"/>
      <c r="AA35" s="20"/>
      <c r="AB35" s="19"/>
      <c r="AC35" s="20"/>
      <c r="AD35" s="19"/>
      <c r="AE35" s="20"/>
      <c r="AF35" s="19"/>
      <c r="AG35" s="20"/>
      <c r="AH35" s="19"/>
      <c r="AI35" s="20"/>
      <c r="AJ35" s="19"/>
      <c r="AK35" s="38"/>
      <c r="AL35" s="39"/>
      <c r="AM35" s="40">
        <v>699</v>
      </c>
    </row>
    <row r="36" spans="1:39" s="4" customFormat="1">
      <c r="A36" s="22">
        <v>27</v>
      </c>
      <c r="B36" s="14"/>
      <c r="C36" s="18"/>
      <c r="D36" s="19"/>
      <c r="E36" s="20"/>
      <c r="F36" s="19"/>
      <c r="G36" s="20"/>
      <c r="H36" s="19"/>
      <c r="I36" s="20"/>
      <c r="J36" s="19"/>
      <c r="K36" s="20"/>
      <c r="L36" s="19"/>
      <c r="M36" s="20"/>
      <c r="N36" s="19"/>
      <c r="O36" s="28"/>
      <c r="P36" s="28"/>
      <c r="Q36" s="20"/>
      <c r="R36" s="19"/>
      <c r="S36" s="20"/>
      <c r="T36" s="19"/>
      <c r="U36" s="20"/>
      <c r="V36" s="19"/>
      <c r="W36" s="33"/>
      <c r="X36" s="34"/>
      <c r="Y36" s="35"/>
      <c r="Z36" s="36"/>
      <c r="AA36" s="20"/>
      <c r="AB36" s="19"/>
      <c r="AC36" s="20"/>
      <c r="AD36" s="19"/>
      <c r="AE36" s="20"/>
      <c r="AF36" s="19"/>
      <c r="AG36" s="20"/>
      <c r="AH36" s="19"/>
      <c r="AI36" s="20"/>
      <c r="AJ36" s="19"/>
      <c r="AK36" s="38"/>
      <c r="AL36" s="39"/>
      <c r="AM36" s="40"/>
    </row>
    <row r="37" spans="1:39" s="4" customFormat="1">
      <c r="A37" s="22">
        <v>28</v>
      </c>
      <c r="B37" s="14"/>
      <c r="C37" s="18"/>
      <c r="D37" s="19"/>
      <c r="E37" s="20"/>
      <c r="F37" s="19"/>
      <c r="G37" s="20"/>
      <c r="H37" s="19"/>
      <c r="I37" s="20"/>
      <c r="J37" s="19"/>
      <c r="K37" s="20"/>
      <c r="L37" s="19"/>
      <c r="M37" s="20"/>
      <c r="N37" s="19"/>
      <c r="O37" s="28"/>
      <c r="P37" s="28"/>
      <c r="Q37" s="20"/>
      <c r="R37" s="19"/>
      <c r="S37" s="20"/>
      <c r="T37" s="19"/>
      <c r="U37" s="20"/>
      <c r="V37" s="19"/>
      <c r="W37" s="33"/>
      <c r="X37" s="34"/>
      <c r="Y37" s="35"/>
      <c r="Z37" s="36"/>
      <c r="AA37" s="20"/>
      <c r="AB37" s="19"/>
      <c r="AC37" s="20"/>
      <c r="AD37" s="19"/>
      <c r="AE37" s="20"/>
      <c r="AF37" s="19"/>
      <c r="AG37" s="20"/>
      <c r="AH37" s="19"/>
      <c r="AI37" s="20"/>
      <c r="AJ37" s="19"/>
      <c r="AK37" s="38"/>
      <c r="AL37" s="39"/>
      <c r="AM37" s="40"/>
    </row>
    <row r="38" spans="1:39" s="4" customFormat="1" ht="27">
      <c r="A38" s="22">
        <v>29</v>
      </c>
      <c r="B38" s="14" t="s">
        <v>42</v>
      </c>
      <c r="C38" s="18">
        <v>4</v>
      </c>
      <c r="D38" s="19">
        <v>5</v>
      </c>
      <c r="E38" s="20">
        <v>10</v>
      </c>
      <c r="F38" s="19">
        <v>10</v>
      </c>
      <c r="G38" s="20">
        <v>8</v>
      </c>
      <c r="H38" s="19">
        <v>8</v>
      </c>
      <c r="I38" s="20">
        <v>5</v>
      </c>
      <c r="J38" s="19">
        <v>8</v>
      </c>
      <c r="K38" s="20">
        <v>17</v>
      </c>
      <c r="L38" s="19">
        <v>14</v>
      </c>
      <c r="M38" s="20">
        <v>7</v>
      </c>
      <c r="N38" s="19">
        <v>6</v>
      </c>
      <c r="O38" s="28">
        <v>51</v>
      </c>
      <c r="P38" s="28">
        <v>51</v>
      </c>
      <c r="Q38" s="20"/>
      <c r="R38" s="19"/>
      <c r="S38" s="20"/>
      <c r="T38" s="19"/>
      <c r="U38" s="20"/>
      <c r="V38" s="19"/>
      <c r="W38" s="33"/>
      <c r="X38" s="34"/>
      <c r="Y38" s="35"/>
      <c r="Z38" s="36"/>
      <c r="AA38" s="20"/>
      <c r="AB38" s="19"/>
      <c r="AC38" s="20"/>
      <c r="AD38" s="19"/>
      <c r="AE38" s="20"/>
      <c r="AF38" s="19"/>
      <c r="AG38" s="20"/>
      <c r="AH38" s="19"/>
      <c r="AI38" s="20"/>
      <c r="AJ38" s="19"/>
      <c r="AK38" s="38"/>
      <c r="AL38" s="39"/>
      <c r="AM38" s="40">
        <v>102</v>
      </c>
    </row>
    <row r="39" spans="1:39" s="4" customFormat="1" ht="27">
      <c r="A39" s="22">
        <v>30</v>
      </c>
      <c r="B39" s="14" t="s">
        <v>42</v>
      </c>
      <c r="C39" s="18">
        <v>7</v>
      </c>
      <c r="D39" s="19">
        <v>9</v>
      </c>
      <c r="E39" s="20">
        <v>10</v>
      </c>
      <c r="F39" s="19">
        <v>9</v>
      </c>
      <c r="G39" s="20">
        <v>7</v>
      </c>
      <c r="H39" s="19">
        <v>7</v>
      </c>
      <c r="I39" s="20">
        <v>11</v>
      </c>
      <c r="J39" s="19">
        <v>11</v>
      </c>
      <c r="K39" s="20">
        <v>27</v>
      </c>
      <c r="L39" s="19">
        <v>24</v>
      </c>
      <c r="M39" s="20">
        <v>6</v>
      </c>
      <c r="N39" s="19">
        <v>3</v>
      </c>
      <c r="O39" s="28">
        <v>68</v>
      </c>
      <c r="P39" s="28">
        <v>63</v>
      </c>
      <c r="Q39" s="20"/>
      <c r="R39" s="19"/>
      <c r="S39" s="20"/>
      <c r="T39" s="19"/>
      <c r="U39" s="20"/>
      <c r="V39" s="19"/>
      <c r="W39" s="33"/>
      <c r="X39" s="34"/>
      <c r="Y39" s="35"/>
      <c r="Z39" s="36"/>
      <c r="AA39" s="20"/>
      <c r="AB39" s="19"/>
      <c r="AC39" s="20"/>
      <c r="AD39" s="19"/>
      <c r="AE39" s="20"/>
      <c r="AF39" s="19"/>
      <c r="AG39" s="20"/>
      <c r="AH39" s="19"/>
      <c r="AI39" s="20"/>
      <c r="AJ39" s="19"/>
      <c r="AK39" s="38"/>
      <c r="AL39" s="39"/>
      <c r="AM39" s="40">
        <v>131</v>
      </c>
    </row>
    <row r="40" spans="1:39" s="4" customFormat="1" ht="27">
      <c r="A40" s="22">
        <v>31</v>
      </c>
      <c r="B40" s="14" t="s">
        <v>42</v>
      </c>
      <c r="C40" s="18">
        <v>7</v>
      </c>
      <c r="D40" s="19">
        <v>9</v>
      </c>
      <c r="E40" s="20">
        <v>10</v>
      </c>
      <c r="F40" s="19">
        <v>8</v>
      </c>
      <c r="G40" s="20">
        <v>6</v>
      </c>
      <c r="H40" s="19">
        <v>4</v>
      </c>
      <c r="I40" s="20">
        <v>11</v>
      </c>
      <c r="J40" s="19">
        <v>7</v>
      </c>
      <c r="K40" s="20">
        <v>23</v>
      </c>
      <c r="L40" s="19">
        <v>22</v>
      </c>
      <c r="M40" s="20">
        <v>7</v>
      </c>
      <c r="N40" s="19">
        <v>6</v>
      </c>
      <c r="O40" s="28">
        <v>64</v>
      </c>
      <c r="P40" s="28">
        <v>56</v>
      </c>
      <c r="Q40" s="20"/>
      <c r="R40" s="19"/>
      <c r="S40" s="20"/>
      <c r="T40" s="19"/>
      <c r="U40" s="20"/>
      <c r="V40" s="19"/>
      <c r="W40" s="33"/>
      <c r="X40" s="34"/>
      <c r="Y40" s="35"/>
      <c r="Z40" s="36"/>
      <c r="AA40" s="20"/>
      <c r="AB40" s="19"/>
      <c r="AC40" s="20"/>
      <c r="AD40" s="19"/>
      <c r="AE40" s="20"/>
      <c r="AF40" s="19"/>
      <c r="AG40" s="20"/>
      <c r="AH40" s="19"/>
      <c r="AI40" s="20"/>
      <c r="AJ40" s="19"/>
      <c r="AK40" s="38"/>
      <c r="AL40" s="39"/>
      <c r="AM40" s="40">
        <v>120</v>
      </c>
    </row>
    <row r="41" spans="1:39" s="4" customFormat="1">
      <c r="A41" s="22"/>
      <c r="B41" s="14"/>
      <c r="C41" s="18"/>
      <c r="D41" s="19"/>
      <c r="E41" s="20"/>
      <c r="F41" s="19"/>
      <c r="G41" s="20"/>
      <c r="H41" s="19"/>
      <c r="I41" s="20"/>
      <c r="J41" s="19"/>
      <c r="K41" s="20"/>
      <c r="L41" s="19"/>
      <c r="M41" s="20"/>
      <c r="N41" s="19"/>
      <c r="O41" s="28"/>
      <c r="P41" s="28"/>
      <c r="Q41" s="20"/>
      <c r="R41" s="19"/>
      <c r="S41" s="20"/>
      <c r="T41" s="19"/>
      <c r="U41" s="20"/>
      <c r="V41" s="19"/>
      <c r="W41" s="33"/>
      <c r="X41" s="34"/>
      <c r="Y41" s="35"/>
      <c r="Z41" s="36"/>
      <c r="AA41" s="20"/>
      <c r="AB41" s="19"/>
      <c r="AC41" s="20"/>
      <c r="AD41" s="19"/>
      <c r="AE41" s="20"/>
      <c r="AF41" s="19"/>
      <c r="AG41" s="20"/>
      <c r="AH41" s="19"/>
      <c r="AI41" s="20"/>
      <c r="AJ41" s="19"/>
      <c r="AK41" s="38"/>
      <c r="AL41" s="39"/>
      <c r="AM41" s="40"/>
    </row>
    <row r="42" spans="1:39" s="110" customFormat="1">
      <c r="A42" s="192" t="s">
        <v>43</v>
      </c>
      <c r="B42" s="193"/>
      <c r="C42" s="109">
        <f t="shared" ref="C42:AJ42" si="3">SUM(C10:C41)</f>
        <v>569</v>
      </c>
      <c r="D42" s="111">
        <f t="shared" si="3"/>
        <v>537</v>
      </c>
      <c r="E42" s="109">
        <f t="shared" si="3"/>
        <v>750</v>
      </c>
      <c r="F42" s="111">
        <f t="shared" si="3"/>
        <v>752</v>
      </c>
      <c r="G42" s="109">
        <f t="shared" si="3"/>
        <v>380</v>
      </c>
      <c r="H42" s="111">
        <f t="shared" si="3"/>
        <v>374</v>
      </c>
      <c r="I42" s="109">
        <f t="shared" si="3"/>
        <v>478</v>
      </c>
      <c r="J42" s="111">
        <f t="shared" si="3"/>
        <v>456</v>
      </c>
      <c r="K42" s="109">
        <f t="shared" si="3"/>
        <v>1227</v>
      </c>
      <c r="L42" s="111">
        <f t="shared" si="3"/>
        <v>1174</v>
      </c>
      <c r="M42" s="109">
        <f t="shared" si="3"/>
        <v>236</v>
      </c>
      <c r="N42" s="111">
        <f t="shared" si="3"/>
        <v>195</v>
      </c>
      <c r="O42" s="109">
        <f t="shared" si="3"/>
        <v>3640</v>
      </c>
      <c r="P42" s="111">
        <f t="shared" si="3"/>
        <v>3488</v>
      </c>
      <c r="Q42" s="109">
        <f t="shared" si="3"/>
        <v>0</v>
      </c>
      <c r="R42" s="111">
        <f t="shared" si="3"/>
        <v>0</v>
      </c>
      <c r="S42" s="109">
        <f t="shared" si="3"/>
        <v>0</v>
      </c>
      <c r="T42" s="111">
        <f t="shared" si="3"/>
        <v>0</v>
      </c>
      <c r="U42" s="109">
        <f t="shared" si="3"/>
        <v>0</v>
      </c>
      <c r="V42" s="111">
        <f t="shared" si="3"/>
        <v>0</v>
      </c>
      <c r="W42" s="112">
        <f t="shared" si="3"/>
        <v>0</v>
      </c>
      <c r="X42" s="111">
        <f t="shared" si="3"/>
        <v>0</v>
      </c>
      <c r="Y42" s="112">
        <f t="shared" si="3"/>
        <v>0</v>
      </c>
      <c r="Z42" s="111">
        <f t="shared" si="3"/>
        <v>0</v>
      </c>
      <c r="AA42" s="112">
        <f t="shared" si="3"/>
        <v>0</v>
      </c>
      <c r="AB42" s="111">
        <f t="shared" si="3"/>
        <v>0</v>
      </c>
      <c r="AC42" s="112">
        <f t="shared" si="3"/>
        <v>0</v>
      </c>
      <c r="AD42" s="111">
        <f t="shared" si="3"/>
        <v>0</v>
      </c>
      <c r="AE42" s="113">
        <f t="shared" si="3"/>
        <v>0</v>
      </c>
      <c r="AF42" s="111">
        <f t="shared" si="3"/>
        <v>0</v>
      </c>
      <c r="AG42" s="113">
        <f t="shared" si="3"/>
        <v>0</v>
      </c>
      <c r="AH42" s="111">
        <f t="shared" si="3"/>
        <v>0</v>
      </c>
      <c r="AI42" s="113">
        <f t="shared" si="3"/>
        <v>0</v>
      </c>
      <c r="AJ42" s="111">
        <f t="shared" si="3"/>
        <v>0</v>
      </c>
      <c r="AK42" s="114"/>
      <c r="AL42" s="115"/>
      <c r="AM42" s="116">
        <f>SUM(AM10:AM41)</f>
        <v>7128</v>
      </c>
    </row>
    <row r="45" spans="1:39" s="2" customFormat="1">
      <c r="A45" s="5"/>
      <c r="B45" s="6" t="s">
        <v>44</v>
      </c>
      <c r="C45" s="156" t="s">
        <v>45</v>
      </c>
      <c r="D45" s="156"/>
      <c r="E45" s="156"/>
      <c r="F45" s="156"/>
      <c r="G45" s="156"/>
      <c r="H45" s="156"/>
      <c r="I45" s="23"/>
      <c r="J45" s="23"/>
      <c r="K45" s="24"/>
      <c r="L45" s="157" t="s">
        <v>4</v>
      </c>
      <c r="M45" s="157"/>
      <c r="N45" s="158" t="s">
        <v>5</v>
      </c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7"/>
      <c r="AH45" s="7"/>
      <c r="AI45" s="7"/>
      <c r="AJ45" s="7"/>
      <c r="AK45" s="37"/>
      <c r="AL45" s="37"/>
      <c r="AM45" s="7"/>
    </row>
    <row r="46" spans="1:39" s="2" customFormat="1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s="3" customFormat="1">
      <c r="A47" s="159" t="s">
        <v>6</v>
      </c>
      <c r="B47" s="160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2" t="s">
        <v>7</v>
      </c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4"/>
    </row>
    <row r="48" spans="1:39" s="1" customFormat="1">
      <c r="A48" s="188" t="s">
        <v>8</v>
      </c>
      <c r="B48" s="190" t="s">
        <v>9</v>
      </c>
      <c r="C48" s="165" t="s">
        <v>10</v>
      </c>
      <c r="D48" s="166"/>
      <c r="E48" s="167" t="s">
        <v>11</v>
      </c>
      <c r="F48" s="168"/>
      <c r="G48" s="169" t="s">
        <v>12</v>
      </c>
      <c r="H48" s="170"/>
      <c r="I48" s="169" t="s">
        <v>13</v>
      </c>
      <c r="J48" s="170"/>
      <c r="K48" s="169" t="s">
        <v>14</v>
      </c>
      <c r="L48" s="170"/>
      <c r="M48" s="171" t="s">
        <v>15</v>
      </c>
      <c r="N48" s="172"/>
      <c r="O48" s="171" t="s">
        <v>16</v>
      </c>
      <c r="P48" s="172"/>
      <c r="Q48" s="186" t="s">
        <v>17</v>
      </c>
      <c r="R48" s="147"/>
      <c r="S48" s="146" t="s">
        <v>18</v>
      </c>
      <c r="T48" s="147"/>
      <c r="U48" s="142" t="s">
        <v>19</v>
      </c>
      <c r="V48" s="143"/>
      <c r="W48" s="146" t="s">
        <v>20</v>
      </c>
      <c r="X48" s="147"/>
      <c r="Y48" s="146" t="s">
        <v>21</v>
      </c>
      <c r="Z48" s="147"/>
      <c r="AA48" s="146" t="s">
        <v>22</v>
      </c>
      <c r="AB48" s="147"/>
      <c r="AC48" s="150" t="s">
        <v>23</v>
      </c>
      <c r="AD48" s="151"/>
      <c r="AE48" s="150" t="s">
        <v>24</v>
      </c>
      <c r="AF48" s="151"/>
      <c r="AG48" s="146" t="s">
        <v>25</v>
      </c>
      <c r="AH48" s="147"/>
      <c r="AI48" s="146" t="s">
        <v>26</v>
      </c>
      <c r="AJ48" s="147"/>
      <c r="AK48" s="173" t="s">
        <v>27</v>
      </c>
      <c r="AL48" s="175" t="s">
        <v>28</v>
      </c>
      <c r="AM48" s="177" t="s">
        <v>29</v>
      </c>
    </row>
    <row r="49" spans="1:39" s="1" customFormat="1">
      <c r="A49" s="189"/>
      <c r="B49" s="191"/>
      <c r="C49" s="179" t="s">
        <v>30</v>
      </c>
      <c r="D49" s="180"/>
      <c r="E49" s="181" t="s">
        <v>31</v>
      </c>
      <c r="F49" s="180"/>
      <c r="G49" s="181" t="s">
        <v>32</v>
      </c>
      <c r="H49" s="180"/>
      <c r="I49" s="181" t="s">
        <v>33</v>
      </c>
      <c r="J49" s="180"/>
      <c r="K49" s="181" t="s">
        <v>34</v>
      </c>
      <c r="L49" s="180"/>
      <c r="M49" s="182" t="s">
        <v>35</v>
      </c>
      <c r="N49" s="183"/>
      <c r="O49" s="184"/>
      <c r="P49" s="185"/>
      <c r="Q49" s="187"/>
      <c r="R49" s="149"/>
      <c r="S49" s="148"/>
      <c r="T49" s="149"/>
      <c r="U49" s="144"/>
      <c r="V49" s="145"/>
      <c r="W49" s="148"/>
      <c r="X49" s="149"/>
      <c r="Y49" s="148"/>
      <c r="Z49" s="149"/>
      <c r="AA49" s="148"/>
      <c r="AB49" s="149"/>
      <c r="AC49" s="152"/>
      <c r="AD49" s="153"/>
      <c r="AE49" s="152"/>
      <c r="AF49" s="153"/>
      <c r="AG49" s="148"/>
      <c r="AH49" s="149"/>
      <c r="AI49" s="148"/>
      <c r="AJ49" s="149"/>
      <c r="AK49" s="174"/>
      <c r="AL49" s="176"/>
      <c r="AM49" s="178"/>
    </row>
    <row r="50" spans="1:39" s="1" customFormat="1" ht="27.75" customHeight="1">
      <c r="A50" s="189"/>
      <c r="B50" s="191"/>
      <c r="C50" s="9" t="s">
        <v>36</v>
      </c>
      <c r="D50" s="10" t="s">
        <v>37</v>
      </c>
      <c r="E50" s="11" t="s">
        <v>36</v>
      </c>
      <c r="F50" s="10" t="s">
        <v>37</v>
      </c>
      <c r="G50" s="12" t="s">
        <v>38</v>
      </c>
      <c r="H50" s="10" t="s">
        <v>37</v>
      </c>
      <c r="I50" s="12" t="s">
        <v>38</v>
      </c>
      <c r="J50" s="10" t="s">
        <v>37</v>
      </c>
      <c r="K50" s="12" t="s">
        <v>39</v>
      </c>
      <c r="L50" s="10" t="s">
        <v>37</v>
      </c>
      <c r="M50" s="12" t="s">
        <v>36</v>
      </c>
      <c r="N50" s="25" t="s">
        <v>37</v>
      </c>
      <c r="O50" s="26" t="s">
        <v>36</v>
      </c>
      <c r="P50" s="27" t="s">
        <v>37</v>
      </c>
      <c r="Q50" s="29" t="s">
        <v>36</v>
      </c>
      <c r="R50" s="30" t="s">
        <v>37</v>
      </c>
      <c r="S50" s="29" t="s">
        <v>36</v>
      </c>
      <c r="T50" s="30" t="s">
        <v>37</v>
      </c>
      <c r="U50" s="29" t="s">
        <v>36</v>
      </c>
      <c r="V50" s="30" t="s">
        <v>37</v>
      </c>
      <c r="W50" s="31" t="s">
        <v>36</v>
      </c>
      <c r="X50" s="32" t="s">
        <v>37</v>
      </c>
      <c r="Y50" s="31" t="s">
        <v>36</v>
      </c>
      <c r="Z50" s="32" t="s">
        <v>37</v>
      </c>
      <c r="AA50" s="29" t="s">
        <v>36</v>
      </c>
      <c r="AB50" s="30" t="s">
        <v>37</v>
      </c>
      <c r="AC50" s="29" t="s">
        <v>36</v>
      </c>
      <c r="AD50" s="30" t="s">
        <v>37</v>
      </c>
      <c r="AE50" s="29" t="s">
        <v>36</v>
      </c>
      <c r="AF50" s="30" t="s">
        <v>37</v>
      </c>
      <c r="AG50" s="29" t="s">
        <v>36</v>
      </c>
      <c r="AH50" s="30" t="s">
        <v>37</v>
      </c>
      <c r="AI50" s="29" t="s">
        <v>40</v>
      </c>
      <c r="AJ50" s="30" t="s">
        <v>41</v>
      </c>
      <c r="AK50" s="174"/>
      <c r="AL50" s="176"/>
      <c r="AM50" s="178"/>
    </row>
    <row r="51" spans="1:39" s="4" customFormat="1" ht="27">
      <c r="A51" s="13">
        <v>1</v>
      </c>
      <c r="B51" s="14" t="s">
        <v>46</v>
      </c>
      <c r="C51" s="15">
        <v>27</v>
      </c>
      <c r="D51" s="16">
        <v>35</v>
      </c>
      <c r="E51" s="17">
        <v>50</v>
      </c>
      <c r="F51" s="16">
        <v>40</v>
      </c>
      <c r="G51" s="17">
        <v>22</v>
      </c>
      <c r="H51" s="16">
        <v>21</v>
      </c>
      <c r="I51" s="17">
        <v>35</v>
      </c>
      <c r="J51" s="16">
        <v>34</v>
      </c>
      <c r="K51" s="17">
        <v>60</v>
      </c>
      <c r="L51" s="16">
        <v>64</v>
      </c>
      <c r="M51" s="17">
        <v>14</v>
      </c>
      <c r="N51" s="16">
        <v>10</v>
      </c>
      <c r="O51" s="28">
        <v>208</v>
      </c>
      <c r="P51" s="28">
        <v>204</v>
      </c>
      <c r="Q51" s="20"/>
      <c r="R51" s="19"/>
      <c r="S51" s="20"/>
      <c r="T51" s="19"/>
      <c r="U51" s="20"/>
      <c r="V51" s="19"/>
      <c r="W51" s="33"/>
      <c r="X51" s="34"/>
      <c r="Y51" s="35"/>
      <c r="Z51" s="19"/>
      <c r="AA51" s="20"/>
      <c r="AB51" s="19"/>
      <c r="AC51" s="20"/>
      <c r="AD51" s="19"/>
      <c r="AE51" s="20"/>
      <c r="AF51" s="19"/>
      <c r="AG51" s="20"/>
      <c r="AH51" s="19"/>
      <c r="AI51" s="20"/>
      <c r="AJ51" s="19"/>
      <c r="AK51" s="38"/>
      <c r="AL51" s="39"/>
      <c r="AM51" s="40">
        <v>412</v>
      </c>
    </row>
    <row r="52" spans="1:39" s="4" customFormat="1" ht="27">
      <c r="A52" s="13">
        <v>2</v>
      </c>
      <c r="B52" s="14" t="s">
        <v>46</v>
      </c>
      <c r="C52" s="18">
        <v>100</v>
      </c>
      <c r="D52" s="19">
        <v>83</v>
      </c>
      <c r="E52" s="20">
        <v>76</v>
      </c>
      <c r="F52" s="19">
        <v>90</v>
      </c>
      <c r="G52" s="20">
        <v>52</v>
      </c>
      <c r="H52" s="19">
        <v>48</v>
      </c>
      <c r="I52" s="20">
        <v>60</v>
      </c>
      <c r="J52" s="19">
        <v>59</v>
      </c>
      <c r="K52" s="20">
        <v>131</v>
      </c>
      <c r="L52" s="19">
        <v>131</v>
      </c>
      <c r="M52" s="20">
        <v>14</v>
      </c>
      <c r="N52" s="19">
        <v>12</v>
      </c>
      <c r="O52" s="28">
        <v>433</v>
      </c>
      <c r="P52" s="28">
        <v>423</v>
      </c>
      <c r="Q52" s="20"/>
      <c r="R52" s="19"/>
      <c r="S52" s="20"/>
      <c r="T52" s="19"/>
      <c r="U52" s="20"/>
      <c r="V52" s="19"/>
      <c r="W52" s="33"/>
      <c r="X52" s="34"/>
      <c r="Y52" s="35"/>
      <c r="Z52" s="19"/>
      <c r="AA52" s="20"/>
      <c r="AB52" s="19"/>
      <c r="AC52" s="20"/>
      <c r="AD52" s="19"/>
      <c r="AE52" s="20"/>
      <c r="AF52" s="19"/>
      <c r="AG52" s="20"/>
      <c r="AH52" s="19"/>
      <c r="AI52" s="20"/>
      <c r="AJ52" s="19"/>
      <c r="AK52" s="38"/>
      <c r="AL52" s="39"/>
      <c r="AM52" s="40">
        <v>856</v>
      </c>
    </row>
    <row r="53" spans="1:39" s="4" customFormat="1">
      <c r="A53" s="13">
        <v>3</v>
      </c>
      <c r="B53" s="14"/>
      <c r="C53" s="18"/>
      <c r="D53" s="19"/>
      <c r="E53" s="20"/>
      <c r="F53" s="19"/>
      <c r="G53" s="20"/>
      <c r="H53" s="19"/>
      <c r="I53" s="20"/>
      <c r="J53" s="19"/>
      <c r="K53" s="20"/>
      <c r="L53" s="19"/>
      <c r="M53" s="20"/>
      <c r="N53" s="19"/>
      <c r="O53" s="28">
        <v>0</v>
      </c>
      <c r="P53" s="28">
        <v>0</v>
      </c>
      <c r="Q53" s="20"/>
      <c r="R53" s="19"/>
      <c r="S53" s="20"/>
      <c r="T53" s="19"/>
      <c r="U53" s="20"/>
      <c r="V53" s="19"/>
      <c r="W53" s="33"/>
      <c r="X53" s="34"/>
      <c r="Y53" s="35"/>
      <c r="Z53" s="19"/>
      <c r="AA53" s="20"/>
      <c r="AB53" s="19"/>
      <c r="AC53" s="20"/>
      <c r="AD53" s="19"/>
      <c r="AE53" s="20"/>
      <c r="AF53" s="19"/>
      <c r="AG53" s="20"/>
      <c r="AH53" s="19"/>
      <c r="AI53" s="20"/>
      <c r="AJ53" s="19"/>
      <c r="AK53" s="38"/>
      <c r="AL53" s="39"/>
      <c r="AM53" s="40">
        <v>0</v>
      </c>
    </row>
    <row r="54" spans="1:39" s="4" customFormat="1">
      <c r="A54" s="13">
        <v>4</v>
      </c>
      <c r="B54" s="21"/>
      <c r="C54" s="18"/>
      <c r="D54" s="19"/>
      <c r="E54" s="20"/>
      <c r="F54" s="19"/>
      <c r="G54" s="20"/>
      <c r="H54" s="19"/>
      <c r="I54" s="20"/>
      <c r="J54" s="19"/>
      <c r="K54" s="20"/>
      <c r="L54" s="19"/>
      <c r="M54" s="20"/>
      <c r="N54" s="19"/>
      <c r="O54" s="28">
        <v>0</v>
      </c>
      <c r="P54" s="28">
        <v>0</v>
      </c>
      <c r="Q54" s="20"/>
      <c r="R54" s="19"/>
      <c r="S54" s="20"/>
      <c r="T54" s="19"/>
      <c r="U54" s="20"/>
      <c r="V54" s="19"/>
      <c r="W54" s="33"/>
      <c r="X54" s="34"/>
      <c r="Y54" s="35"/>
      <c r="Z54" s="19"/>
      <c r="AA54" s="20"/>
      <c r="AB54" s="19"/>
      <c r="AC54" s="20"/>
      <c r="AD54" s="19"/>
      <c r="AE54" s="20"/>
      <c r="AF54" s="19"/>
      <c r="AG54" s="20"/>
      <c r="AH54" s="19"/>
      <c r="AI54" s="20"/>
      <c r="AJ54" s="19"/>
      <c r="AK54" s="38"/>
      <c r="AL54" s="39"/>
      <c r="AM54" s="40">
        <v>0</v>
      </c>
    </row>
    <row r="55" spans="1:39" s="4" customFormat="1" ht="27">
      <c r="A55" s="13">
        <v>5</v>
      </c>
      <c r="B55" s="21" t="s">
        <v>46</v>
      </c>
      <c r="C55" s="18">
        <v>22</v>
      </c>
      <c r="D55" s="19">
        <v>20</v>
      </c>
      <c r="E55" s="20">
        <v>30</v>
      </c>
      <c r="F55" s="19">
        <v>40</v>
      </c>
      <c r="G55" s="20">
        <v>13</v>
      </c>
      <c r="H55" s="19">
        <v>13</v>
      </c>
      <c r="I55" s="20">
        <v>14</v>
      </c>
      <c r="J55" s="19">
        <v>13</v>
      </c>
      <c r="K55" s="20">
        <v>32</v>
      </c>
      <c r="L55" s="19">
        <v>32</v>
      </c>
      <c r="M55" s="20">
        <v>3</v>
      </c>
      <c r="N55" s="19">
        <v>2</v>
      </c>
      <c r="O55" s="28">
        <v>114</v>
      </c>
      <c r="P55" s="28">
        <v>120</v>
      </c>
      <c r="Q55" s="20"/>
      <c r="R55" s="19"/>
      <c r="S55" s="20"/>
      <c r="T55" s="19"/>
      <c r="U55" s="20"/>
      <c r="V55" s="19"/>
      <c r="W55" s="33"/>
      <c r="X55" s="34"/>
      <c r="Y55" s="35"/>
      <c r="Z55" s="19"/>
      <c r="AA55" s="20"/>
      <c r="AB55" s="19"/>
      <c r="AC55" s="20"/>
      <c r="AD55" s="19"/>
      <c r="AE55" s="20"/>
      <c r="AF55" s="19"/>
      <c r="AG55" s="20"/>
      <c r="AH55" s="19"/>
      <c r="AI55" s="20"/>
      <c r="AJ55" s="19"/>
      <c r="AK55" s="38"/>
      <c r="AL55" s="39"/>
      <c r="AM55" s="40">
        <v>234</v>
      </c>
    </row>
    <row r="56" spans="1:39" s="4" customFormat="1" ht="27">
      <c r="A56" s="13">
        <v>6</v>
      </c>
      <c r="B56" s="21" t="s">
        <v>46</v>
      </c>
      <c r="C56" s="18">
        <v>39</v>
      </c>
      <c r="D56" s="19">
        <v>49</v>
      </c>
      <c r="E56" s="20">
        <v>20</v>
      </c>
      <c r="F56" s="19">
        <v>10</v>
      </c>
      <c r="G56" s="20">
        <v>12</v>
      </c>
      <c r="H56" s="19">
        <v>10</v>
      </c>
      <c r="I56" s="20">
        <v>13</v>
      </c>
      <c r="J56" s="19">
        <v>13</v>
      </c>
      <c r="K56" s="20">
        <v>35</v>
      </c>
      <c r="L56" s="19">
        <v>33</v>
      </c>
      <c r="M56" s="20">
        <v>8</v>
      </c>
      <c r="N56" s="19">
        <v>5</v>
      </c>
      <c r="O56" s="28">
        <v>127</v>
      </c>
      <c r="P56" s="28">
        <v>120</v>
      </c>
      <c r="Q56" s="20"/>
      <c r="R56" s="19"/>
      <c r="S56" s="20"/>
      <c r="T56" s="19"/>
      <c r="U56" s="20"/>
      <c r="V56" s="19"/>
      <c r="W56" s="33"/>
      <c r="X56" s="34"/>
      <c r="Y56" s="35"/>
      <c r="Z56" s="19"/>
      <c r="AA56" s="20"/>
      <c r="AB56" s="19"/>
      <c r="AC56" s="20"/>
      <c r="AD56" s="19"/>
      <c r="AE56" s="20"/>
      <c r="AF56" s="19"/>
      <c r="AG56" s="20"/>
      <c r="AH56" s="19"/>
      <c r="AI56" s="20"/>
      <c r="AJ56" s="19"/>
      <c r="AK56" s="38"/>
      <c r="AL56" s="39"/>
      <c r="AM56" s="40">
        <v>247</v>
      </c>
    </row>
    <row r="57" spans="1:39" s="4" customFormat="1" ht="27">
      <c r="A57" s="13">
        <v>7</v>
      </c>
      <c r="B57" s="21" t="s">
        <v>46</v>
      </c>
      <c r="C57" s="18">
        <v>9</v>
      </c>
      <c r="D57" s="19">
        <v>12</v>
      </c>
      <c r="E57" s="20">
        <v>10</v>
      </c>
      <c r="F57" s="19">
        <v>4</v>
      </c>
      <c r="G57" s="20">
        <v>5</v>
      </c>
      <c r="H57" s="19">
        <v>5</v>
      </c>
      <c r="I57" s="20">
        <v>7</v>
      </c>
      <c r="J57" s="19">
        <v>5</v>
      </c>
      <c r="K57" s="20">
        <v>23</v>
      </c>
      <c r="L57" s="19">
        <v>17</v>
      </c>
      <c r="M57" s="20">
        <v>1</v>
      </c>
      <c r="N57" s="19">
        <v>1</v>
      </c>
      <c r="O57" s="28">
        <v>55</v>
      </c>
      <c r="P57" s="28">
        <v>44</v>
      </c>
      <c r="Q57" s="20"/>
      <c r="R57" s="19"/>
      <c r="S57" s="20"/>
      <c r="T57" s="19"/>
      <c r="U57" s="20"/>
      <c r="V57" s="19"/>
      <c r="W57" s="33"/>
      <c r="X57" s="34"/>
      <c r="Y57" s="35"/>
      <c r="Z57" s="19"/>
      <c r="AA57" s="20"/>
      <c r="AB57" s="19"/>
      <c r="AC57" s="20"/>
      <c r="AD57" s="19"/>
      <c r="AE57" s="20"/>
      <c r="AF57" s="19"/>
      <c r="AG57" s="20"/>
      <c r="AH57" s="19"/>
      <c r="AI57" s="20"/>
      <c r="AJ57" s="19"/>
      <c r="AK57" s="38"/>
      <c r="AL57" s="39"/>
      <c r="AM57" s="40">
        <v>99</v>
      </c>
    </row>
    <row r="58" spans="1:39" s="4" customFormat="1" ht="27">
      <c r="A58" s="13">
        <v>8</v>
      </c>
      <c r="B58" s="14" t="s">
        <v>46</v>
      </c>
      <c r="C58" s="18">
        <v>51</v>
      </c>
      <c r="D58" s="19">
        <v>45</v>
      </c>
      <c r="E58" s="20">
        <v>30</v>
      </c>
      <c r="F58" s="19">
        <v>35</v>
      </c>
      <c r="G58" s="20">
        <v>20</v>
      </c>
      <c r="H58" s="19">
        <v>19</v>
      </c>
      <c r="I58" s="20">
        <v>30</v>
      </c>
      <c r="J58" s="19">
        <v>29</v>
      </c>
      <c r="K58" s="20">
        <v>83</v>
      </c>
      <c r="L58" s="19">
        <v>83</v>
      </c>
      <c r="M58" s="20">
        <v>11</v>
      </c>
      <c r="N58" s="19">
        <v>8</v>
      </c>
      <c r="O58" s="28">
        <v>225</v>
      </c>
      <c r="P58" s="28">
        <v>219</v>
      </c>
      <c r="Q58" s="20"/>
      <c r="R58" s="19"/>
      <c r="S58" s="20"/>
      <c r="T58" s="19"/>
      <c r="U58" s="20"/>
      <c r="V58" s="19"/>
      <c r="W58" s="33"/>
      <c r="X58" s="34"/>
      <c r="Y58" s="35"/>
      <c r="Z58" s="19"/>
      <c r="AA58" s="20"/>
      <c r="AB58" s="19"/>
      <c r="AC58" s="20"/>
      <c r="AD58" s="19"/>
      <c r="AE58" s="20"/>
      <c r="AF58" s="19"/>
      <c r="AG58" s="20"/>
      <c r="AH58" s="19"/>
      <c r="AI58" s="20"/>
      <c r="AJ58" s="19"/>
      <c r="AK58" s="38"/>
      <c r="AL58" s="39"/>
      <c r="AM58" s="40">
        <v>444</v>
      </c>
    </row>
    <row r="59" spans="1:39" s="4" customFormat="1" ht="27">
      <c r="A59" s="13">
        <v>9</v>
      </c>
      <c r="B59" s="21" t="s">
        <v>46</v>
      </c>
      <c r="C59" s="18">
        <v>46</v>
      </c>
      <c r="D59" s="19">
        <v>34</v>
      </c>
      <c r="E59" s="20">
        <v>90</v>
      </c>
      <c r="F59" s="19">
        <v>100</v>
      </c>
      <c r="G59" s="20">
        <v>33</v>
      </c>
      <c r="H59" s="19">
        <v>31</v>
      </c>
      <c r="I59" s="20">
        <v>43</v>
      </c>
      <c r="J59" s="19">
        <v>41</v>
      </c>
      <c r="K59" s="20">
        <v>117</v>
      </c>
      <c r="L59" s="19">
        <v>114</v>
      </c>
      <c r="M59" s="20">
        <v>28</v>
      </c>
      <c r="N59" s="19">
        <v>24</v>
      </c>
      <c r="O59" s="28">
        <v>357</v>
      </c>
      <c r="P59" s="28">
        <v>344</v>
      </c>
      <c r="Q59" s="20"/>
      <c r="R59" s="19"/>
      <c r="S59" s="20"/>
      <c r="T59" s="19"/>
      <c r="U59" s="20"/>
      <c r="V59" s="19"/>
      <c r="W59" s="33"/>
      <c r="X59" s="34"/>
      <c r="Y59" s="35"/>
      <c r="Z59" s="19"/>
      <c r="AA59" s="20"/>
      <c r="AB59" s="19"/>
      <c r="AC59" s="20"/>
      <c r="AD59" s="19"/>
      <c r="AE59" s="20"/>
      <c r="AF59" s="19"/>
      <c r="AG59" s="20"/>
      <c r="AH59" s="19"/>
      <c r="AI59" s="20"/>
      <c r="AJ59" s="19"/>
      <c r="AK59" s="38"/>
      <c r="AL59" s="39"/>
      <c r="AM59" s="40">
        <v>701</v>
      </c>
    </row>
    <row r="60" spans="1:39" s="4" customFormat="1">
      <c r="A60" s="13">
        <v>10</v>
      </c>
      <c r="B60" s="21"/>
      <c r="C60" s="18"/>
      <c r="D60" s="19"/>
      <c r="E60" s="20"/>
      <c r="F60" s="19"/>
      <c r="G60" s="20"/>
      <c r="H60" s="19"/>
      <c r="I60" s="20"/>
      <c r="J60" s="19"/>
      <c r="K60" s="20"/>
      <c r="L60" s="19"/>
      <c r="M60" s="20"/>
      <c r="N60" s="19"/>
      <c r="O60" s="28">
        <v>0</v>
      </c>
      <c r="P60" s="28">
        <v>0</v>
      </c>
      <c r="Q60" s="20"/>
      <c r="R60" s="19"/>
      <c r="S60" s="20"/>
      <c r="T60" s="19"/>
      <c r="U60" s="20"/>
      <c r="V60" s="19"/>
      <c r="W60" s="33"/>
      <c r="X60" s="34"/>
      <c r="Y60" s="35"/>
      <c r="Z60" s="19"/>
      <c r="AA60" s="20"/>
      <c r="AB60" s="19"/>
      <c r="AC60" s="20"/>
      <c r="AD60" s="19"/>
      <c r="AE60" s="20"/>
      <c r="AF60" s="19"/>
      <c r="AG60" s="20"/>
      <c r="AH60" s="19"/>
      <c r="AI60" s="20"/>
      <c r="AJ60" s="19"/>
      <c r="AK60" s="38"/>
      <c r="AL60" s="39"/>
      <c r="AM60" s="40">
        <v>0</v>
      </c>
    </row>
    <row r="61" spans="1:39" s="4" customFormat="1">
      <c r="A61" s="13">
        <v>11</v>
      </c>
      <c r="B61" s="14"/>
      <c r="C61" s="18"/>
      <c r="D61" s="19"/>
      <c r="E61" s="20"/>
      <c r="F61" s="19"/>
      <c r="G61" s="20"/>
      <c r="H61" s="19"/>
      <c r="I61" s="20"/>
      <c r="J61" s="19"/>
      <c r="K61" s="20"/>
      <c r="L61" s="19"/>
      <c r="M61" s="20"/>
      <c r="N61" s="19"/>
      <c r="O61" s="28">
        <v>0</v>
      </c>
      <c r="P61" s="28">
        <v>0</v>
      </c>
      <c r="Q61" s="20"/>
      <c r="R61" s="19"/>
      <c r="S61" s="20"/>
      <c r="T61" s="19"/>
      <c r="U61" s="20"/>
      <c r="V61" s="19"/>
      <c r="W61" s="33"/>
      <c r="X61" s="34"/>
      <c r="Y61" s="35"/>
      <c r="Z61" s="19"/>
      <c r="AA61" s="20"/>
      <c r="AB61" s="19"/>
      <c r="AC61" s="20"/>
      <c r="AD61" s="19"/>
      <c r="AE61" s="20"/>
      <c r="AF61" s="19"/>
      <c r="AG61" s="20"/>
      <c r="AH61" s="19"/>
      <c r="AI61" s="20"/>
      <c r="AJ61" s="19"/>
      <c r="AK61" s="38"/>
      <c r="AL61" s="39"/>
      <c r="AM61" s="40">
        <v>0</v>
      </c>
    </row>
    <row r="62" spans="1:39" s="4" customFormat="1" ht="27">
      <c r="A62" s="13">
        <v>12</v>
      </c>
      <c r="B62" s="14" t="s">
        <v>46</v>
      </c>
      <c r="C62" s="15">
        <v>21</v>
      </c>
      <c r="D62" s="16">
        <v>18</v>
      </c>
      <c r="E62" s="17">
        <v>20</v>
      </c>
      <c r="F62" s="16">
        <v>22</v>
      </c>
      <c r="G62" s="17">
        <v>12</v>
      </c>
      <c r="H62" s="16">
        <v>15</v>
      </c>
      <c r="I62" s="17">
        <v>10</v>
      </c>
      <c r="J62" s="16">
        <v>9</v>
      </c>
      <c r="K62" s="17">
        <v>30</v>
      </c>
      <c r="L62" s="16">
        <v>25</v>
      </c>
      <c r="M62" s="17">
        <v>7</v>
      </c>
      <c r="N62" s="16">
        <v>5</v>
      </c>
      <c r="O62" s="28">
        <v>100</v>
      </c>
      <c r="P62" s="28">
        <v>94</v>
      </c>
      <c r="Q62" s="20"/>
      <c r="R62" s="19"/>
      <c r="S62" s="20"/>
      <c r="T62" s="19"/>
      <c r="U62" s="20"/>
      <c r="V62" s="19"/>
      <c r="W62" s="33"/>
      <c r="X62" s="34"/>
      <c r="Y62" s="35"/>
      <c r="Z62" s="19"/>
      <c r="AA62" s="20"/>
      <c r="AB62" s="19"/>
      <c r="AC62" s="20"/>
      <c r="AD62" s="19"/>
      <c r="AE62" s="20"/>
      <c r="AF62" s="19"/>
      <c r="AG62" s="20"/>
      <c r="AH62" s="19"/>
      <c r="AI62" s="20"/>
      <c r="AJ62" s="19"/>
      <c r="AK62" s="38"/>
      <c r="AL62" s="39"/>
      <c r="AM62" s="40">
        <v>194</v>
      </c>
    </row>
    <row r="63" spans="1:39" s="4" customFormat="1" ht="27">
      <c r="A63" s="13">
        <v>13</v>
      </c>
      <c r="B63" s="14" t="s">
        <v>46</v>
      </c>
      <c r="C63" s="18">
        <v>16</v>
      </c>
      <c r="D63" s="19">
        <v>20</v>
      </c>
      <c r="E63" s="20">
        <v>10</v>
      </c>
      <c r="F63" s="19">
        <v>5</v>
      </c>
      <c r="G63" s="20">
        <v>10</v>
      </c>
      <c r="H63" s="19">
        <v>9</v>
      </c>
      <c r="I63" s="20">
        <v>11</v>
      </c>
      <c r="J63" s="19">
        <v>11</v>
      </c>
      <c r="K63" s="20">
        <v>35</v>
      </c>
      <c r="L63" s="19">
        <v>37</v>
      </c>
      <c r="M63" s="20">
        <v>6</v>
      </c>
      <c r="N63" s="19">
        <v>2</v>
      </c>
      <c r="O63" s="28">
        <v>88</v>
      </c>
      <c r="P63" s="28">
        <v>84</v>
      </c>
      <c r="Q63" s="20"/>
      <c r="R63" s="19"/>
      <c r="S63" s="20"/>
      <c r="T63" s="19"/>
      <c r="U63" s="20"/>
      <c r="V63" s="19"/>
      <c r="W63" s="33"/>
      <c r="X63" s="34"/>
      <c r="Y63" s="35"/>
      <c r="Z63" s="19"/>
      <c r="AA63" s="20"/>
      <c r="AB63" s="19"/>
      <c r="AC63" s="20"/>
      <c r="AD63" s="19"/>
      <c r="AE63" s="20"/>
      <c r="AF63" s="19"/>
      <c r="AG63" s="20"/>
      <c r="AH63" s="19"/>
      <c r="AI63" s="20"/>
      <c r="AJ63" s="19"/>
      <c r="AK63" s="38"/>
      <c r="AL63" s="39"/>
      <c r="AM63" s="40">
        <v>172</v>
      </c>
    </row>
    <row r="64" spans="1:39" s="4" customFormat="1" ht="27">
      <c r="A64" s="22">
        <v>14</v>
      </c>
      <c r="B64" s="14" t="s">
        <v>46</v>
      </c>
      <c r="C64" s="18">
        <v>20</v>
      </c>
      <c r="D64" s="19">
        <v>15</v>
      </c>
      <c r="E64" s="20">
        <v>6</v>
      </c>
      <c r="F64" s="19">
        <v>9</v>
      </c>
      <c r="G64" s="20">
        <v>12</v>
      </c>
      <c r="H64" s="19">
        <v>11</v>
      </c>
      <c r="I64" s="20">
        <v>13</v>
      </c>
      <c r="J64" s="19">
        <v>12</v>
      </c>
      <c r="K64" s="20">
        <v>34</v>
      </c>
      <c r="L64" s="19">
        <v>35</v>
      </c>
      <c r="M64" s="20">
        <v>9</v>
      </c>
      <c r="N64" s="19">
        <v>6</v>
      </c>
      <c r="O64" s="28">
        <v>94</v>
      </c>
      <c r="P64" s="28">
        <v>88</v>
      </c>
      <c r="Q64" s="20"/>
      <c r="R64" s="19"/>
      <c r="S64" s="20"/>
      <c r="T64" s="19"/>
      <c r="U64" s="20"/>
      <c r="V64" s="19"/>
      <c r="W64" s="33"/>
      <c r="X64" s="34"/>
      <c r="Y64" s="35"/>
      <c r="Z64" s="19"/>
      <c r="AA64" s="20"/>
      <c r="AB64" s="19"/>
      <c r="AC64" s="20"/>
      <c r="AD64" s="19"/>
      <c r="AE64" s="20"/>
      <c r="AF64" s="19"/>
      <c r="AG64" s="20"/>
      <c r="AH64" s="19"/>
      <c r="AI64" s="20"/>
      <c r="AJ64" s="19"/>
      <c r="AK64" s="38"/>
      <c r="AL64" s="39"/>
      <c r="AM64" s="40">
        <v>182</v>
      </c>
    </row>
    <row r="65" spans="1:39" s="4" customFormat="1" ht="27">
      <c r="A65" s="13">
        <v>15</v>
      </c>
      <c r="B65" s="14" t="s">
        <v>46</v>
      </c>
      <c r="C65" s="18">
        <v>36</v>
      </c>
      <c r="D65" s="19">
        <v>25</v>
      </c>
      <c r="E65" s="20">
        <v>50</v>
      </c>
      <c r="F65" s="19">
        <v>60</v>
      </c>
      <c r="G65" s="20">
        <v>27</v>
      </c>
      <c r="H65" s="19">
        <v>25</v>
      </c>
      <c r="I65" s="20">
        <v>36</v>
      </c>
      <c r="J65" s="19">
        <v>35</v>
      </c>
      <c r="K65" s="20">
        <v>80</v>
      </c>
      <c r="L65" s="19">
        <v>76</v>
      </c>
      <c r="M65" s="20">
        <v>22</v>
      </c>
      <c r="N65" s="19">
        <v>15</v>
      </c>
      <c r="O65" s="28">
        <v>251</v>
      </c>
      <c r="P65" s="28">
        <v>236</v>
      </c>
      <c r="Q65" s="20"/>
      <c r="R65" s="19"/>
      <c r="S65" s="20"/>
      <c r="T65" s="19"/>
      <c r="U65" s="20"/>
      <c r="V65" s="19"/>
      <c r="W65" s="33"/>
      <c r="X65" s="34"/>
      <c r="Y65" s="35"/>
      <c r="Z65" s="19"/>
      <c r="AA65" s="20"/>
      <c r="AB65" s="19"/>
      <c r="AC65" s="20"/>
      <c r="AD65" s="19"/>
      <c r="AE65" s="20"/>
      <c r="AF65" s="19"/>
      <c r="AG65" s="20"/>
      <c r="AH65" s="19"/>
      <c r="AI65" s="20"/>
      <c r="AJ65" s="19"/>
      <c r="AK65" s="38"/>
      <c r="AL65" s="39"/>
      <c r="AM65" s="40">
        <v>487</v>
      </c>
    </row>
    <row r="66" spans="1:39" s="4" customFormat="1" ht="27">
      <c r="A66" s="13">
        <v>16</v>
      </c>
      <c r="B66" s="14" t="s">
        <v>46</v>
      </c>
      <c r="C66" s="18">
        <v>73</v>
      </c>
      <c r="D66" s="19">
        <v>77</v>
      </c>
      <c r="E66" s="20">
        <v>100</v>
      </c>
      <c r="F66" s="19">
        <v>90</v>
      </c>
      <c r="G66" s="20">
        <v>42</v>
      </c>
      <c r="H66" s="19">
        <v>40</v>
      </c>
      <c r="I66" s="20">
        <v>65</v>
      </c>
      <c r="J66" s="19">
        <v>63</v>
      </c>
      <c r="K66" s="20">
        <v>137</v>
      </c>
      <c r="L66" s="19">
        <v>133</v>
      </c>
      <c r="M66" s="20">
        <v>31</v>
      </c>
      <c r="N66" s="19">
        <v>25</v>
      </c>
      <c r="O66" s="28">
        <v>448</v>
      </c>
      <c r="P66" s="28">
        <v>428</v>
      </c>
      <c r="Q66" s="20"/>
      <c r="R66" s="19"/>
      <c r="S66" s="20"/>
      <c r="T66" s="19"/>
      <c r="U66" s="20"/>
      <c r="V66" s="19"/>
      <c r="W66" s="33"/>
      <c r="X66" s="34"/>
      <c r="Y66" s="35"/>
      <c r="Z66" s="19"/>
      <c r="AA66" s="20"/>
      <c r="AB66" s="19"/>
      <c r="AC66" s="20"/>
      <c r="AD66" s="19"/>
      <c r="AE66" s="20"/>
      <c r="AF66" s="19"/>
      <c r="AG66" s="20"/>
      <c r="AH66" s="19"/>
      <c r="AI66" s="20"/>
      <c r="AJ66" s="19"/>
      <c r="AK66" s="38"/>
      <c r="AL66" s="39"/>
      <c r="AM66" s="40">
        <v>876</v>
      </c>
    </row>
    <row r="67" spans="1:39" s="4" customFormat="1">
      <c r="A67" s="22">
        <v>17</v>
      </c>
      <c r="B67" s="14"/>
      <c r="C67" s="18"/>
      <c r="D67" s="19"/>
      <c r="E67" s="20"/>
      <c r="F67" s="19"/>
      <c r="G67" s="20"/>
      <c r="H67" s="19"/>
      <c r="I67" s="20"/>
      <c r="J67" s="19"/>
      <c r="K67" s="20"/>
      <c r="L67" s="19"/>
      <c r="M67" s="20"/>
      <c r="N67" s="19"/>
      <c r="O67" s="28">
        <v>0</v>
      </c>
      <c r="P67" s="28">
        <v>0</v>
      </c>
      <c r="Q67" s="20"/>
      <c r="R67" s="19"/>
      <c r="S67" s="20"/>
      <c r="T67" s="19"/>
      <c r="U67" s="20"/>
      <c r="V67" s="19"/>
      <c r="W67" s="33"/>
      <c r="X67" s="34"/>
      <c r="Y67" s="35"/>
      <c r="Z67" s="19"/>
      <c r="AA67" s="20"/>
      <c r="AB67" s="19"/>
      <c r="AC67" s="20"/>
      <c r="AD67" s="19"/>
      <c r="AE67" s="20"/>
      <c r="AF67" s="19"/>
      <c r="AG67" s="20"/>
      <c r="AH67" s="19"/>
      <c r="AI67" s="20"/>
      <c r="AJ67" s="19"/>
      <c r="AK67" s="38"/>
      <c r="AL67" s="39"/>
      <c r="AM67" s="40">
        <v>0</v>
      </c>
    </row>
    <row r="68" spans="1:39" s="4" customFormat="1">
      <c r="A68" s="13">
        <v>18</v>
      </c>
      <c r="B68" s="14"/>
      <c r="C68" s="18"/>
      <c r="D68" s="19"/>
      <c r="E68" s="20"/>
      <c r="F68" s="19"/>
      <c r="G68" s="20"/>
      <c r="H68" s="19"/>
      <c r="I68" s="20"/>
      <c r="J68" s="19"/>
      <c r="K68" s="20"/>
      <c r="L68" s="19"/>
      <c r="M68" s="20"/>
      <c r="N68" s="19"/>
      <c r="O68" s="28">
        <v>0</v>
      </c>
      <c r="P68" s="28">
        <v>0</v>
      </c>
      <c r="Q68" s="20"/>
      <c r="R68" s="19"/>
      <c r="S68" s="20"/>
      <c r="T68" s="19"/>
      <c r="U68" s="20"/>
      <c r="V68" s="19"/>
      <c r="W68" s="33"/>
      <c r="X68" s="34"/>
      <c r="Y68" s="35"/>
      <c r="Z68" s="19"/>
      <c r="AA68" s="20"/>
      <c r="AB68" s="19"/>
      <c r="AC68" s="20"/>
      <c r="AD68" s="19"/>
      <c r="AE68" s="20"/>
      <c r="AF68" s="19"/>
      <c r="AG68" s="20"/>
      <c r="AH68" s="19"/>
      <c r="AI68" s="20"/>
      <c r="AJ68" s="19"/>
      <c r="AK68" s="38"/>
      <c r="AL68" s="39"/>
      <c r="AM68" s="40">
        <v>0</v>
      </c>
    </row>
    <row r="69" spans="1:39" s="4" customFormat="1" ht="27">
      <c r="A69" s="13">
        <v>19</v>
      </c>
      <c r="B69" s="14" t="s">
        <v>46</v>
      </c>
      <c r="C69" s="18">
        <v>10</v>
      </c>
      <c r="D69" s="19">
        <v>15</v>
      </c>
      <c r="E69" s="20">
        <v>30</v>
      </c>
      <c r="F69" s="19">
        <v>25</v>
      </c>
      <c r="G69" s="20">
        <v>22</v>
      </c>
      <c r="H69" s="19">
        <v>22</v>
      </c>
      <c r="I69" s="20">
        <v>13</v>
      </c>
      <c r="J69" s="19">
        <v>13</v>
      </c>
      <c r="K69" s="20">
        <v>44</v>
      </c>
      <c r="L69" s="19">
        <v>44</v>
      </c>
      <c r="M69" s="20">
        <v>3</v>
      </c>
      <c r="N69" s="19">
        <v>5</v>
      </c>
      <c r="O69" s="28">
        <v>122</v>
      </c>
      <c r="P69" s="28">
        <v>124</v>
      </c>
      <c r="Q69" s="20"/>
      <c r="R69" s="19"/>
      <c r="S69" s="20"/>
      <c r="T69" s="19"/>
      <c r="U69" s="20"/>
      <c r="V69" s="19"/>
      <c r="W69" s="33"/>
      <c r="X69" s="34"/>
      <c r="Y69" s="35"/>
      <c r="Z69" s="19"/>
      <c r="AA69" s="20"/>
      <c r="AB69" s="19"/>
      <c r="AC69" s="20"/>
      <c r="AD69" s="19"/>
      <c r="AE69" s="20"/>
      <c r="AF69" s="19"/>
      <c r="AG69" s="20"/>
      <c r="AH69" s="19"/>
      <c r="AI69" s="20"/>
      <c r="AJ69" s="19"/>
      <c r="AK69" s="38"/>
      <c r="AL69" s="39"/>
      <c r="AM69" s="40">
        <v>246</v>
      </c>
    </row>
    <row r="70" spans="1:39" s="4" customFormat="1" ht="27">
      <c r="A70" s="22">
        <v>20</v>
      </c>
      <c r="B70" s="14" t="s">
        <v>46</v>
      </c>
      <c r="C70" s="18">
        <v>32</v>
      </c>
      <c r="D70" s="19">
        <v>18</v>
      </c>
      <c r="E70" s="20">
        <v>20</v>
      </c>
      <c r="F70" s="19">
        <v>30</v>
      </c>
      <c r="G70" s="20">
        <v>9</v>
      </c>
      <c r="H70" s="19">
        <v>9</v>
      </c>
      <c r="I70" s="20">
        <v>10</v>
      </c>
      <c r="J70" s="19">
        <v>8</v>
      </c>
      <c r="K70" s="20">
        <v>26</v>
      </c>
      <c r="L70" s="19">
        <v>21</v>
      </c>
      <c r="M70" s="20">
        <v>8</v>
      </c>
      <c r="N70" s="19">
        <v>6</v>
      </c>
      <c r="O70" s="28">
        <v>105</v>
      </c>
      <c r="P70" s="28">
        <v>92</v>
      </c>
      <c r="Q70" s="20"/>
      <c r="R70" s="19"/>
      <c r="S70" s="20"/>
      <c r="T70" s="19"/>
      <c r="U70" s="20"/>
      <c r="V70" s="19"/>
      <c r="W70" s="33"/>
      <c r="X70" s="34"/>
      <c r="Y70" s="35"/>
      <c r="Z70" s="36"/>
      <c r="AA70" s="20"/>
      <c r="AB70" s="19"/>
      <c r="AC70" s="20"/>
      <c r="AD70" s="19"/>
      <c r="AE70" s="20"/>
      <c r="AF70" s="19"/>
      <c r="AG70" s="20"/>
      <c r="AH70" s="19"/>
      <c r="AI70" s="20"/>
      <c r="AJ70" s="19"/>
      <c r="AK70" s="38"/>
      <c r="AL70" s="39"/>
      <c r="AM70" s="40">
        <v>197</v>
      </c>
    </row>
    <row r="71" spans="1:39" s="4" customFormat="1" ht="27">
      <c r="A71" s="22">
        <v>21</v>
      </c>
      <c r="B71" s="14" t="s">
        <v>46</v>
      </c>
      <c r="C71" s="18">
        <v>11</v>
      </c>
      <c r="D71" s="19">
        <v>12</v>
      </c>
      <c r="E71" s="20">
        <v>10</v>
      </c>
      <c r="F71" s="19">
        <v>7</v>
      </c>
      <c r="G71" s="20">
        <v>12</v>
      </c>
      <c r="H71" s="19">
        <v>9</v>
      </c>
      <c r="I71" s="20">
        <v>12</v>
      </c>
      <c r="J71" s="19">
        <v>9</v>
      </c>
      <c r="K71" s="20">
        <v>32</v>
      </c>
      <c r="L71" s="19">
        <v>29</v>
      </c>
      <c r="M71" s="20">
        <v>13</v>
      </c>
      <c r="N71" s="19">
        <v>10</v>
      </c>
      <c r="O71" s="28">
        <v>90</v>
      </c>
      <c r="P71" s="28">
        <v>76</v>
      </c>
      <c r="Q71" s="20"/>
      <c r="R71" s="19"/>
      <c r="S71" s="20"/>
      <c r="T71" s="19"/>
      <c r="U71" s="20"/>
      <c r="V71" s="19"/>
      <c r="W71" s="33"/>
      <c r="X71" s="34"/>
      <c r="Y71" s="35"/>
      <c r="Z71" s="36"/>
      <c r="AA71" s="20"/>
      <c r="AB71" s="19"/>
      <c r="AC71" s="20"/>
      <c r="AD71" s="19"/>
      <c r="AE71" s="20"/>
      <c r="AF71" s="19"/>
      <c r="AG71" s="20"/>
      <c r="AH71" s="19"/>
      <c r="AI71" s="20"/>
      <c r="AJ71" s="19"/>
      <c r="AK71" s="38"/>
      <c r="AL71" s="39"/>
      <c r="AM71" s="40">
        <v>166</v>
      </c>
    </row>
    <row r="72" spans="1:39" s="4" customFormat="1" ht="27">
      <c r="A72" s="22">
        <v>22</v>
      </c>
      <c r="B72" s="14" t="s">
        <v>46</v>
      </c>
      <c r="C72" s="18">
        <v>53</v>
      </c>
      <c r="D72" s="19">
        <v>40</v>
      </c>
      <c r="E72" s="20">
        <v>50</v>
      </c>
      <c r="F72" s="19">
        <v>60</v>
      </c>
      <c r="G72" s="20">
        <v>21</v>
      </c>
      <c r="H72" s="19">
        <v>18</v>
      </c>
      <c r="I72" s="20">
        <v>36</v>
      </c>
      <c r="J72" s="19">
        <v>34</v>
      </c>
      <c r="K72" s="20">
        <v>86</v>
      </c>
      <c r="L72" s="19">
        <v>84</v>
      </c>
      <c r="M72" s="20">
        <v>13</v>
      </c>
      <c r="N72" s="19">
        <v>14</v>
      </c>
      <c r="O72" s="28">
        <v>259</v>
      </c>
      <c r="P72" s="28">
        <v>250</v>
      </c>
      <c r="Q72" s="20"/>
      <c r="R72" s="19"/>
      <c r="S72" s="20"/>
      <c r="T72" s="19"/>
      <c r="U72" s="20"/>
      <c r="V72" s="19"/>
      <c r="W72" s="33"/>
      <c r="X72" s="34"/>
      <c r="Y72" s="35"/>
      <c r="Z72" s="36"/>
      <c r="AA72" s="20"/>
      <c r="AB72" s="19"/>
      <c r="AC72" s="20"/>
      <c r="AD72" s="19"/>
      <c r="AE72" s="20"/>
      <c r="AF72" s="19"/>
      <c r="AG72" s="20"/>
      <c r="AH72" s="19"/>
      <c r="AI72" s="20"/>
      <c r="AJ72" s="19"/>
      <c r="AK72" s="38"/>
      <c r="AL72" s="39"/>
      <c r="AM72" s="40">
        <v>509</v>
      </c>
    </row>
    <row r="73" spans="1:39" s="4" customFormat="1" ht="27">
      <c r="A73" s="22">
        <v>23</v>
      </c>
      <c r="B73" s="14" t="s">
        <v>46</v>
      </c>
      <c r="C73" s="18">
        <v>40</v>
      </c>
      <c r="D73" s="19">
        <v>26</v>
      </c>
      <c r="E73" s="20">
        <v>100</v>
      </c>
      <c r="F73" s="19">
        <v>30</v>
      </c>
      <c r="G73" s="20">
        <v>45</v>
      </c>
      <c r="H73" s="19">
        <v>40</v>
      </c>
      <c r="I73" s="20">
        <v>52</v>
      </c>
      <c r="J73" s="19">
        <v>48</v>
      </c>
      <c r="K73" s="20">
        <v>111</v>
      </c>
      <c r="L73" s="19">
        <v>106</v>
      </c>
      <c r="M73" s="20">
        <v>32</v>
      </c>
      <c r="N73" s="19">
        <v>26</v>
      </c>
      <c r="O73" s="28">
        <v>380</v>
      </c>
      <c r="P73" s="28">
        <v>276</v>
      </c>
      <c r="Q73" s="20"/>
      <c r="R73" s="19"/>
      <c r="S73" s="20"/>
      <c r="T73" s="19"/>
      <c r="U73" s="20"/>
      <c r="V73" s="19"/>
      <c r="W73" s="33"/>
      <c r="X73" s="34"/>
      <c r="Y73" s="35"/>
      <c r="Z73" s="36"/>
      <c r="AA73" s="20"/>
      <c r="AB73" s="19"/>
      <c r="AC73" s="20"/>
      <c r="AD73" s="19"/>
      <c r="AE73" s="20"/>
      <c r="AF73" s="19"/>
      <c r="AG73" s="20"/>
      <c r="AH73" s="19"/>
      <c r="AI73" s="20"/>
      <c r="AJ73" s="19"/>
      <c r="AK73" s="38"/>
      <c r="AL73" s="39"/>
      <c r="AM73" s="40">
        <v>656</v>
      </c>
    </row>
    <row r="74" spans="1:39" s="4" customFormat="1">
      <c r="A74" s="22">
        <v>24</v>
      </c>
      <c r="B74" s="14"/>
      <c r="C74" s="18"/>
      <c r="D74" s="19"/>
      <c r="E74" s="20"/>
      <c r="F74" s="19"/>
      <c r="G74" s="20"/>
      <c r="H74" s="19"/>
      <c r="I74" s="20"/>
      <c r="J74" s="19"/>
      <c r="K74" s="20"/>
      <c r="L74" s="19"/>
      <c r="M74" s="20"/>
      <c r="N74" s="19"/>
      <c r="O74" s="28"/>
      <c r="P74" s="28"/>
      <c r="Q74" s="20"/>
      <c r="R74" s="19"/>
      <c r="S74" s="20"/>
      <c r="T74" s="19"/>
      <c r="U74" s="20"/>
      <c r="V74" s="19"/>
      <c r="W74" s="33"/>
      <c r="X74" s="34"/>
      <c r="Y74" s="35"/>
      <c r="Z74" s="36"/>
      <c r="AA74" s="20"/>
      <c r="AB74" s="19"/>
      <c r="AC74" s="20"/>
      <c r="AD74" s="19"/>
      <c r="AE74" s="20"/>
      <c r="AF74" s="19"/>
      <c r="AG74" s="20"/>
      <c r="AH74" s="19"/>
      <c r="AI74" s="20"/>
      <c r="AJ74" s="19"/>
      <c r="AK74" s="38"/>
      <c r="AL74" s="39"/>
      <c r="AM74" s="40"/>
    </row>
    <row r="75" spans="1:39" s="4" customFormat="1">
      <c r="A75" s="22">
        <v>25</v>
      </c>
      <c r="B75" s="14"/>
      <c r="C75" s="18"/>
      <c r="D75" s="19"/>
      <c r="E75" s="20"/>
      <c r="F75" s="19"/>
      <c r="G75" s="20"/>
      <c r="H75" s="19"/>
      <c r="I75" s="20"/>
      <c r="J75" s="19"/>
      <c r="K75" s="20"/>
      <c r="L75" s="19"/>
      <c r="M75" s="20"/>
      <c r="N75" s="19"/>
      <c r="O75" s="28"/>
      <c r="P75" s="28"/>
      <c r="Q75" s="20"/>
      <c r="R75" s="19"/>
      <c r="S75" s="20"/>
      <c r="T75" s="19"/>
      <c r="U75" s="20"/>
      <c r="V75" s="19"/>
      <c r="W75" s="33"/>
      <c r="X75" s="34"/>
      <c r="Y75" s="35"/>
      <c r="Z75" s="36"/>
      <c r="AA75" s="20"/>
      <c r="AB75" s="19"/>
      <c r="AC75" s="20"/>
      <c r="AD75" s="19"/>
      <c r="AE75" s="20"/>
      <c r="AF75" s="19"/>
      <c r="AG75" s="20"/>
      <c r="AH75" s="19"/>
      <c r="AI75" s="20"/>
      <c r="AJ75" s="19"/>
      <c r="AK75" s="38"/>
      <c r="AL75" s="39"/>
      <c r="AM75" s="40"/>
    </row>
    <row r="76" spans="1:39" s="4" customFormat="1" ht="27">
      <c r="A76" s="22">
        <v>26</v>
      </c>
      <c r="B76" s="14" t="s">
        <v>46</v>
      </c>
      <c r="C76" s="18">
        <v>16</v>
      </c>
      <c r="D76" s="19">
        <v>20</v>
      </c>
      <c r="E76" s="20">
        <v>14</v>
      </c>
      <c r="F76" s="19">
        <v>20</v>
      </c>
      <c r="G76" s="20">
        <v>15</v>
      </c>
      <c r="H76" s="19">
        <v>19</v>
      </c>
      <c r="I76" s="20">
        <v>12</v>
      </c>
      <c r="J76" s="19">
        <v>8</v>
      </c>
      <c r="K76" s="20">
        <v>27</v>
      </c>
      <c r="L76" s="19">
        <v>25</v>
      </c>
      <c r="M76" s="20">
        <v>2</v>
      </c>
      <c r="N76" s="19">
        <v>2</v>
      </c>
      <c r="O76" s="28">
        <v>86</v>
      </c>
      <c r="P76" s="28">
        <v>94</v>
      </c>
      <c r="Q76" s="20"/>
      <c r="R76" s="19"/>
      <c r="S76" s="20"/>
      <c r="T76" s="19"/>
      <c r="U76" s="20"/>
      <c r="V76" s="19"/>
      <c r="W76" s="33"/>
      <c r="X76" s="34"/>
      <c r="Y76" s="35"/>
      <c r="Z76" s="36"/>
      <c r="AA76" s="20"/>
      <c r="AB76" s="19"/>
      <c r="AC76" s="20"/>
      <c r="AD76" s="19"/>
      <c r="AE76" s="20"/>
      <c r="AF76" s="19"/>
      <c r="AG76" s="20"/>
      <c r="AH76" s="19"/>
      <c r="AI76" s="20"/>
      <c r="AJ76" s="19"/>
      <c r="AK76" s="38"/>
      <c r="AL76" s="39"/>
      <c r="AM76" s="40">
        <v>180</v>
      </c>
    </row>
    <row r="77" spans="1:39" s="4" customFormat="1" ht="27">
      <c r="A77" s="22">
        <v>27</v>
      </c>
      <c r="B77" s="14" t="s">
        <v>46</v>
      </c>
      <c r="C77" s="18">
        <v>27</v>
      </c>
      <c r="D77" s="19">
        <v>30</v>
      </c>
      <c r="E77" s="20">
        <v>20</v>
      </c>
      <c r="F77" s="19">
        <v>15</v>
      </c>
      <c r="G77" s="20">
        <v>9</v>
      </c>
      <c r="H77" s="19">
        <v>8</v>
      </c>
      <c r="I77" s="20">
        <v>15</v>
      </c>
      <c r="J77" s="19">
        <v>16</v>
      </c>
      <c r="K77" s="20">
        <v>25</v>
      </c>
      <c r="L77" s="19">
        <v>27</v>
      </c>
      <c r="M77" s="20">
        <v>12</v>
      </c>
      <c r="N77" s="19">
        <v>8</v>
      </c>
      <c r="O77" s="28">
        <v>108</v>
      </c>
      <c r="P77" s="28">
        <v>104</v>
      </c>
      <c r="Q77" s="20"/>
      <c r="R77" s="19"/>
      <c r="S77" s="20"/>
      <c r="T77" s="19"/>
      <c r="U77" s="20"/>
      <c r="V77" s="19"/>
      <c r="W77" s="33"/>
      <c r="X77" s="34"/>
      <c r="Y77" s="35"/>
      <c r="Z77" s="36"/>
      <c r="AA77" s="20"/>
      <c r="AB77" s="19"/>
      <c r="AC77" s="20"/>
      <c r="AD77" s="19"/>
      <c r="AE77" s="20"/>
      <c r="AF77" s="19"/>
      <c r="AG77" s="20"/>
      <c r="AH77" s="19"/>
      <c r="AI77" s="20"/>
      <c r="AJ77" s="19"/>
      <c r="AK77" s="38"/>
      <c r="AL77" s="39"/>
      <c r="AM77" s="40">
        <v>212</v>
      </c>
    </row>
    <row r="78" spans="1:39" s="4" customFormat="1" ht="27">
      <c r="A78" s="22">
        <v>28</v>
      </c>
      <c r="B78" s="14" t="s">
        <v>46</v>
      </c>
      <c r="C78" s="18">
        <v>11</v>
      </c>
      <c r="D78" s="19">
        <v>15</v>
      </c>
      <c r="E78" s="20">
        <v>10</v>
      </c>
      <c r="F78" s="19">
        <v>6</v>
      </c>
      <c r="G78" s="20">
        <v>10</v>
      </c>
      <c r="H78" s="19">
        <v>8</v>
      </c>
      <c r="I78" s="20">
        <v>13</v>
      </c>
      <c r="J78" s="19">
        <v>11</v>
      </c>
      <c r="K78" s="20">
        <v>30</v>
      </c>
      <c r="L78" s="19">
        <v>33</v>
      </c>
      <c r="M78" s="20">
        <v>4</v>
      </c>
      <c r="N78" s="19">
        <v>2</v>
      </c>
      <c r="O78" s="28">
        <v>78</v>
      </c>
      <c r="P78" s="28">
        <v>75</v>
      </c>
      <c r="Q78" s="20"/>
      <c r="R78" s="19"/>
      <c r="S78" s="20"/>
      <c r="T78" s="19"/>
      <c r="U78" s="20"/>
      <c r="V78" s="19"/>
      <c r="W78" s="33"/>
      <c r="X78" s="34"/>
      <c r="Y78" s="35"/>
      <c r="Z78" s="36"/>
      <c r="AA78" s="20"/>
      <c r="AB78" s="19"/>
      <c r="AC78" s="20"/>
      <c r="AD78" s="19"/>
      <c r="AE78" s="20"/>
      <c r="AF78" s="19"/>
      <c r="AG78" s="20"/>
      <c r="AH78" s="19"/>
      <c r="AI78" s="20"/>
      <c r="AJ78" s="19"/>
      <c r="AK78" s="38"/>
      <c r="AL78" s="39"/>
      <c r="AM78" s="40">
        <v>153</v>
      </c>
    </row>
    <row r="79" spans="1:39" s="4" customFormat="1" ht="27">
      <c r="A79" s="22">
        <v>29</v>
      </c>
      <c r="B79" s="14" t="s">
        <v>46</v>
      </c>
      <c r="C79" s="18">
        <v>60</v>
      </c>
      <c r="D79" s="19">
        <v>60</v>
      </c>
      <c r="E79" s="20">
        <v>50</v>
      </c>
      <c r="F79" s="19">
        <v>44</v>
      </c>
      <c r="G79" s="20">
        <v>30</v>
      </c>
      <c r="H79" s="19">
        <v>30</v>
      </c>
      <c r="I79" s="20">
        <v>36</v>
      </c>
      <c r="J79" s="19">
        <v>33</v>
      </c>
      <c r="K79" s="20">
        <v>79</v>
      </c>
      <c r="L79" s="19">
        <v>75</v>
      </c>
      <c r="M79" s="20">
        <v>17</v>
      </c>
      <c r="N79" s="19">
        <v>14</v>
      </c>
      <c r="O79" s="28">
        <v>272</v>
      </c>
      <c r="P79" s="28">
        <v>256</v>
      </c>
      <c r="Q79" s="20"/>
      <c r="R79" s="19"/>
      <c r="S79" s="20"/>
      <c r="T79" s="19"/>
      <c r="U79" s="20"/>
      <c r="V79" s="19"/>
      <c r="W79" s="33"/>
      <c r="X79" s="34"/>
      <c r="Y79" s="35"/>
      <c r="Z79" s="43"/>
      <c r="AA79" s="20"/>
      <c r="AB79" s="19"/>
      <c r="AC79" s="20"/>
      <c r="AD79" s="19"/>
      <c r="AE79" s="20"/>
      <c r="AF79" s="19"/>
      <c r="AG79" s="20"/>
      <c r="AH79" s="19"/>
      <c r="AI79" s="20"/>
      <c r="AJ79" s="19"/>
      <c r="AK79" s="38"/>
      <c r="AL79" s="39"/>
      <c r="AM79" s="40">
        <v>528</v>
      </c>
    </row>
    <row r="80" spans="1:39" s="110" customFormat="1">
      <c r="A80" s="192" t="s">
        <v>43</v>
      </c>
      <c r="B80" s="193"/>
      <c r="C80" s="109">
        <v>720</v>
      </c>
      <c r="D80" s="111">
        <v>669</v>
      </c>
      <c r="E80" s="109">
        <v>796</v>
      </c>
      <c r="F80" s="111">
        <v>742</v>
      </c>
      <c r="G80" s="109">
        <v>433</v>
      </c>
      <c r="H80" s="111">
        <v>410</v>
      </c>
      <c r="I80" s="109">
        <v>536</v>
      </c>
      <c r="J80" s="111">
        <v>504</v>
      </c>
      <c r="K80" s="109">
        <v>1257</v>
      </c>
      <c r="L80" s="111">
        <v>1224</v>
      </c>
      <c r="M80" s="109">
        <v>258</v>
      </c>
      <c r="N80" s="111">
        <v>202</v>
      </c>
      <c r="O80" s="109">
        <v>4000</v>
      </c>
      <c r="P80" s="111">
        <v>3751</v>
      </c>
      <c r="Q80" s="109">
        <v>0</v>
      </c>
      <c r="R80" s="111">
        <v>0</v>
      </c>
      <c r="S80" s="109">
        <v>0</v>
      </c>
      <c r="T80" s="111">
        <v>0</v>
      </c>
      <c r="U80" s="109">
        <v>0</v>
      </c>
      <c r="V80" s="111">
        <v>0</v>
      </c>
      <c r="W80" s="112">
        <v>0</v>
      </c>
      <c r="X80" s="111">
        <v>0</v>
      </c>
      <c r="Y80" s="112">
        <v>0</v>
      </c>
      <c r="Z80" s="111">
        <v>0</v>
      </c>
      <c r="AA80" s="112">
        <v>0</v>
      </c>
      <c r="AB80" s="111">
        <v>0</v>
      </c>
      <c r="AC80" s="112">
        <v>0</v>
      </c>
      <c r="AD80" s="111">
        <v>0</v>
      </c>
      <c r="AE80" s="113">
        <v>0</v>
      </c>
      <c r="AF80" s="111">
        <v>0</v>
      </c>
      <c r="AG80" s="113">
        <v>0</v>
      </c>
      <c r="AH80" s="111">
        <v>0</v>
      </c>
      <c r="AI80" s="113">
        <v>0</v>
      </c>
      <c r="AJ80" s="111">
        <v>0</v>
      </c>
      <c r="AK80" s="114"/>
      <c r="AL80" s="115"/>
      <c r="AM80" s="116">
        <v>7751</v>
      </c>
    </row>
    <row r="84" spans="1:39" s="2" customFormat="1">
      <c r="A84" s="5"/>
      <c r="B84" s="6" t="s">
        <v>2</v>
      </c>
      <c r="C84" s="194" t="s">
        <v>247</v>
      </c>
      <c r="D84" s="156"/>
      <c r="E84" s="156"/>
      <c r="F84" s="156"/>
      <c r="G84" s="156"/>
      <c r="H84" s="156"/>
      <c r="I84" s="23"/>
      <c r="J84" s="23"/>
      <c r="K84" s="24"/>
      <c r="L84" s="157" t="s">
        <v>4</v>
      </c>
      <c r="M84" s="157"/>
      <c r="N84" s="158" t="s">
        <v>47</v>
      </c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7"/>
      <c r="AH84" s="7"/>
      <c r="AI84" s="7"/>
      <c r="AJ84" s="7"/>
      <c r="AK84" s="37"/>
      <c r="AL84" s="37"/>
      <c r="AM84" s="7"/>
    </row>
    <row r="85" spans="1:39" s="2" customForma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1:39" s="3" customFormat="1">
      <c r="A86" s="159" t="s">
        <v>6</v>
      </c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2" t="s">
        <v>7</v>
      </c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4"/>
    </row>
    <row r="87" spans="1:39" s="1" customFormat="1">
      <c r="A87" s="188" t="s">
        <v>8</v>
      </c>
      <c r="B87" s="190" t="s">
        <v>9</v>
      </c>
      <c r="C87" s="165" t="s">
        <v>10</v>
      </c>
      <c r="D87" s="166"/>
      <c r="E87" s="167" t="s">
        <v>11</v>
      </c>
      <c r="F87" s="168"/>
      <c r="G87" s="169" t="s">
        <v>12</v>
      </c>
      <c r="H87" s="170"/>
      <c r="I87" s="169" t="s">
        <v>13</v>
      </c>
      <c r="J87" s="170"/>
      <c r="K87" s="169" t="s">
        <v>14</v>
      </c>
      <c r="L87" s="170"/>
      <c r="M87" s="171" t="s">
        <v>15</v>
      </c>
      <c r="N87" s="172"/>
      <c r="O87" s="171" t="s">
        <v>16</v>
      </c>
      <c r="P87" s="172"/>
      <c r="Q87" s="186" t="s">
        <v>17</v>
      </c>
      <c r="R87" s="147"/>
      <c r="S87" s="146" t="s">
        <v>18</v>
      </c>
      <c r="T87" s="147"/>
      <c r="U87" s="142" t="s">
        <v>19</v>
      </c>
      <c r="V87" s="143"/>
      <c r="W87" s="146" t="s">
        <v>20</v>
      </c>
      <c r="X87" s="147"/>
      <c r="Y87" s="146" t="s">
        <v>21</v>
      </c>
      <c r="Z87" s="147"/>
      <c r="AA87" s="146" t="s">
        <v>22</v>
      </c>
      <c r="AB87" s="147"/>
      <c r="AC87" s="150" t="s">
        <v>23</v>
      </c>
      <c r="AD87" s="151"/>
      <c r="AE87" s="150" t="s">
        <v>24</v>
      </c>
      <c r="AF87" s="151"/>
      <c r="AG87" s="146" t="s">
        <v>25</v>
      </c>
      <c r="AH87" s="147"/>
      <c r="AI87" s="146" t="s">
        <v>26</v>
      </c>
      <c r="AJ87" s="147"/>
      <c r="AK87" s="173" t="s">
        <v>27</v>
      </c>
      <c r="AL87" s="175" t="s">
        <v>28</v>
      </c>
      <c r="AM87" s="177" t="s">
        <v>29</v>
      </c>
    </row>
    <row r="88" spans="1:39" s="1" customFormat="1">
      <c r="A88" s="189"/>
      <c r="B88" s="191"/>
      <c r="C88" s="179" t="s">
        <v>30</v>
      </c>
      <c r="D88" s="180"/>
      <c r="E88" s="181" t="s">
        <v>31</v>
      </c>
      <c r="F88" s="180"/>
      <c r="G88" s="181" t="s">
        <v>32</v>
      </c>
      <c r="H88" s="180"/>
      <c r="I88" s="181" t="s">
        <v>33</v>
      </c>
      <c r="J88" s="180"/>
      <c r="K88" s="181" t="s">
        <v>34</v>
      </c>
      <c r="L88" s="180"/>
      <c r="M88" s="182" t="s">
        <v>35</v>
      </c>
      <c r="N88" s="183"/>
      <c r="O88" s="184"/>
      <c r="P88" s="185"/>
      <c r="Q88" s="187"/>
      <c r="R88" s="149"/>
      <c r="S88" s="148"/>
      <c r="T88" s="149"/>
      <c r="U88" s="144"/>
      <c r="V88" s="145"/>
      <c r="W88" s="148"/>
      <c r="X88" s="149"/>
      <c r="Y88" s="148"/>
      <c r="Z88" s="149"/>
      <c r="AA88" s="148"/>
      <c r="AB88" s="149"/>
      <c r="AC88" s="152"/>
      <c r="AD88" s="153"/>
      <c r="AE88" s="152"/>
      <c r="AF88" s="153"/>
      <c r="AG88" s="148"/>
      <c r="AH88" s="149"/>
      <c r="AI88" s="148"/>
      <c r="AJ88" s="149"/>
      <c r="AK88" s="174"/>
      <c r="AL88" s="176"/>
      <c r="AM88" s="178"/>
    </row>
    <row r="89" spans="1:39" s="1" customFormat="1" ht="27.75" customHeight="1">
      <c r="A89" s="189"/>
      <c r="B89" s="191"/>
      <c r="C89" s="9" t="s">
        <v>36</v>
      </c>
      <c r="D89" s="10" t="s">
        <v>37</v>
      </c>
      <c r="E89" s="11" t="s">
        <v>36</v>
      </c>
      <c r="F89" s="10" t="s">
        <v>37</v>
      </c>
      <c r="G89" s="12" t="s">
        <v>38</v>
      </c>
      <c r="H89" s="10" t="s">
        <v>37</v>
      </c>
      <c r="I89" s="12" t="s">
        <v>38</v>
      </c>
      <c r="J89" s="10" t="s">
        <v>37</v>
      </c>
      <c r="K89" s="12" t="s">
        <v>39</v>
      </c>
      <c r="L89" s="10" t="s">
        <v>37</v>
      </c>
      <c r="M89" s="12" t="s">
        <v>36</v>
      </c>
      <c r="N89" s="25" t="s">
        <v>37</v>
      </c>
      <c r="O89" s="26" t="s">
        <v>36</v>
      </c>
      <c r="P89" s="27" t="s">
        <v>37</v>
      </c>
      <c r="Q89" s="29" t="s">
        <v>36</v>
      </c>
      <c r="R89" s="30" t="s">
        <v>37</v>
      </c>
      <c r="S89" s="29" t="s">
        <v>36</v>
      </c>
      <c r="T89" s="30" t="s">
        <v>37</v>
      </c>
      <c r="U89" s="29" t="s">
        <v>36</v>
      </c>
      <c r="V89" s="30" t="s">
        <v>37</v>
      </c>
      <c r="W89" s="31" t="s">
        <v>36</v>
      </c>
      <c r="X89" s="32" t="s">
        <v>37</v>
      </c>
      <c r="Y89" s="31" t="s">
        <v>36</v>
      </c>
      <c r="Z89" s="32" t="s">
        <v>37</v>
      </c>
      <c r="AA89" s="29" t="s">
        <v>36</v>
      </c>
      <c r="AB89" s="30" t="s">
        <v>37</v>
      </c>
      <c r="AC89" s="29" t="s">
        <v>36</v>
      </c>
      <c r="AD89" s="30" t="s">
        <v>37</v>
      </c>
      <c r="AE89" s="29" t="s">
        <v>36</v>
      </c>
      <c r="AF89" s="30" t="s">
        <v>37</v>
      </c>
      <c r="AG89" s="29" t="s">
        <v>36</v>
      </c>
      <c r="AH89" s="30" t="s">
        <v>37</v>
      </c>
      <c r="AI89" s="29" t="s">
        <v>40</v>
      </c>
      <c r="AJ89" s="30" t="s">
        <v>41</v>
      </c>
      <c r="AK89" s="174"/>
      <c r="AL89" s="176"/>
      <c r="AM89" s="178"/>
    </row>
    <row r="90" spans="1:39" s="1" customFormat="1" ht="27.75" customHeight="1">
      <c r="A90" s="139">
        <v>1</v>
      </c>
      <c r="B90" s="140"/>
      <c r="C90" s="9"/>
      <c r="D90" s="10"/>
      <c r="E90" s="11"/>
      <c r="F90" s="10"/>
      <c r="G90" s="12"/>
      <c r="H90" s="10"/>
      <c r="I90" s="12"/>
      <c r="J90" s="10"/>
      <c r="K90" s="12"/>
      <c r="L90" s="10"/>
      <c r="M90" s="12"/>
      <c r="N90" s="25"/>
      <c r="O90" s="26"/>
      <c r="P90" s="135"/>
      <c r="Q90" s="29"/>
      <c r="R90" s="30"/>
      <c r="S90" s="29"/>
      <c r="T90" s="30"/>
      <c r="U90" s="29"/>
      <c r="V90" s="30"/>
      <c r="W90" s="136"/>
      <c r="X90" s="137"/>
      <c r="Y90" s="138"/>
      <c r="Z90" s="30"/>
      <c r="AA90" s="29"/>
      <c r="AB90" s="30"/>
      <c r="AC90" s="29"/>
      <c r="AD90" s="30"/>
      <c r="AE90" s="29"/>
      <c r="AF90" s="30"/>
      <c r="AG90" s="29"/>
      <c r="AH90" s="30"/>
      <c r="AI90" s="29"/>
      <c r="AJ90" s="30"/>
      <c r="AK90" s="124"/>
      <c r="AL90" s="125"/>
      <c r="AM90" s="126"/>
    </row>
    <row r="91" spans="1:39" s="1" customFormat="1" ht="27.75" customHeight="1">
      <c r="A91" s="139">
        <v>2</v>
      </c>
      <c r="B91" s="140"/>
      <c r="C91" s="9"/>
      <c r="D91" s="10"/>
      <c r="E91" s="11"/>
      <c r="F91" s="10"/>
      <c r="G91" s="12"/>
      <c r="H91" s="10"/>
      <c r="I91" s="12"/>
      <c r="J91" s="10"/>
      <c r="K91" s="12"/>
      <c r="L91" s="10"/>
      <c r="M91" s="12"/>
      <c r="N91" s="25"/>
      <c r="O91" s="26"/>
      <c r="P91" s="135"/>
      <c r="Q91" s="29"/>
      <c r="R91" s="30"/>
      <c r="S91" s="29"/>
      <c r="T91" s="30"/>
      <c r="U91" s="29"/>
      <c r="V91" s="30"/>
      <c r="W91" s="136"/>
      <c r="X91" s="137"/>
      <c r="Y91" s="138"/>
      <c r="Z91" s="30"/>
      <c r="AA91" s="29"/>
      <c r="AB91" s="30"/>
      <c r="AC91" s="29"/>
      <c r="AD91" s="30"/>
      <c r="AE91" s="29"/>
      <c r="AF91" s="30"/>
      <c r="AG91" s="29"/>
      <c r="AH91" s="30"/>
      <c r="AI91" s="29"/>
      <c r="AJ91" s="30"/>
      <c r="AK91" s="124"/>
      <c r="AL91" s="125"/>
      <c r="AM91" s="126"/>
    </row>
    <row r="92" spans="1:39" s="1" customFormat="1" ht="27.75" customHeight="1">
      <c r="A92" s="139">
        <v>3</v>
      </c>
      <c r="B92" s="140"/>
      <c r="C92" s="9"/>
      <c r="D92" s="10"/>
      <c r="E92" s="11"/>
      <c r="F92" s="10"/>
      <c r="G92" s="12"/>
      <c r="H92" s="10"/>
      <c r="I92" s="12"/>
      <c r="J92" s="10"/>
      <c r="K92" s="12"/>
      <c r="L92" s="10"/>
      <c r="M92" s="12"/>
      <c r="N92" s="25"/>
      <c r="O92" s="26"/>
      <c r="P92" s="135"/>
      <c r="Q92" s="29"/>
      <c r="R92" s="30"/>
      <c r="S92" s="29"/>
      <c r="T92" s="30"/>
      <c r="U92" s="29"/>
      <c r="V92" s="30"/>
      <c r="W92" s="136"/>
      <c r="X92" s="137"/>
      <c r="Y92" s="138"/>
      <c r="Z92" s="30"/>
      <c r="AA92" s="29"/>
      <c r="AB92" s="30"/>
      <c r="AC92" s="29"/>
      <c r="AD92" s="30"/>
      <c r="AE92" s="29"/>
      <c r="AF92" s="30"/>
      <c r="AG92" s="29"/>
      <c r="AH92" s="30"/>
      <c r="AI92" s="29"/>
      <c r="AJ92" s="30"/>
      <c r="AK92" s="124"/>
      <c r="AL92" s="125"/>
      <c r="AM92" s="126"/>
    </row>
    <row r="93" spans="1:39" s="4" customFormat="1" ht="24">
      <c r="A93" s="13">
        <v>4</v>
      </c>
      <c r="B93" s="41" t="s">
        <v>48</v>
      </c>
      <c r="C93" s="15">
        <v>10</v>
      </c>
      <c r="D93" s="16">
        <v>26</v>
      </c>
      <c r="E93" s="17">
        <v>20</v>
      </c>
      <c r="F93" s="16">
        <v>21</v>
      </c>
      <c r="G93" s="17">
        <v>14</v>
      </c>
      <c r="H93" s="16">
        <v>19</v>
      </c>
      <c r="I93" s="17">
        <v>18</v>
      </c>
      <c r="J93" s="16">
        <v>18</v>
      </c>
      <c r="K93" s="17">
        <v>36</v>
      </c>
      <c r="L93" s="16">
        <v>29</v>
      </c>
      <c r="M93" s="17">
        <v>6</v>
      </c>
      <c r="N93" s="16">
        <v>4</v>
      </c>
      <c r="O93" s="28">
        <v>104</v>
      </c>
      <c r="P93" s="28">
        <v>117</v>
      </c>
      <c r="Q93" s="20"/>
      <c r="R93" s="19"/>
      <c r="S93" s="20"/>
      <c r="T93" s="19"/>
      <c r="U93" s="20"/>
      <c r="V93" s="19"/>
      <c r="W93" s="33"/>
      <c r="X93" s="34"/>
      <c r="Y93" s="35"/>
      <c r="Z93" s="19"/>
      <c r="AA93" s="20"/>
      <c r="AB93" s="19"/>
      <c r="AC93" s="20"/>
      <c r="AD93" s="19"/>
      <c r="AE93" s="20"/>
      <c r="AF93" s="19"/>
      <c r="AG93" s="20"/>
      <c r="AH93" s="19"/>
      <c r="AI93" s="20"/>
      <c r="AJ93" s="19"/>
      <c r="AK93" s="38"/>
      <c r="AL93" s="39"/>
      <c r="AM93" s="40">
        <v>221</v>
      </c>
    </row>
    <row r="94" spans="1:39" s="4" customFormat="1" ht="24">
      <c r="A94" s="13">
        <v>5</v>
      </c>
      <c r="B94" s="41" t="s">
        <v>48</v>
      </c>
      <c r="C94" s="18">
        <v>5</v>
      </c>
      <c r="D94" s="19">
        <v>5</v>
      </c>
      <c r="E94" s="20">
        <v>13</v>
      </c>
      <c r="F94" s="19">
        <v>11</v>
      </c>
      <c r="G94" s="20">
        <v>11</v>
      </c>
      <c r="H94" s="19">
        <v>13</v>
      </c>
      <c r="I94" s="20">
        <v>13</v>
      </c>
      <c r="J94" s="19">
        <v>12</v>
      </c>
      <c r="K94" s="20">
        <v>25</v>
      </c>
      <c r="L94" s="19">
        <v>27</v>
      </c>
      <c r="M94" s="20">
        <v>13</v>
      </c>
      <c r="N94" s="19">
        <v>9</v>
      </c>
      <c r="O94" s="28">
        <v>80</v>
      </c>
      <c r="P94" s="28">
        <v>77</v>
      </c>
      <c r="Q94" s="20"/>
      <c r="R94" s="19"/>
      <c r="S94" s="20"/>
      <c r="T94" s="19"/>
      <c r="U94" s="20"/>
      <c r="V94" s="19"/>
      <c r="W94" s="33"/>
      <c r="X94" s="34"/>
      <c r="Y94" s="35"/>
      <c r="Z94" s="19"/>
      <c r="AA94" s="20"/>
      <c r="AB94" s="19"/>
      <c r="AC94" s="20"/>
      <c r="AD94" s="19"/>
      <c r="AE94" s="20"/>
      <c r="AF94" s="19"/>
      <c r="AG94" s="20"/>
      <c r="AH94" s="19"/>
      <c r="AI94" s="20"/>
      <c r="AJ94" s="19"/>
      <c r="AK94" s="38"/>
      <c r="AL94" s="39"/>
      <c r="AM94" s="40">
        <v>157</v>
      </c>
    </row>
    <row r="95" spans="1:39" s="4" customFormat="1" ht="24">
      <c r="A95" s="13">
        <v>6</v>
      </c>
      <c r="B95" s="41" t="s">
        <v>48</v>
      </c>
      <c r="C95" s="18">
        <v>7</v>
      </c>
      <c r="D95" s="19">
        <v>9</v>
      </c>
      <c r="E95" s="20">
        <v>11</v>
      </c>
      <c r="F95" s="19">
        <v>12</v>
      </c>
      <c r="G95" s="20">
        <v>11</v>
      </c>
      <c r="H95" s="19">
        <v>7</v>
      </c>
      <c r="I95" s="20">
        <v>13</v>
      </c>
      <c r="J95" s="19">
        <v>9</v>
      </c>
      <c r="K95" s="20">
        <v>31</v>
      </c>
      <c r="L95" s="19">
        <v>28</v>
      </c>
      <c r="M95" s="20">
        <v>7</v>
      </c>
      <c r="N95" s="19">
        <v>3</v>
      </c>
      <c r="O95" s="28">
        <v>80</v>
      </c>
      <c r="P95" s="28">
        <v>68</v>
      </c>
      <c r="Q95" s="20"/>
      <c r="R95" s="19"/>
      <c r="S95" s="20"/>
      <c r="T95" s="19"/>
      <c r="U95" s="20"/>
      <c r="V95" s="19"/>
      <c r="W95" s="33"/>
      <c r="X95" s="34"/>
      <c r="Y95" s="35"/>
      <c r="Z95" s="19"/>
      <c r="AA95" s="20"/>
      <c r="AB95" s="19"/>
      <c r="AC95" s="20"/>
      <c r="AD95" s="19"/>
      <c r="AE95" s="20"/>
      <c r="AF95" s="19"/>
      <c r="AG95" s="20"/>
      <c r="AH95" s="19"/>
      <c r="AI95" s="20"/>
      <c r="AJ95" s="19"/>
      <c r="AK95" s="38"/>
      <c r="AL95" s="39"/>
      <c r="AM95" s="40">
        <v>148</v>
      </c>
    </row>
    <row r="96" spans="1:39" s="4" customFormat="1" ht="24">
      <c r="A96" s="13">
        <v>7</v>
      </c>
      <c r="B96" s="42" t="s">
        <v>48</v>
      </c>
      <c r="C96" s="18">
        <v>27</v>
      </c>
      <c r="D96" s="19">
        <v>25</v>
      </c>
      <c r="E96" s="20">
        <v>42</v>
      </c>
      <c r="F96" s="19">
        <v>41</v>
      </c>
      <c r="G96" s="20">
        <v>24</v>
      </c>
      <c r="H96" s="19">
        <v>28</v>
      </c>
      <c r="I96" s="20">
        <v>37</v>
      </c>
      <c r="J96" s="19">
        <v>34</v>
      </c>
      <c r="K96" s="20">
        <v>56</v>
      </c>
      <c r="L96" s="19">
        <v>54</v>
      </c>
      <c r="M96" s="20">
        <v>13</v>
      </c>
      <c r="N96" s="19">
        <v>9</v>
      </c>
      <c r="O96" s="28">
        <v>199</v>
      </c>
      <c r="P96" s="28">
        <v>191</v>
      </c>
      <c r="Q96" s="20"/>
      <c r="R96" s="19"/>
      <c r="S96" s="20"/>
      <c r="T96" s="19"/>
      <c r="U96" s="20"/>
      <c r="V96" s="19"/>
      <c r="W96" s="33"/>
      <c r="X96" s="34"/>
      <c r="Y96" s="35"/>
      <c r="Z96" s="19"/>
      <c r="AA96" s="20"/>
      <c r="AB96" s="19"/>
      <c r="AC96" s="20"/>
      <c r="AD96" s="19"/>
      <c r="AE96" s="20"/>
      <c r="AF96" s="19"/>
      <c r="AG96" s="20"/>
      <c r="AH96" s="19"/>
      <c r="AI96" s="20"/>
      <c r="AJ96" s="19"/>
      <c r="AK96" s="38"/>
      <c r="AL96" s="39"/>
      <c r="AM96" s="40">
        <v>390</v>
      </c>
    </row>
    <row r="97" spans="1:39" s="4" customFormat="1" ht="24">
      <c r="A97" s="13">
        <v>8</v>
      </c>
      <c r="B97" s="42" t="s">
        <v>48</v>
      </c>
      <c r="C97" s="18">
        <v>136</v>
      </c>
      <c r="D97" s="19">
        <v>107</v>
      </c>
      <c r="E97" s="20">
        <v>59</v>
      </c>
      <c r="F97" s="19">
        <v>43</v>
      </c>
      <c r="G97" s="20">
        <v>18</v>
      </c>
      <c r="H97" s="19">
        <v>32</v>
      </c>
      <c r="I97" s="20">
        <v>53</v>
      </c>
      <c r="J97" s="19">
        <v>39</v>
      </c>
      <c r="K97" s="20">
        <v>254</v>
      </c>
      <c r="L97" s="19">
        <v>175</v>
      </c>
      <c r="M97" s="20">
        <v>21</v>
      </c>
      <c r="N97" s="19">
        <v>17</v>
      </c>
      <c r="O97" s="28">
        <v>541</v>
      </c>
      <c r="P97" s="28">
        <v>413</v>
      </c>
      <c r="Q97" s="20"/>
      <c r="R97" s="19"/>
      <c r="S97" s="20"/>
      <c r="T97" s="19"/>
      <c r="U97" s="20"/>
      <c r="V97" s="19"/>
      <c r="W97" s="33"/>
      <c r="X97" s="34"/>
      <c r="Y97" s="35"/>
      <c r="Z97" s="19"/>
      <c r="AA97" s="20"/>
      <c r="AB97" s="19"/>
      <c r="AC97" s="20"/>
      <c r="AD97" s="19"/>
      <c r="AE97" s="20"/>
      <c r="AF97" s="19"/>
      <c r="AG97" s="20"/>
      <c r="AH97" s="19"/>
      <c r="AI97" s="20"/>
      <c r="AJ97" s="19"/>
      <c r="AK97" s="38"/>
      <c r="AL97" s="39"/>
      <c r="AM97" s="40">
        <v>954</v>
      </c>
    </row>
    <row r="98" spans="1:39" s="4" customFormat="1">
      <c r="A98" s="13">
        <v>9</v>
      </c>
      <c r="B98" s="42"/>
      <c r="C98" s="18"/>
      <c r="D98" s="19"/>
      <c r="E98" s="20"/>
      <c r="F98" s="19"/>
      <c r="G98" s="20"/>
      <c r="H98" s="19"/>
      <c r="I98" s="20"/>
      <c r="J98" s="19"/>
      <c r="K98" s="20"/>
      <c r="L98" s="19"/>
      <c r="M98" s="20"/>
      <c r="N98" s="19"/>
      <c r="O98" s="28"/>
      <c r="P98" s="28"/>
      <c r="Q98" s="20"/>
      <c r="R98" s="19"/>
      <c r="S98" s="20"/>
      <c r="T98" s="19"/>
      <c r="U98" s="20"/>
      <c r="V98" s="19"/>
      <c r="W98" s="33"/>
      <c r="X98" s="34"/>
      <c r="Y98" s="35"/>
      <c r="Z98" s="19"/>
      <c r="AA98" s="20"/>
      <c r="AB98" s="19"/>
      <c r="AC98" s="20"/>
      <c r="AD98" s="19"/>
      <c r="AE98" s="20"/>
      <c r="AF98" s="19"/>
      <c r="AG98" s="20"/>
      <c r="AH98" s="19"/>
      <c r="AI98" s="20"/>
      <c r="AJ98" s="19"/>
      <c r="AK98" s="38"/>
      <c r="AL98" s="39"/>
      <c r="AM98" s="40"/>
    </row>
    <row r="99" spans="1:39" s="4" customFormat="1">
      <c r="A99" s="13">
        <v>10</v>
      </c>
      <c r="B99" s="42"/>
      <c r="C99" s="18"/>
      <c r="D99" s="19"/>
      <c r="E99" s="20"/>
      <c r="F99" s="19"/>
      <c r="G99" s="20"/>
      <c r="H99" s="19"/>
      <c r="I99" s="20"/>
      <c r="J99" s="19"/>
      <c r="K99" s="20"/>
      <c r="L99" s="19"/>
      <c r="M99" s="20"/>
      <c r="N99" s="19"/>
      <c r="O99" s="28"/>
      <c r="P99" s="28"/>
      <c r="Q99" s="20"/>
      <c r="R99" s="19"/>
      <c r="S99" s="20"/>
      <c r="T99" s="19"/>
      <c r="U99" s="20"/>
      <c r="V99" s="19"/>
      <c r="W99" s="33"/>
      <c r="X99" s="34"/>
      <c r="Y99" s="35"/>
      <c r="Z99" s="19"/>
      <c r="AA99" s="20"/>
      <c r="AB99" s="19"/>
      <c r="AC99" s="20"/>
      <c r="AD99" s="19"/>
      <c r="AE99" s="20"/>
      <c r="AF99" s="19"/>
      <c r="AG99" s="20"/>
      <c r="AH99" s="19"/>
      <c r="AI99" s="20"/>
      <c r="AJ99" s="19"/>
      <c r="AK99" s="38"/>
      <c r="AL99" s="39"/>
      <c r="AM99" s="40"/>
    </row>
    <row r="100" spans="1:39" s="4" customFormat="1" ht="24">
      <c r="A100" s="13">
        <v>11</v>
      </c>
      <c r="B100" s="42" t="s">
        <v>48</v>
      </c>
      <c r="C100" s="15">
        <v>16</v>
      </c>
      <c r="D100" s="16">
        <v>20</v>
      </c>
      <c r="E100" s="17">
        <v>13</v>
      </c>
      <c r="F100" s="16">
        <v>21</v>
      </c>
      <c r="G100" s="17">
        <v>16</v>
      </c>
      <c r="H100" s="16">
        <v>20</v>
      </c>
      <c r="I100" s="17">
        <v>11</v>
      </c>
      <c r="J100" s="16">
        <v>10</v>
      </c>
      <c r="K100" s="17">
        <v>24</v>
      </c>
      <c r="L100" s="16">
        <v>22</v>
      </c>
      <c r="M100" s="17">
        <v>7</v>
      </c>
      <c r="N100" s="16">
        <v>4</v>
      </c>
      <c r="O100" s="28">
        <f>+M100+K100+I100+G100+E100+C100</f>
        <v>87</v>
      </c>
      <c r="P100" s="28">
        <f>+D100+F100+H100+J100+L100+N100</f>
        <v>97</v>
      </c>
      <c r="Q100" s="127"/>
      <c r="R100" s="128"/>
      <c r="S100" s="127"/>
      <c r="T100" s="128"/>
      <c r="U100" s="127"/>
      <c r="V100" s="128"/>
      <c r="W100" s="129"/>
      <c r="X100" s="130"/>
      <c r="Y100" s="131"/>
      <c r="Z100" s="128"/>
      <c r="AA100" s="127"/>
      <c r="AB100" s="128"/>
      <c r="AC100" s="127"/>
      <c r="AD100" s="128"/>
      <c r="AE100" s="127"/>
      <c r="AF100" s="128"/>
      <c r="AG100" s="127"/>
      <c r="AH100" s="128"/>
      <c r="AI100" s="127"/>
      <c r="AJ100" s="128"/>
      <c r="AK100" s="132"/>
      <c r="AL100" s="133"/>
      <c r="AM100" s="40">
        <f>+O100+P100</f>
        <v>184</v>
      </c>
    </row>
    <row r="101" spans="1:39" s="4" customFormat="1" ht="24">
      <c r="A101" s="13">
        <v>12</v>
      </c>
      <c r="B101" s="42" t="s">
        <v>48</v>
      </c>
      <c r="C101" s="18">
        <v>9</v>
      </c>
      <c r="D101" s="19">
        <v>5</v>
      </c>
      <c r="E101" s="20">
        <v>6</v>
      </c>
      <c r="F101" s="19">
        <v>8</v>
      </c>
      <c r="G101" s="20">
        <v>8</v>
      </c>
      <c r="H101" s="19">
        <v>4</v>
      </c>
      <c r="I101" s="20">
        <v>9</v>
      </c>
      <c r="J101" s="19">
        <v>6</v>
      </c>
      <c r="K101" s="20">
        <v>22</v>
      </c>
      <c r="L101" s="19">
        <v>20</v>
      </c>
      <c r="M101" s="20">
        <v>2</v>
      </c>
      <c r="N101" s="19">
        <v>1</v>
      </c>
      <c r="O101" s="28">
        <f t="shared" ref="O101:O103" si="4">+M101+K101+I101+G101+E101+C101</f>
        <v>56</v>
      </c>
      <c r="P101" s="28">
        <f t="shared" ref="P101:P103" si="5">+D101+F101+H101+J101+L101+N101</f>
        <v>44</v>
      </c>
      <c r="Q101" s="127"/>
      <c r="R101" s="128"/>
      <c r="S101" s="127"/>
      <c r="T101" s="128"/>
      <c r="U101" s="127"/>
      <c r="V101" s="128"/>
      <c r="W101" s="129"/>
      <c r="X101" s="130"/>
      <c r="Y101" s="131"/>
      <c r="Z101" s="128"/>
      <c r="AA101" s="127"/>
      <c r="AB101" s="128"/>
      <c r="AC101" s="127"/>
      <c r="AD101" s="128"/>
      <c r="AE101" s="127"/>
      <c r="AF101" s="128"/>
      <c r="AG101" s="127"/>
      <c r="AH101" s="128"/>
      <c r="AI101" s="127"/>
      <c r="AJ101" s="128"/>
      <c r="AK101" s="132"/>
      <c r="AL101" s="133"/>
      <c r="AM101" s="40">
        <f t="shared" ref="AM101:AM103" si="6">+O101+P101</f>
        <v>100</v>
      </c>
    </row>
    <row r="102" spans="1:39" s="4" customFormat="1" ht="24">
      <c r="A102" s="13">
        <v>13</v>
      </c>
      <c r="B102" s="42" t="s">
        <v>48</v>
      </c>
      <c r="C102" s="18">
        <v>12</v>
      </c>
      <c r="D102" s="19">
        <v>10</v>
      </c>
      <c r="E102" s="20">
        <v>10</v>
      </c>
      <c r="F102" s="19">
        <v>7</v>
      </c>
      <c r="G102" s="20">
        <v>6</v>
      </c>
      <c r="H102" s="19">
        <v>6</v>
      </c>
      <c r="I102" s="20">
        <v>9</v>
      </c>
      <c r="J102" s="19">
        <v>10</v>
      </c>
      <c r="K102" s="20">
        <v>29</v>
      </c>
      <c r="L102" s="19">
        <v>23</v>
      </c>
      <c r="M102" s="20">
        <v>7</v>
      </c>
      <c r="N102" s="19">
        <v>3</v>
      </c>
      <c r="O102" s="28">
        <f t="shared" si="4"/>
        <v>73</v>
      </c>
      <c r="P102" s="28">
        <f t="shared" si="5"/>
        <v>59</v>
      </c>
      <c r="Q102" s="127"/>
      <c r="R102" s="128"/>
      <c r="S102" s="127"/>
      <c r="T102" s="128"/>
      <c r="U102" s="127"/>
      <c r="V102" s="128"/>
      <c r="W102" s="129"/>
      <c r="X102" s="130"/>
      <c r="Y102" s="131"/>
      <c r="Z102" s="128"/>
      <c r="AA102" s="127"/>
      <c r="AB102" s="128"/>
      <c r="AC102" s="127"/>
      <c r="AD102" s="128"/>
      <c r="AE102" s="127"/>
      <c r="AF102" s="128"/>
      <c r="AG102" s="127"/>
      <c r="AH102" s="128"/>
      <c r="AI102" s="127"/>
      <c r="AJ102" s="128"/>
      <c r="AK102" s="132"/>
      <c r="AL102" s="133"/>
      <c r="AM102" s="40">
        <f t="shared" si="6"/>
        <v>132</v>
      </c>
    </row>
    <row r="103" spans="1:39" s="4" customFormat="1" ht="24">
      <c r="A103" s="13">
        <v>14</v>
      </c>
      <c r="B103" s="42" t="s">
        <v>48</v>
      </c>
      <c r="C103" s="134">
        <v>23</v>
      </c>
      <c r="D103" s="128">
        <v>22</v>
      </c>
      <c r="E103" s="127">
        <v>18</v>
      </c>
      <c r="F103" s="128">
        <v>16</v>
      </c>
      <c r="G103" s="127">
        <v>15</v>
      </c>
      <c r="H103" s="128">
        <v>15</v>
      </c>
      <c r="I103" s="127">
        <v>29</v>
      </c>
      <c r="J103" s="128">
        <v>29</v>
      </c>
      <c r="K103" s="127">
        <v>35</v>
      </c>
      <c r="L103" s="128">
        <v>35</v>
      </c>
      <c r="M103" s="127">
        <v>5</v>
      </c>
      <c r="N103" s="128">
        <v>3</v>
      </c>
      <c r="O103" s="28">
        <f t="shared" si="4"/>
        <v>125</v>
      </c>
      <c r="P103" s="28">
        <f t="shared" si="5"/>
        <v>120</v>
      </c>
      <c r="Q103" s="127"/>
      <c r="R103" s="128"/>
      <c r="S103" s="127"/>
      <c r="T103" s="128"/>
      <c r="U103" s="127"/>
      <c r="V103" s="128"/>
      <c r="W103" s="129"/>
      <c r="X103" s="130"/>
      <c r="Y103" s="131"/>
      <c r="Z103" s="128"/>
      <c r="AA103" s="127"/>
      <c r="AB103" s="128"/>
      <c r="AC103" s="127"/>
      <c r="AD103" s="128"/>
      <c r="AE103" s="127"/>
      <c r="AF103" s="128"/>
      <c r="AG103" s="127"/>
      <c r="AH103" s="128"/>
      <c r="AI103" s="127"/>
      <c r="AJ103" s="128"/>
      <c r="AK103" s="132"/>
      <c r="AL103" s="133"/>
      <c r="AM103" s="40">
        <f t="shared" si="6"/>
        <v>245</v>
      </c>
    </row>
    <row r="104" spans="1:39" s="4" customFormat="1">
      <c r="A104" s="13">
        <v>10</v>
      </c>
      <c r="B104" s="21"/>
      <c r="C104" s="18"/>
      <c r="D104" s="19"/>
      <c r="E104" s="20"/>
      <c r="F104" s="19"/>
      <c r="G104" s="20"/>
      <c r="H104" s="19"/>
      <c r="I104" s="20"/>
      <c r="J104" s="19"/>
      <c r="K104" s="20"/>
      <c r="L104" s="19"/>
      <c r="M104" s="20"/>
      <c r="N104" s="19"/>
      <c r="O104" s="28">
        <v>0</v>
      </c>
      <c r="P104" s="28">
        <v>0</v>
      </c>
      <c r="Q104" s="20"/>
      <c r="R104" s="19"/>
      <c r="S104" s="20"/>
      <c r="T104" s="19"/>
      <c r="U104" s="20"/>
      <c r="V104" s="19"/>
      <c r="W104" s="33"/>
      <c r="X104" s="34"/>
      <c r="Y104" s="35"/>
      <c r="Z104" s="19"/>
      <c r="AA104" s="20"/>
      <c r="AB104" s="19"/>
      <c r="AC104" s="20"/>
      <c r="AD104" s="19"/>
      <c r="AE104" s="20"/>
      <c r="AF104" s="19"/>
      <c r="AG104" s="20"/>
      <c r="AH104" s="19"/>
      <c r="AI104" s="20"/>
      <c r="AJ104" s="19"/>
      <c r="AK104" s="38"/>
      <c r="AL104" s="39"/>
      <c r="AM104" s="40">
        <v>0</v>
      </c>
    </row>
    <row r="105" spans="1:39" s="4" customFormat="1">
      <c r="A105" s="13">
        <v>11</v>
      </c>
      <c r="B105" s="14"/>
      <c r="C105" s="18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8">
        <v>0</v>
      </c>
      <c r="P105" s="28">
        <v>0</v>
      </c>
      <c r="Q105" s="20"/>
      <c r="R105" s="19"/>
      <c r="S105" s="20"/>
      <c r="T105" s="19"/>
      <c r="U105" s="20"/>
      <c r="V105" s="19"/>
      <c r="W105" s="33"/>
      <c r="X105" s="34"/>
      <c r="Y105" s="35"/>
      <c r="Z105" s="19"/>
      <c r="AA105" s="20"/>
      <c r="AB105" s="19"/>
      <c r="AC105" s="20"/>
      <c r="AD105" s="19"/>
      <c r="AE105" s="20"/>
      <c r="AF105" s="19"/>
      <c r="AG105" s="20"/>
      <c r="AH105" s="19"/>
      <c r="AI105" s="20"/>
      <c r="AJ105" s="19"/>
      <c r="AK105" s="38"/>
      <c r="AL105" s="39"/>
      <c r="AM105" s="40">
        <v>0</v>
      </c>
    </row>
    <row r="106" spans="1:39" s="4" customFormat="1">
      <c r="A106" s="13">
        <v>12</v>
      </c>
      <c r="B106" s="14"/>
      <c r="C106" s="15"/>
      <c r="D106" s="16"/>
      <c r="E106" s="17"/>
      <c r="F106" s="16"/>
      <c r="G106" s="17"/>
      <c r="H106" s="16"/>
      <c r="I106" s="17"/>
      <c r="J106" s="16"/>
      <c r="K106" s="17"/>
      <c r="L106" s="16"/>
      <c r="M106" s="17"/>
      <c r="N106" s="16"/>
      <c r="O106" s="28">
        <v>0</v>
      </c>
      <c r="P106" s="28">
        <v>0</v>
      </c>
      <c r="Q106" s="20"/>
      <c r="R106" s="19"/>
      <c r="S106" s="20"/>
      <c r="T106" s="19"/>
      <c r="U106" s="20"/>
      <c r="V106" s="19"/>
      <c r="W106" s="33"/>
      <c r="X106" s="34"/>
      <c r="Y106" s="35"/>
      <c r="Z106" s="19"/>
      <c r="AA106" s="20"/>
      <c r="AB106" s="19"/>
      <c r="AC106" s="20"/>
      <c r="AD106" s="19"/>
      <c r="AE106" s="20"/>
      <c r="AF106" s="19"/>
      <c r="AG106" s="20"/>
      <c r="AH106" s="19"/>
      <c r="AI106" s="20"/>
      <c r="AJ106" s="19"/>
      <c r="AK106" s="38"/>
      <c r="AL106" s="39"/>
      <c r="AM106" s="40">
        <v>0</v>
      </c>
    </row>
    <row r="107" spans="1:39" s="4" customFormat="1">
      <c r="A107" s="13">
        <v>13</v>
      </c>
      <c r="B107" s="14"/>
      <c r="C107" s="18"/>
      <c r="D107" s="19"/>
      <c r="E107" s="20"/>
      <c r="F107" s="19"/>
      <c r="G107" s="20"/>
      <c r="H107" s="19"/>
      <c r="I107" s="20"/>
      <c r="J107" s="19"/>
      <c r="K107" s="20"/>
      <c r="L107" s="19"/>
      <c r="M107" s="20"/>
      <c r="N107" s="19"/>
      <c r="O107" s="28">
        <v>0</v>
      </c>
      <c r="P107" s="28">
        <v>0</v>
      </c>
      <c r="Q107" s="20"/>
      <c r="R107" s="19"/>
      <c r="S107" s="20"/>
      <c r="T107" s="19"/>
      <c r="U107" s="20"/>
      <c r="V107" s="19"/>
      <c r="W107" s="33"/>
      <c r="X107" s="34"/>
      <c r="Y107" s="35"/>
      <c r="Z107" s="19"/>
      <c r="AA107" s="20"/>
      <c r="AB107" s="19"/>
      <c r="AC107" s="20"/>
      <c r="AD107" s="19"/>
      <c r="AE107" s="20"/>
      <c r="AF107" s="19"/>
      <c r="AG107" s="20"/>
      <c r="AH107" s="19"/>
      <c r="AI107" s="20"/>
      <c r="AJ107" s="19"/>
      <c r="AK107" s="38"/>
      <c r="AL107" s="39"/>
      <c r="AM107" s="40">
        <v>0</v>
      </c>
    </row>
    <row r="108" spans="1:39" s="4" customFormat="1">
      <c r="A108" s="22">
        <v>14</v>
      </c>
      <c r="B108" s="14"/>
      <c r="C108" s="18"/>
      <c r="D108" s="19"/>
      <c r="E108" s="20"/>
      <c r="F108" s="19"/>
      <c r="G108" s="20"/>
      <c r="H108" s="19"/>
      <c r="I108" s="20"/>
      <c r="J108" s="19"/>
      <c r="K108" s="20"/>
      <c r="L108" s="19"/>
      <c r="M108" s="20"/>
      <c r="N108" s="19"/>
      <c r="O108" s="28">
        <v>0</v>
      </c>
      <c r="P108" s="28">
        <v>0</v>
      </c>
      <c r="Q108" s="20"/>
      <c r="R108" s="19"/>
      <c r="S108" s="20"/>
      <c r="T108" s="19"/>
      <c r="U108" s="20"/>
      <c r="V108" s="19"/>
      <c r="W108" s="33"/>
      <c r="X108" s="34"/>
      <c r="Y108" s="35"/>
      <c r="Z108" s="19"/>
      <c r="AA108" s="20"/>
      <c r="AB108" s="19"/>
      <c r="AC108" s="20"/>
      <c r="AD108" s="19"/>
      <c r="AE108" s="20"/>
      <c r="AF108" s="19"/>
      <c r="AG108" s="20"/>
      <c r="AH108" s="19"/>
      <c r="AI108" s="20"/>
      <c r="AJ108" s="19"/>
      <c r="AK108" s="38"/>
      <c r="AL108" s="39"/>
      <c r="AM108" s="40">
        <v>0</v>
      </c>
    </row>
    <row r="109" spans="1:39" s="4" customFormat="1">
      <c r="A109" s="13">
        <v>15</v>
      </c>
      <c r="B109" s="14"/>
      <c r="C109" s="18"/>
      <c r="D109" s="19"/>
      <c r="E109" s="20"/>
      <c r="F109" s="19"/>
      <c r="G109" s="20"/>
      <c r="H109" s="19"/>
      <c r="I109" s="20"/>
      <c r="J109" s="19"/>
      <c r="K109" s="20"/>
      <c r="L109" s="19"/>
      <c r="M109" s="20"/>
      <c r="N109" s="19"/>
      <c r="O109" s="28">
        <v>0</v>
      </c>
      <c r="P109" s="28">
        <v>0</v>
      </c>
      <c r="Q109" s="20"/>
      <c r="R109" s="19"/>
      <c r="S109" s="20"/>
      <c r="T109" s="19"/>
      <c r="U109" s="20"/>
      <c r="V109" s="19"/>
      <c r="W109" s="33"/>
      <c r="X109" s="34"/>
      <c r="Y109" s="35"/>
      <c r="Z109" s="19"/>
      <c r="AA109" s="20"/>
      <c r="AB109" s="19"/>
      <c r="AC109" s="20"/>
      <c r="AD109" s="19"/>
      <c r="AE109" s="20"/>
      <c r="AF109" s="19"/>
      <c r="AG109" s="20"/>
      <c r="AH109" s="19"/>
      <c r="AI109" s="20"/>
      <c r="AJ109" s="19"/>
      <c r="AK109" s="38"/>
      <c r="AL109" s="39"/>
      <c r="AM109" s="40">
        <v>0</v>
      </c>
    </row>
    <row r="110" spans="1:39" s="4" customFormat="1">
      <c r="A110" s="13">
        <v>16</v>
      </c>
      <c r="B110" s="14"/>
      <c r="C110" s="18"/>
      <c r="D110" s="19"/>
      <c r="E110" s="20"/>
      <c r="F110" s="19"/>
      <c r="G110" s="20"/>
      <c r="H110" s="19"/>
      <c r="I110" s="20"/>
      <c r="J110" s="19"/>
      <c r="K110" s="20"/>
      <c r="L110" s="19"/>
      <c r="M110" s="20"/>
      <c r="N110" s="19"/>
      <c r="O110" s="28">
        <v>0</v>
      </c>
      <c r="P110" s="28">
        <v>0</v>
      </c>
      <c r="Q110" s="20"/>
      <c r="R110" s="19"/>
      <c r="S110" s="20"/>
      <c r="T110" s="19"/>
      <c r="U110" s="20"/>
      <c r="V110" s="19"/>
      <c r="W110" s="33"/>
      <c r="X110" s="34"/>
      <c r="Y110" s="35"/>
      <c r="Z110" s="19"/>
      <c r="AA110" s="20"/>
      <c r="AB110" s="19"/>
      <c r="AC110" s="20"/>
      <c r="AD110" s="19"/>
      <c r="AE110" s="20"/>
      <c r="AF110" s="19"/>
      <c r="AG110" s="20"/>
      <c r="AH110" s="19"/>
      <c r="AI110" s="20"/>
      <c r="AJ110" s="19"/>
      <c r="AK110" s="38"/>
      <c r="AL110" s="39"/>
      <c r="AM110" s="40">
        <v>0</v>
      </c>
    </row>
    <row r="111" spans="1:39" s="4" customFormat="1">
      <c r="A111" s="22">
        <v>17</v>
      </c>
      <c r="B111" s="14"/>
      <c r="C111" s="18"/>
      <c r="D111" s="19"/>
      <c r="E111" s="20"/>
      <c r="F111" s="19"/>
      <c r="G111" s="20"/>
      <c r="H111" s="19"/>
      <c r="I111" s="20"/>
      <c r="J111" s="19"/>
      <c r="K111" s="20"/>
      <c r="L111" s="19"/>
      <c r="M111" s="20"/>
      <c r="N111" s="19"/>
      <c r="O111" s="28">
        <v>0</v>
      </c>
      <c r="P111" s="28">
        <v>0</v>
      </c>
      <c r="Q111" s="20"/>
      <c r="R111" s="19"/>
      <c r="S111" s="20"/>
      <c r="T111" s="19"/>
      <c r="U111" s="20"/>
      <c r="V111" s="19"/>
      <c r="W111" s="33"/>
      <c r="X111" s="34"/>
      <c r="Y111" s="35"/>
      <c r="Z111" s="19"/>
      <c r="AA111" s="20"/>
      <c r="AB111" s="19"/>
      <c r="AC111" s="20"/>
      <c r="AD111" s="19"/>
      <c r="AE111" s="20"/>
      <c r="AF111" s="19"/>
      <c r="AG111" s="20"/>
      <c r="AH111" s="19"/>
      <c r="AI111" s="20"/>
      <c r="AJ111" s="19"/>
      <c r="AK111" s="38"/>
      <c r="AL111" s="39"/>
      <c r="AM111" s="40">
        <v>0</v>
      </c>
    </row>
    <row r="112" spans="1:39" s="4" customFormat="1">
      <c r="A112" s="13">
        <v>18</v>
      </c>
      <c r="B112" s="14"/>
      <c r="C112" s="18"/>
      <c r="D112" s="19"/>
      <c r="E112" s="20"/>
      <c r="F112" s="19"/>
      <c r="G112" s="20"/>
      <c r="H112" s="19"/>
      <c r="I112" s="20"/>
      <c r="J112" s="19"/>
      <c r="K112" s="20"/>
      <c r="L112" s="19"/>
      <c r="M112" s="20"/>
      <c r="N112" s="19"/>
      <c r="O112" s="28">
        <v>0</v>
      </c>
      <c r="P112" s="28">
        <v>0</v>
      </c>
      <c r="Q112" s="20"/>
      <c r="R112" s="19"/>
      <c r="S112" s="20"/>
      <c r="T112" s="19"/>
      <c r="U112" s="20"/>
      <c r="V112" s="19"/>
      <c r="W112" s="33"/>
      <c r="X112" s="34"/>
      <c r="Y112" s="35"/>
      <c r="Z112" s="19"/>
      <c r="AA112" s="20"/>
      <c r="AB112" s="19"/>
      <c r="AC112" s="20"/>
      <c r="AD112" s="19"/>
      <c r="AE112" s="20"/>
      <c r="AF112" s="19"/>
      <c r="AG112" s="20"/>
      <c r="AH112" s="19"/>
      <c r="AI112" s="20"/>
      <c r="AJ112" s="19"/>
      <c r="AK112" s="38"/>
      <c r="AL112" s="39"/>
      <c r="AM112" s="40">
        <v>0</v>
      </c>
    </row>
    <row r="113" spans="1:39" s="4" customFormat="1">
      <c r="A113" s="13">
        <v>19</v>
      </c>
      <c r="B113" s="14"/>
      <c r="C113" s="18"/>
      <c r="D113" s="19"/>
      <c r="E113" s="20"/>
      <c r="F113" s="19"/>
      <c r="G113" s="20"/>
      <c r="H113" s="19"/>
      <c r="I113" s="20"/>
      <c r="J113" s="19"/>
      <c r="K113" s="20"/>
      <c r="L113" s="19"/>
      <c r="M113" s="20"/>
      <c r="N113" s="19"/>
      <c r="O113" s="28">
        <v>0</v>
      </c>
      <c r="P113" s="28">
        <v>0</v>
      </c>
      <c r="Q113" s="20"/>
      <c r="R113" s="19"/>
      <c r="S113" s="20"/>
      <c r="T113" s="19"/>
      <c r="U113" s="20"/>
      <c r="V113" s="19"/>
      <c r="W113" s="33"/>
      <c r="X113" s="34"/>
      <c r="Y113" s="35"/>
      <c r="Z113" s="19"/>
      <c r="AA113" s="20"/>
      <c r="AB113" s="19"/>
      <c r="AC113" s="20"/>
      <c r="AD113" s="19"/>
      <c r="AE113" s="20"/>
      <c r="AF113" s="19"/>
      <c r="AG113" s="20"/>
      <c r="AH113" s="19"/>
      <c r="AI113" s="20"/>
      <c r="AJ113" s="19"/>
      <c r="AK113" s="38"/>
      <c r="AL113" s="39"/>
      <c r="AM113" s="40">
        <v>0</v>
      </c>
    </row>
    <row r="114" spans="1:39" s="4" customFormat="1">
      <c r="A114" s="22">
        <v>20</v>
      </c>
      <c r="B114" s="14"/>
      <c r="C114" s="18"/>
      <c r="D114" s="19"/>
      <c r="E114" s="20"/>
      <c r="F114" s="19"/>
      <c r="G114" s="20"/>
      <c r="H114" s="19"/>
      <c r="I114" s="20"/>
      <c r="J114" s="19"/>
      <c r="K114" s="20"/>
      <c r="L114" s="19"/>
      <c r="M114" s="20"/>
      <c r="N114" s="19"/>
      <c r="O114" s="28">
        <v>0</v>
      </c>
      <c r="P114" s="28">
        <v>0</v>
      </c>
      <c r="Q114" s="20"/>
      <c r="R114" s="19"/>
      <c r="S114" s="20"/>
      <c r="T114" s="19"/>
      <c r="U114" s="20"/>
      <c r="V114" s="19"/>
      <c r="W114" s="33"/>
      <c r="X114" s="34"/>
      <c r="Y114" s="35"/>
      <c r="Z114" s="43"/>
      <c r="AA114" s="20"/>
      <c r="AB114" s="19"/>
      <c r="AC114" s="20"/>
      <c r="AD114" s="19"/>
      <c r="AE114" s="20"/>
      <c r="AF114" s="19"/>
      <c r="AG114" s="20"/>
      <c r="AH114" s="19"/>
      <c r="AI114" s="20"/>
      <c r="AJ114" s="19"/>
      <c r="AK114" s="38"/>
      <c r="AL114" s="39"/>
      <c r="AM114" s="40">
        <v>0</v>
      </c>
    </row>
    <row r="115" spans="1:39" s="110" customFormat="1">
      <c r="A115" s="192" t="s">
        <v>43</v>
      </c>
      <c r="B115" s="193"/>
      <c r="C115" s="109">
        <f>SUM(C90:C114)</f>
        <v>245</v>
      </c>
      <c r="D115" s="109">
        <f t="shared" ref="D115:AM115" si="7">SUM(D90:D114)</f>
        <v>229</v>
      </c>
      <c r="E115" s="109">
        <f t="shared" si="7"/>
        <v>192</v>
      </c>
      <c r="F115" s="109">
        <f t="shared" si="7"/>
        <v>180</v>
      </c>
      <c r="G115" s="109">
        <f t="shared" si="7"/>
        <v>123</v>
      </c>
      <c r="H115" s="109">
        <f t="shared" si="7"/>
        <v>144</v>
      </c>
      <c r="I115" s="109">
        <f t="shared" si="7"/>
        <v>192</v>
      </c>
      <c r="J115" s="109">
        <f t="shared" si="7"/>
        <v>167</v>
      </c>
      <c r="K115" s="109">
        <f t="shared" si="7"/>
        <v>512</v>
      </c>
      <c r="L115" s="109">
        <f t="shared" si="7"/>
        <v>413</v>
      </c>
      <c r="M115" s="109">
        <f t="shared" si="7"/>
        <v>81</v>
      </c>
      <c r="N115" s="109">
        <f t="shared" si="7"/>
        <v>53</v>
      </c>
      <c r="O115" s="109">
        <f t="shared" si="7"/>
        <v>1345</v>
      </c>
      <c r="P115" s="109">
        <f t="shared" si="7"/>
        <v>1186</v>
      </c>
      <c r="Q115" s="109">
        <f t="shared" si="7"/>
        <v>0</v>
      </c>
      <c r="R115" s="109">
        <f t="shared" si="7"/>
        <v>0</v>
      </c>
      <c r="S115" s="109">
        <f t="shared" si="7"/>
        <v>0</v>
      </c>
      <c r="T115" s="109">
        <f t="shared" si="7"/>
        <v>0</v>
      </c>
      <c r="U115" s="109">
        <f t="shared" si="7"/>
        <v>0</v>
      </c>
      <c r="V115" s="109">
        <f t="shared" si="7"/>
        <v>0</v>
      </c>
      <c r="W115" s="109">
        <f t="shared" si="7"/>
        <v>0</v>
      </c>
      <c r="X115" s="109">
        <f t="shared" si="7"/>
        <v>0</v>
      </c>
      <c r="Y115" s="109">
        <f t="shared" si="7"/>
        <v>0</v>
      </c>
      <c r="Z115" s="109">
        <f t="shared" si="7"/>
        <v>0</v>
      </c>
      <c r="AA115" s="109">
        <f t="shared" si="7"/>
        <v>0</v>
      </c>
      <c r="AB115" s="109">
        <f t="shared" si="7"/>
        <v>0</v>
      </c>
      <c r="AC115" s="109">
        <f t="shared" si="7"/>
        <v>0</v>
      </c>
      <c r="AD115" s="109">
        <f t="shared" si="7"/>
        <v>0</v>
      </c>
      <c r="AE115" s="109">
        <f t="shared" si="7"/>
        <v>0</v>
      </c>
      <c r="AF115" s="109">
        <f t="shared" si="7"/>
        <v>0</v>
      </c>
      <c r="AG115" s="109">
        <f t="shared" si="7"/>
        <v>0</v>
      </c>
      <c r="AH115" s="109">
        <f t="shared" si="7"/>
        <v>0</v>
      </c>
      <c r="AI115" s="109">
        <f t="shared" si="7"/>
        <v>0</v>
      </c>
      <c r="AJ115" s="109">
        <f t="shared" si="7"/>
        <v>0</v>
      </c>
      <c r="AK115" s="109">
        <f t="shared" si="7"/>
        <v>0</v>
      </c>
      <c r="AL115" s="109">
        <f t="shared" si="7"/>
        <v>0</v>
      </c>
      <c r="AM115" s="109">
        <f t="shared" si="7"/>
        <v>2531</v>
      </c>
    </row>
    <row r="117" spans="1:39" ht="44.25" customHeight="1">
      <c r="A117" s="195" t="s">
        <v>49</v>
      </c>
      <c r="B117" s="195"/>
      <c r="C117" s="45"/>
      <c r="D117" s="141" t="s">
        <v>248</v>
      </c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</row>
    <row r="118" spans="1:39">
      <c r="A118" s="103"/>
      <c r="B118" s="103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</row>
    <row r="119" spans="1:39">
      <c r="A119" s="103" t="s">
        <v>50</v>
      </c>
      <c r="B119" s="104">
        <f>AM42</f>
        <v>7128</v>
      </c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</row>
    <row r="120" spans="1:39">
      <c r="A120" s="103" t="s">
        <v>51</v>
      </c>
      <c r="B120" s="104">
        <f>AM80</f>
        <v>7751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</row>
    <row r="121" spans="1:39">
      <c r="A121" s="103" t="s">
        <v>52</v>
      </c>
      <c r="B121" s="104">
        <f>AM115</f>
        <v>2531</v>
      </c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</row>
    <row r="122" spans="1:39">
      <c r="A122" s="103"/>
      <c r="B122" s="103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</row>
    <row r="123" spans="1:39">
      <c r="A123" s="103" t="s">
        <v>53</v>
      </c>
      <c r="B123" s="104">
        <f>SUM(B119:B122)</f>
        <v>17410</v>
      </c>
    </row>
  </sheetData>
  <mergeCells count="106">
    <mergeCell ref="A117:B117"/>
    <mergeCell ref="AC48:AD49"/>
    <mergeCell ref="AE48:AF49"/>
    <mergeCell ref="AG48:AH49"/>
    <mergeCell ref="AI48:AJ49"/>
    <mergeCell ref="O87:P88"/>
    <mergeCell ref="Q87:R88"/>
    <mergeCell ref="S87:T88"/>
    <mergeCell ref="U87:V88"/>
    <mergeCell ref="W87:X88"/>
    <mergeCell ref="Y87:Z88"/>
    <mergeCell ref="AA87:AB88"/>
    <mergeCell ref="AC87:AD88"/>
    <mergeCell ref="AE87:AF88"/>
    <mergeCell ref="AG87:AH88"/>
    <mergeCell ref="AI87:AJ88"/>
    <mergeCell ref="C88:D88"/>
    <mergeCell ref="E88:F88"/>
    <mergeCell ref="G88:H88"/>
    <mergeCell ref="I88:J88"/>
    <mergeCell ref="K88:L88"/>
    <mergeCell ref="M88:N88"/>
    <mergeCell ref="A115:B115"/>
    <mergeCell ref="N84:AF84"/>
    <mergeCell ref="A7:A9"/>
    <mergeCell ref="A48:A50"/>
    <mergeCell ref="A87:A89"/>
    <mergeCell ref="B7:B9"/>
    <mergeCell ref="B48:B50"/>
    <mergeCell ref="B87:B89"/>
    <mergeCell ref="A80:B80"/>
    <mergeCell ref="C84:H84"/>
    <mergeCell ref="L84:M84"/>
    <mergeCell ref="A86:P86"/>
    <mergeCell ref="A47:P47"/>
    <mergeCell ref="C8:D8"/>
    <mergeCell ref="E8:F8"/>
    <mergeCell ref="G8:H8"/>
    <mergeCell ref="I8:J8"/>
    <mergeCell ref="K8:L8"/>
    <mergeCell ref="M8:N8"/>
    <mergeCell ref="A42:B42"/>
    <mergeCell ref="C45:H45"/>
    <mergeCell ref="L45:M45"/>
    <mergeCell ref="N45:AF45"/>
    <mergeCell ref="O7:P8"/>
    <mergeCell ref="Q7:R8"/>
    <mergeCell ref="S7:T8"/>
    <mergeCell ref="Q86:AM86"/>
    <mergeCell ref="C87:D87"/>
    <mergeCell ref="E87:F87"/>
    <mergeCell ref="G87:H87"/>
    <mergeCell ref="I87:J87"/>
    <mergeCell ref="K87:L87"/>
    <mergeCell ref="M87:N87"/>
    <mergeCell ref="AK87:AK89"/>
    <mergeCell ref="AL87:AL89"/>
    <mergeCell ref="AM87:AM89"/>
    <mergeCell ref="AI7:AJ8"/>
    <mergeCell ref="Q47:AM47"/>
    <mergeCell ref="C48:D48"/>
    <mergeCell ref="E48:F48"/>
    <mergeCell ref="G48:H48"/>
    <mergeCell ref="I48:J48"/>
    <mergeCell ref="K48:L48"/>
    <mergeCell ref="M48:N48"/>
    <mergeCell ref="C49:D49"/>
    <mergeCell ref="E49:F49"/>
    <mergeCell ref="G49:H49"/>
    <mergeCell ref="I49:J49"/>
    <mergeCell ref="K49:L49"/>
    <mergeCell ref="M49:N49"/>
    <mergeCell ref="AK48:AK50"/>
    <mergeCell ref="AL48:AL50"/>
    <mergeCell ref="AM48:AM50"/>
    <mergeCell ref="O48:P49"/>
    <mergeCell ref="Q48:R49"/>
    <mergeCell ref="S48:T49"/>
    <mergeCell ref="U48:V49"/>
    <mergeCell ref="W48:X49"/>
    <mergeCell ref="Y48:Z49"/>
    <mergeCell ref="AA48:AB49"/>
    <mergeCell ref="D117:U122"/>
    <mergeCell ref="U7:V8"/>
    <mergeCell ref="W7:X8"/>
    <mergeCell ref="Y7:Z8"/>
    <mergeCell ref="AA7:AB8"/>
    <mergeCell ref="AC7:AD8"/>
    <mergeCell ref="AE7:AF8"/>
    <mergeCell ref="A2:AM2"/>
    <mergeCell ref="A3:AM3"/>
    <mergeCell ref="C4:H4"/>
    <mergeCell ref="L4:M4"/>
    <mergeCell ref="N4:AF4"/>
    <mergeCell ref="A6:P6"/>
    <mergeCell ref="Q6:AM6"/>
    <mergeCell ref="C7:D7"/>
    <mergeCell ref="E7:F7"/>
    <mergeCell ref="G7:H7"/>
    <mergeCell ref="I7:J7"/>
    <mergeCell ref="K7:L7"/>
    <mergeCell ref="M7:N7"/>
    <mergeCell ref="AK7:AK9"/>
    <mergeCell ref="AL7:AL9"/>
    <mergeCell ref="AM7:AM9"/>
    <mergeCell ref="AG7:AH8"/>
  </mergeCells>
  <pageMargins left="0.75" right="0.75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AM115"/>
  <sheetViews>
    <sheetView topLeftCell="A95" zoomScale="60" zoomScaleNormal="60" workbookViewId="0">
      <selection activeCell="F109" sqref="F109:W114"/>
    </sheetView>
  </sheetViews>
  <sheetFormatPr baseColWidth="10" defaultColWidth="9.140625" defaultRowHeight="15"/>
  <cols>
    <col min="2" max="2" width="13.7109375" customWidth="1"/>
  </cols>
  <sheetData>
    <row r="1" spans="1:31" s="50" customFormat="1" ht="22.5">
      <c r="A1" s="46"/>
      <c r="B1" s="47" t="s">
        <v>2</v>
      </c>
      <c r="C1" s="198" t="s">
        <v>54</v>
      </c>
      <c r="D1" s="198"/>
      <c r="E1" s="198"/>
      <c r="F1" s="198"/>
      <c r="G1" s="198"/>
      <c r="H1" s="198"/>
      <c r="I1" s="198"/>
      <c r="J1" s="199" t="s">
        <v>4</v>
      </c>
      <c r="K1" s="199"/>
      <c r="L1" s="200" t="s">
        <v>55</v>
      </c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48"/>
      <c r="Z1" s="48"/>
      <c r="AA1" s="48"/>
      <c r="AB1" s="48"/>
      <c r="AC1" s="49"/>
      <c r="AD1" s="49"/>
      <c r="AE1" s="48"/>
    </row>
    <row r="2" spans="1:31" s="50" customFormat="1" ht="15.75" thickBot="1">
      <c r="AE2" s="48"/>
    </row>
    <row r="3" spans="1:31" s="50" customFormat="1" ht="15.75" thickBot="1">
      <c r="A3" s="201" t="s">
        <v>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2" t="s">
        <v>7</v>
      </c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</row>
    <row r="4" spans="1:31" s="50" customFormat="1">
      <c r="A4" s="203" t="s">
        <v>8</v>
      </c>
      <c r="B4" s="204" t="s">
        <v>9</v>
      </c>
      <c r="C4" s="205" t="s">
        <v>56</v>
      </c>
      <c r="D4" s="205"/>
      <c r="E4" s="206" t="s">
        <v>56</v>
      </c>
      <c r="F4" s="206"/>
      <c r="G4" s="206" t="s">
        <v>12</v>
      </c>
      <c r="H4" s="206"/>
      <c r="I4" s="206" t="s">
        <v>14</v>
      </c>
      <c r="J4" s="206"/>
      <c r="K4" s="197" t="s">
        <v>15</v>
      </c>
      <c r="L4" s="197"/>
      <c r="M4" s="196" t="s">
        <v>16</v>
      </c>
      <c r="N4" s="196"/>
      <c r="O4" s="197" t="s">
        <v>17</v>
      </c>
      <c r="P4" s="197"/>
      <c r="Q4" s="197" t="s">
        <v>18</v>
      </c>
      <c r="R4" s="197"/>
      <c r="S4" s="197" t="s">
        <v>57</v>
      </c>
      <c r="T4" s="197"/>
      <c r="U4" s="197" t="s">
        <v>20</v>
      </c>
      <c r="V4" s="197"/>
      <c r="W4" s="197" t="s">
        <v>24</v>
      </c>
      <c r="X4" s="197"/>
      <c r="Y4" s="197" t="s">
        <v>25</v>
      </c>
      <c r="Z4" s="197"/>
      <c r="AA4" s="197" t="s">
        <v>26</v>
      </c>
      <c r="AB4" s="197"/>
      <c r="AC4" s="197" t="s">
        <v>27</v>
      </c>
      <c r="AD4" s="210" t="s">
        <v>28</v>
      </c>
      <c r="AE4" s="205" t="s">
        <v>29</v>
      </c>
    </row>
    <row r="5" spans="1:31" s="50" customFormat="1">
      <c r="A5" s="203"/>
      <c r="B5" s="204"/>
      <c r="C5" s="207" t="s">
        <v>58</v>
      </c>
      <c r="D5" s="207"/>
      <c r="E5" s="208" t="s">
        <v>59</v>
      </c>
      <c r="F5" s="208"/>
      <c r="G5" s="208" t="s">
        <v>33</v>
      </c>
      <c r="H5" s="208"/>
      <c r="I5" s="208" t="s">
        <v>34</v>
      </c>
      <c r="J5" s="208"/>
      <c r="K5" s="209" t="s">
        <v>35</v>
      </c>
      <c r="L5" s="209"/>
      <c r="M5" s="196"/>
      <c r="N5" s="196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210"/>
      <c r="AE5" s="205"/>
    </row>
    <row r="6" spans="1:31" s="50" customFormat="1">
      <c r="A6" s="203"/>
      <c r="B6" s="204"/>
      <c r="C6" s="51" t="s">
        <v>36</v>
      </c>
      <c r="D6" s="52" t="s">
        <v>37</v>
      </c>
      <c r="E6" s="53" t="s">
        <v>36</v>
      </c>
      <c r="F6" s="52" t="s">
        <v>37</v>
      </c>
      <c r="G6" s="53" t="s">
        <v>38</v>
      </c>
      <c r="H6" s="52" t="s">
        <v>37</v>
      </c>
      <c r="I6" s="53" t="s">
        <v>39</v>
      </c>
      <c r="J6" s="52" t="s">
        <v>37</v>
      </c>
      <c r="K6" s="53" t="s">
        <v>36</v>
      </c>
      <c r="L6" s="54" t="s">
        <v>37</v>
      </c>
      <c r="M6" s="55" t="s">
        <v>36</v>
      </c>
      <c r="N6" s="56" t="s">
        <v>37</v>
      </c>
      <c r="O6" s="53" t="s">
        <v>36</v>
      </c>
      <c r="P6" s="54" t="s">
        <v>37</v>
      </c>
      <c r="Q6" s="53" t="s">
        <v>36</v>
      </c>
      <c r="R6" s="54" t="s">
        <v>37</v>
      </c>
      <c r="S6" s="53" t="s">
        <v>36</v>
      </c>
      <c r="T6" s="54" t="s">
        <v>37</v>
      </c>
      <c r="U6" s="53" t="s">
        <v>36</v>
      </c>
      <c r="V6" s="54" t="s">
        <v>37</v>
      </c>
      <c r="W6" s="53" t="s">
        <v>36</v>
      </c>
      <c r="X6" s="54" t="s">
        <v>37</v>
      </c>
      <c r="Y6" s="53" t="s">
        <v>36</v>
      </c>
      <c r="Z6" s="54" t="s">
        <v>37</v>
      </c>
      <c r="AA6" s="53" t="s">
        <v>40</v>
      </c>
      <c r="AB6" s="54" t="s">
        <v>41</v>
      </c>
      <c r="AC6" s="197"/>
      <c r="AD6" s="210"/>
      <c r="AE6" s="205"/>
    </row>
    <row r="7" spans="1:31" s="50" customFormat="1" ht="27">
      <c r="A7" s="57">
        <v>1</v>
      </c>
      <c r="B7" s="58" t="s">
        <v>60</v>
      </c>
      <c r="C7" s="59">
        <v>0</v>
      </c>
      <c r="D7" s="60">
        <v>0</v>
      </c>
      <c r="E7" s="61">
        <v>0</v>
      </c>
      <c r="F7" s="60">
        <v>0</v>
      </c>
      <c r="G7" s="61">
        <v>0</v>
      </c>
      <c r="H7" s="60">
        <v>0</v>
      </c>
      <c r="I7" s="61">
        <v>0</v>
      </c>
      <c r="J7" s="60">
        <v>0</v>
      </c>
      <c r="K7" s="61">
        <v>0</v>
      </c>
      <c r="L7" s="60">
        <v>0</v>
      </c>
      <c r="M7" s="62">
        <v>0</v>
      </c>
      <c r="N7" s="63">
        <v>0</v>
      </c>
      <c r="O7" s="64">
        <v>0</v>
      </c>
      <c r="P7" s="65">
        <v>0</v>
      </c>
      <c r="Q7" s="64">
        <v>0</v>
      </c>
      <c r="R7" s="65">
        <v>0</v>
      </c>
      <c r="S7" s="64">
        <v>0</v>
      </c>
      <c r="T7" s="65">
        <v>0</v>
      </c>
      <c r="U7" s="64">
        <v>0</v>
      </c>
      <c r="V7" s="65">
        <v>0</v>
      </c>
      <c r="W7" s="64">
        <v>0</v>
      </c>
      <c r="X7" s="65">
        <v>0</v>
      </c>
      <c r="Y7" s="64">
        <v>0</v>
      </c>
      <c r="Z7" s="65">
        <v>0</v>
      </c>
      <c r="AA7" s="64">
        <v>0</v>
      </c>
      <c r="AB7" s="65">
        <v>0</v>
      </c>
      <c r="AC7" s="66"/>
      <c r="AD7" s="67"/>
      <c r="AE7" s="68">
        <v>0</v>
      </c>
    </row>
    <row r="8" spans="1:31" s="50" customFormat="1" ht="40.5">
      <c r="A8" s="57">
        <v>2</v>
      </c>
      <c r="B8" s="58" t="s">
        <v>61</v>
      </c>
      <c r="C8" s="69">
        <v>34</v>
      </c>
      <c r="D8" s="65">
        <v>24</v>
      </c>
      <c r="E8" s="64">
        <v>13</v>
      </c>
      <c r="F8" s="65">
        <v>8</v>
      </c>
      <c r="G8" s="64">
        <v>10</v>
      </c>
      <c r="H8" s="65">
        <v>13</v>
      </c>
      <c r="I8" s="64">
        <v>39</v>
      </c>
      <c r="J8" s="65">
        <v>24</v>
      </c>
      <c r="K8" s="64">
        <v>3</v>
      </c>
      <c r="L8" s="65">
        <v>1</v>
      </c>
      <c r="M8" s="62">
        <v>99</v>
      </c>
      <c r="N8" s="63">
        <v>70</v>
      </c>
      <c r="O8" s="64">
        <v>0</v>
      </c>
      <c r="P8" s="65">
        <v>0</v>
      </c>
      <c r="Q8" s="64">
        <v>0</v>
      </c>
      <c r="R8" s="65">
        <v>0</v>
      </c>
      <c r="S8" s="64">
        <v>37</v>
      </c>
      <c r="T8" s="65">
        <v>25</v>
      </c>
      <c r="U8" s="64">
        <v>2</v>
      </c>
      <c r="V8" s="65">
        <v>1</v>
      </c>
      <c r="W8" s="64">
        <v>0</v>
      </c>
      <c r="X8" s="65">
        <v>0</v>
      </c>
      <c r="Y8" s="64">
        <v>0</v>
      </c>
      <c r="Z8" s="65">
        <v>0</v>
      </c>
      <c r="AA8" s="64">
        <v>0</v>
      </c>
      <c r="AB8" s="65">
        <v>0</v>
      </c>
      <c r="AC8" s="66" t="s">
        <v>62</v>
      </c>
      <c r="AD8" s="67" t="s">
        <v>63</v>
      </c>
      <c r="AE8" s="68">
        <v>169</v>
      </c>
    </row>
    <row r="9" spans="1:31" s="50" customFormat="1" ht="40.5">
      <c r="A9" s="70">
        <v>3</v>
      </c>
      <c r="B9" s="58" t="s">
        <v>64</v>
      </c>
      <c r="C9" s="69">
        <v>26</v>
      </c>
      <c r="D9" s="65">
        <v>14</v>
      </c>
      <c r="E9" s="64">
        <v>7</v>
      </c>
      <c r="F9" s="65">
        <v>7</v>
      </c>
      <c r="G9" s="64">
        <v>10</v>
      </c>
      <c r="H9" s="65">
        <v>6</v>
      </c>
      <c r="I9" s="64">
        <v>21</v>
      </c>
      <c r="J9" s="65">
        <v>16</v>
      </c>
      <c r="K9" s="64">
        <v>2</v>
      </c>
      <c r="L9" s="65">
        <v>3</v>
      </c>
      <c r="M9" s="62">
        <v>66</v>
      </c>
      <c r="N9" s="63">
        <v>46</v>
      </c>
      <c r="O9" s="64">
        <v>0</v>
      </c>
      <c r="P9" s="65">
        <v>0</v>
      </c>
      <c r="Q9" s="64">
        <v>0</v>
      </c>
      <c r="R9" s="65">
        <v>0</v>
      </c>
      <c r="S9" s="64">
        <v>28</v>
      </c>
      <c r="T9" s="65">
        <v>17</v>
      </c>
      <c r="U9" s="64">
        <v>0</v>
      </c>
      <c r="V9" s="65">
        <v>0</v>
      </c>
      <c r="W9" s="64">
        <v>0</v>
      </c>
      <c r="X9" s="65">
        <v>0</v>
      </c>
      <c r="Y9" s="64">
        <v>0</v>
      </c>
      <c r="Z9" s="65">
        <v>0</v>
      </c>
      <c r="AA9" s="64">
        <v>0</v>
      </c>
      <c r="AB9" s="65">
        <v>0</v>
      </c>
      <c r="AC9" s="66" t="s">
        <v>62</v>
      </c>
      <c r="AD9" s="67" t="s">
        <v>62</v>
      </c>
      <c r="AE9" s="68">
        <v>112</v>
      </c>
    </row>
    <row r="10" spans="1:31" s="50" customFormat="1" ht="40.5">
      <c r="A10" s="57">
        <v>4</v>
      </c>
      <c r="B10" s="58" t="s">
        <v>65</v>
      </c>
      <c r="C10" s="69">
        <v>53</v>
      </c>
      <c r="D10" s="65">
        <v>41</v>
      </c>
      <c r="E10" s="64">
        <v>18</v>
      </c>
      <c r="F10" s="65">
        <v>15</v>
      </c>
      <c r="G10" s="64">
        <v>11</v>
      </c>
      <c r="H10" s="65">
        <v>12</v>
      </c>
      <c r="I10" s="64">
        <v>47</v>
      </c>
      <c r="J10" s="65">
        <v>40</v>
      </c>
      <c r="K10" s="64">
        <v>7</v>
      </c>
      <c r="L10" s="65">
        <v>5</v>
      </c>
      <c r="M10" s="62">
        <v>136</v>
      </c>
      <c r="N10" s="63">
        <v>113</v>
      </c>
      <c r="O10" s="64">
        <v>0</v>
      </c>
      <c r="P10" s="65">
        <v>0</v>
      </c>
      <c r="Q10" s="64">
        <v>0</v>
      </c>
      <c r="R10" s="65">
        <v>0</v>
      </c>
      <c r="S10" s="64">
        <v>60</v>
      </c>
      <c r="T10" s="65">
        <v>46</v>
      </c>
      <c r="U10" s="64">
        <v>0</v>
      </c>
      <c r="V10" s="65">
        <v>0</v>
      </c>
      <c r="W10" s="64">
        <v>0</v>
      </c>
      <c r="X10" s="65">
        <v>0</v>
      </c>
      <c r="Y10" s="64">
        <v>0</v>
      </c>
      <c r="Z10" s="65">
        <v>0</v>
      </c>
      <c r="AA10" s="64">
        <v>0</v>
      </c>
      <c r="AB10" s="65">
        <v>0</v>
      </c>
      <c r="AC10" s="66" t="s">
        <v>62</v>
      </c>
      <c r="AD10" s="67" t="s">
        <v>62</v>
      </c>
      <c r="AE10" s="68">
        <v>249</v>
      </c>
    </row>
    <row r="11" spans="1:31" s="50" customFormat="1" ht="40.5">
      <c r="A11" s="57">
        <v>5</v>
      </c>
      <c r="B11" s="58" t="s">
        <v>66</v>
      </c>
      <c r="C11" s="69">
        <v>81</v>
      </c>
      <c r="D11" s="65">
        <v>67</v>
      </c>
      <c r="E11" s="64">
        <v>26</v>
      </c>
      <c r="F11" s="65">
        <v>11</v>
      </c>
      <c r="G11" s="64">
        <v>33</v>
      </c>
      <c r="H11" s="65">
        <v>44</v>
      </c>
      <c r="I11" s="64">
        <v>85</v>
      </c>
      <c r="J11" s="65">
        <v>42</v>
      </c>
      <c r="K11" s="64">
        <v>9</v>
      </c>
      <c r="L11" s="65">
        <v>6</v>
      </c>
      <c r="M11" s="62">
        <v>234</v>
      </c>
      <c r="N11" s="63">
        <v>170</v>
      </c>
      <c r="O11" s="64">
        <v>0</v>
      </c>
      <c r="P11" s="65">
        <v>0</v>
      </c>
      <c r="Q11" s="64">
        <v>0</v>
      </c>
      <c r="R11" s="65">
        <v>0</v>
      </c>
      <c r="S11" s="64">
        <v>90</v>
      </c>
      <c r="T11" s="65">
        <v>73</v>
      </c>
      <c r="U11" s="64">
        <v>0</v>
      </c>
      <c r="V11" s="65">
        <v>0</v>
      </c>
      <c r="W11" s="64">
        <v>0</v>
      </c>
      <c r="X11" s="65">
        <v>0</v>
      </c>
      <c r="Y11" s="64">
        <v>0</v>
      </c>
      <c r="Z11" s="65">
        <v>0</v>
      </c>
      <c r="AA11" s="64">
        <v>0</v>
      </c>
      <c r="AB11" s="65">
        <v>0</v>
      </c>
      <c r="AC11" s="66" t="s">
        <v>62</v>
      </c>
      <c r="AD11" s="67" t="s">
        <v>62</v>
      </c>
      <c r="AE11" s="68">
        <v>404</v>
      </c>
    </row>
    <row r="12" spans="1:31" s="50" customFormat="1" ht="54">
      <c r="A12" s="57">
        <v>6</v>
      </c>
      <c r="B12" s="58" t="s">
        <v>67</v>
      </c>
      <c r="C12" s="59">
        <v>22</v>
      </c>
      <c r="D12" s="60">
        <v>20</v>
      </c>
      <c r="E12" s="61">
        <v>11</v>
      </c>
      <c r="F12" s="60">
        <v>7</v>
      </c>
      <c r="G12" s="61">
        <v>9</v>
      </c>
      <c r="H12" s="60">
        <v>6</v>
      </c>
      <c r="I12" s="61">
        <v>15</v>
      </c>
      <c r="J12" s="60">
        <v>11</v>
      </c>
      <c r="K12" s="61">
        <v>5</v>
      </c>
      <c r="L12" s="60">
        <v>4</v>
      </c>
      <c r="M12" s="62">
        <v>62</v>
      </c>
      <c r="N12" s="63">
        <v>48</v>
      </c>
      <c r="O12" s="64">
        <v>0</v>
      </c>
      <c r="P12" s="65">
        <v>0</v>
      </c>
      <c r="Q12" s="64">
        <v>0</v>
      </c>
      <c r="R12" s="65">
        <v>0</v>
      </c>
      <c r="S12" s="64">
        <v>27</v>
      </c>
      <c r="T12" s="65">
        <v>24</v>
      </c>
      <c r="U12" s="64">
        <v>0</v>
      </c>
      <c r="V12" s="65">
        <v>0</v>
      </c>
      <c r="W12" s="64">
        <v>0</v>
      </c>
      <c r="X12" s="65">
        <v>0</v>
      </c>
      <c r="Y12" s="64">
        <v>0</v>
      </c>
      <c r="Z12" s="65">
        <v>0</v>
      </c>
      <c r="AA12" s="64">
        <v>0</v>
      </c>
      <c r="AB12" s="65">
        <v>0</v>
      </c>
      <c r="AC12" s="66" t="s">
        <v>62</v>
      </c>
      <c r="AD12" s="67" t="s">
        <v>68</v>
      </c>
      <c r="AE12" s="68">
        <v>110</v>
      </c>
    </row>
    <row r="13" spans="1:31" s="50" customFormat="1" ht="54">
      <c r="A13" s="57">
        <v>7</v>
      </c>
      <c r="B13" s="58" t="s">
        <v>69</v>
      </c>
      <c r="C13" s="69">
        <v>15</v>
      </c>
      <c r="D13" s="65">
        <v>13</v>
      </c>
      <c r="E13" s="64">
        <v>8</v>
      </c>
      <c r="F13" s="65">
        <v>4</v>
      </c>
      <c r="G13" s="64">
        <v>7</v>
      </c>
      <c r="H13" s="65">
        <v>3</v>
      </c>
      <c r="I13" s="64">
        <v>9</v>
      </c>
      <c r="J13" s="65">
        <v>8</v>
      </c>
      <c r="K13" s="64">
        <v>1</v>
      </c>
      <c r="L13" s="65">
        <v>0</v>
      </c>
      <c r="M13" s="62">
        <v>40</v>
      </c>
      <c r="N13" s="63">
        <v>28</v>
      </c>
      <c r="O13" s="64">
        <v>0</v>
      </c>
      <c r="P13" s="65">
        <v>0</v>
      </c>
      <c r="Q13" s="64">
        <v>0</v>
      </c>
      <c r="R13" s="65">
        <v>0</v>
      </c>
      <c r="S13" s="64">
        <v>16</v>
      </c>
      <c r="T13" s="65">
        <v>13</v>
      </c>
      <c r="U13" s="64">
        <v>2</v>
      </c>
      <c r="V13" s="65">
        <v>1</v>
      </c>
      <c r="W13" s="64">
        <v>0</v>
      </c>
      <c r="X13" s="65">
        <v>0</v>
      </c>
      <c r="Y13" s="64">
        <v>0</v>
      </c>
      <c r="Z13" s="65">
        <v>0</v>
      </c>
      <c r="AA13" s="64">
        <v>0</v>
      </c>
      <c r="AB13" s="65">
        <v>0</v>
      </c>
      <c r="AC13" s="66" t="s">
        <v>62</v>
      </c>
      <c r="AD13" s="67" t="s">
        <v>70</v>
      </c>
      <c r="AE13" s="68">
        <v>68</v>
      </c>
    </row>
    <row r="14" spans="1:31" s="50" customFormat="1" ht="40.5">
      <c r="A14" s="57">
        <v>8</v>
      </c>
      <c r="B14" s="58" t="s">
        <v>71</v>
      </c>
      <c r="C14" s="69">
        <v>14</v>
      </c>
      <c r="D14" s="65">
        <v>9</v>
      </c>
      <c r="E14" s="64">
        <v>5</v>
      </c>
      <c r="F14" s="65">
        <v>3</v>
      </c>
      <c r="G14" s="64">
        <v>7</v>
      </c>
      <c r="H14" s="65">
        <v>9</v>
      </c>
      <c r="I14" s="64">
        <v>16</v>
      </c>
      <c r="J14" s="65">
        <v>8</v>
      </c>
      <c r="K14" s="64">
        <v>4</v>
      </c>
      <c r="L14" s="65">
        <v>4</v>
      </c>
      <c r="M14" s="62">
        <v>46</v>
      </c>
      <c r="N14" s="63">
        <v>33</v>
      </c>
      <c r="O14" s="64">
        <v>0</v>
      </c>
      <c r="P14" s="65">
        <v>0</v>
      </c>
      <c r="Q14" s="64">
        <v>0</v>
      </c>
      <c r="R14" s="65">
        <v>0</v>
      </c>
      <c r="S14" s="64">
        <v>18</v>
      </c>
      <c r="T14" s="65">
        <v>13</v>
      </c>
      <c r="U14" s="64">
        <v>0</v>
      </c>
      <c r="V14" s="65">
        <v>0</v>
      </c>
      <c r="W14" s="64">
        <v>0</v>
      </c>
      <c r="X14" s="65">
        <v>0</v>
      </c>
      <c r="Y14" s="64">
        <v>0</v>
      </c>
      <c r="Z14" s="65">
        <v>0</v>
      </c>
      <c r="AA14" s="64">
        <v>0</v>
      </c>
      <c r="AB14" s="65">
        <v>0</v>
      </c>
      <c r="AC14" s="66" t="s">
        <v>62</v>
      </c>
      <c r="AD14" s="67" t="s">
        <v>72</v>
      </c>
      <c r="AE14" s="68">
        <v>79</v>
      </c>
    </row>
    <row r="15" spans="1:31" s="50" customFormat="1" ht="54">
      <c r="A15" s="57">
        <v>9</v>
      </c>
      <c r="B15" s="58" t="s">
        <v>73</v>
      </c>
      <c r="C15" s="69">
        <v>59</v>
      </c>
      <c r="D15" s="65">
        <v>33</v>
      </c>
      <c r="E15" s="64">
        <v>16</v>
      </c>
      <c r="F15" s="65">
        <v>12</v>
      </c>
      <c r="G15" s="64">
        <v>11</v>
      </c>
      <c r="H15" s="65">
        <v>14</v>
      </c>
      <c r="I15" s="64">
        <v>49</v>
      </c>
      <c r="J15" s="65">
        <v>25</v>
      </c>
      <c r="K15" s="64">
        <v>7</v>
      </c>
      <c r="L15" s="65">
        <v>5</v>
      </c>
      <c r="M15" s="62">
        <v>142</v>
      </c>
      <c r="N15" s="63">
        <v>89</v>
      </c>
      <c r="O15" s="64">
        <v>0</v>
      </c>
      <c r="P15" s="65">
        <v>0</v>
      </c>
      <c r="Q15" s="64">
        <v>0</v>
      </c>
      <c r="R15" s="65">
        <v>0</v>
      </c>
      <c r="S15" s="64">
        <v>66</v>
      </c>
      <c r="T15" s="65">
        <v>38</v>
      </c>
      <c r="U15" s="64">
        <v>0</v>
      </c>
      <c r="V15" s="65">
        <v>0</v>
      </c>
      <c r="W15" s="64">
        <v>0</v>
      </c>
      <c r="X15" s="65">
        <v>0</v>
      </c>
      <c r="Y15" s="64">
        <v>0</v>
      </c>
      <c r="Z15" s="65">
        <v>0</v>
      </c>
      <c r="AA15" s="64">
        <v>0</v>
      </c>
      <c r="AB15" s="65">
        <v>0</v>
      </c>
      <c r="AC15" s="66" t="s">
        <v>62</v>
      </c>
      <c r="AD15" s="67" t="s">
        <v>74</v>
      </c>
      <c r="AE15" s="68">
        <v>231</v>
      </c>
    </row>
    <row r="16" spans="1:31" s="50" customFormat="1" ht="40.5">
      <c r="A16" s="57">
        <v>10</v>
      </c>
      <c r="B16" s="58" t="s">
        <v>75</v>
      </c>
      <c r="C16" s="69">
        <v>81</v>
      </c>
      <c r="D16" s="65">
        <v>62</v>
      </c>
      <c r="E16" s="64">
        <v>21</v>
      </c>
      <c r="F16" s="65">
        <v>30</v>
      </c>
      <c r="G16" s="64">
        <v>22</v>
      </c>
      <c r="H16" s="65">
        <v>26</v>
      </c>
      <c r="I16" s="64">
        <v>85</v>
      </c>
      <c r="J16" s="65">
        <v>50</v>
      </c>
      <c r="K16" s="64">
        <v>6</v>
      </c>
      <c r="L16" s="65">
        <v>6</v>
      </c>
      <c r="M16" s="62">
        <v>215</v>
      </c>
      <c r="N16" s="63">
        <v>174</v>
      </c>
      <c r="O16" s="64">
        <v>0</v>
      </c>
      <c r="P16" s="65">
        <v>0</v>
      </c>
      <c r="Q16" s="64">
        <v>0</v>
      </c>
      <c r="R16" s="65">
        <v>0</v>
      </c>
      <c r="S16" s="64">
        <v>87</v>
      </c>
      <c r="T16" s="65">
        <v>68</v>
      </c>
      <c r="U16" s="64">
        <v>0</v>
      </c>
      <c r="V16" s="65">
        <v>0</v>
      </c>
      <c r="W16" s="64">
        <v>0</v>
      </c>
      <c r="X16" s="65">
        <v>0</v>
      </c>
      <c r="Y16" s="64">
        <v>0</v>
      </c>
      <c r="Z16" s="65">
        <v>0</v>
      </c>
      <c r="AA16" s="64">
        <v>0</v>
      </c>
      <c r="AB16" s="65">
        <v>0</v>
      </c>
      <c r="AC16" s="66" t="s">
        <v>62</v>
      </c>
      <c r="AD16" s="67" t="s">
        <v>76</v>
      </c>
      <c r="AE16" s="68">
        <v>389</v>
      </c>
    </row>
    <row r="17" spans="1:31" s="50" customFormat="1" ht="54">
      <c r="A17" s="57">
        <v>11</v>
      </c>
      <c r="B17" s="58" t="s">
        <v>77</v>
      </c>
      <c r="C17" s="69">
        <v>11</v>
      </c>
      <c r="D17" s="65">
        <v>9</v>
      </c>
      <c r="E17" s="64">
        <v>5</v>
      </c>
      <c r="F17" s="65">
        <v>2</v>
      </c>
      <c r="G17" s="64">
        <v>4</v>
      </c>
      <c r="H17" s="65">
        <v>3</v>
      </c>
      <c r="I17" s="64">
        <v>7</v>
      </c>
      <c r="J17" s="65">
        <v>5</v>
      </c>
      <c r="K17" s="64">
        <v>1</v>
      </c>
      <c r="L17" s="65">
        <v>1</v>
      </c>
      <c r="M17" s="62">
        <v>28</v>
      </c>
      <c r="N17" s="63">
        <v>20</v>
      </c>
      <c r="O17" s="64">
        <v>0</v>
      </c>
      <c r="P17" s="65">
        <v>0</v>
      </c>
      <c r="Q17" s="64">
        <v>0</v>
      </c>
      <c r="R17" s="65">
        <v>0</v>
      </c>
      <c r="S17" s="64">
        <v>12</v>
      </c>
      <c r="T17" s="65">
        <v>10</v>
      </c>
      <c r="U17" s="64">
        <v>1</v>
      </c>
      <c r="V17" s="65">
        <v>1</v>
      </c>
      <c r="W17" s="64">
        <v>0</v>
      </c>
      <c r="X17" s="65">
        <v>0</v>
      </c>
      <c r="Y17" s="64">
        <v>0</v>
      </c>
      <c r="Z17" s="65">
        <v>0</v>
      </c>
      <c r="AA17" s="64">
        <v>0</v>
      </c>
      <c r="AB17" s="65">
        <v>0</v>
      </c>
      <c r="AC17" s="66" t="s">
        <v>62</v>
      </c>
      <c r="AD17" s="67" t="s">
        <v>78</v>
      </c>
      <c r="AE17" s="68">
        <v>48</v>
      </c>
    </row>
    <row r="18" spans="1:31" s="50" customFormat="1" ht="54">
      <c r="A18" s="57">
        <v>12</v>
      </c>
      <c r="B18" s="58" t="s">
        <v>79</v>
      </c>
      <c r="C18" s="69">
        <v>11</v>
      </c>
      <c r="D18" s="65">
        <v>7</v>
      </c>
      <c r="E18" s="64">
        <v>3</v>
      </c>
      <c r="F18" s="65">
        <v>2</v>
      </c>
      <c r="G18" s="64">
        <v>5</v>
      </c>
      <c r="H18" s="65">
        <v>3</v>
      </c>
      <c r="I18" s="64">
        <v>11</v>
      </c>
      <c r="J18" s="65">
        <v>7</v>
      </c>
      <c r="K18" s="64">
        <v>2</v>
      </c>
      <c r="L18" s="65">
        <v>0</v>
      </c>
      <c r="M18" s="62">
        <v>32</v>
      </c>
      <c r="N18" s="63">
        <v>19</v>
      </c>
      <c r="O18" s="64">
        <v>0</v>
      </c>
      <c r="P18" s="65">
        <v>0</v>
      </c>
      <c r="Q18" s="64">
        <v>0</v>
      </c>
      <c r="R18" s="65">
        <v>0</v>
      </c>
      <c r="S18" s="64">
        <v>13</v>
      </c>
      <c r="T18" s="65">
        <v>7</v>
      </c>
      <c r="U18" s="64">
        <v>10</v>
      </c>
      <c r="V18" s="65">
        <v>10</v>
      </c>
      <c r="W18" s="64">
        <v>0</v>
      </c>
      <c r="X18" s="65">
        <v>0</v>
      </c>
      <c r="Y18" s="64">
        <v>0</v>
      </c>
      <c r="Z18" s="65">
        <v>0</v>
      </c>
      <c r="AA18" s="64">
        <v>0</v>
      </c>
      <c r="AB18" s="65">
        <v>0</v>
      </c>
      <c r="AC18" s="66" t="s">
        <v>62</v>
      </c>
      <c r="AD18" s="67" t="s">
        <v>80</v>
      </c>
      <c r="AE18" s="68">
        <v>51</v>
      </c>
    </row>
    <row r="19" spans="1:31" s="50" customFormat="1" ht="54">
      <c r="A19" s="57">
        <v>13</v>
      </c>
      <c r="B19" s="58" t="s">
        <v>81</v>
      </c>
      <c r="C19" s="69">
        <v>14</v>
      </c>
      <c r="D19" s="65">
        <v>8</v>
      </c>
      <c r="E19" s="64">
        <v>3</v>
      </c>
      <c r="F19" s="65">
        <v>5</v>
      </c>
      <c r="G19" s="64">
        <v>4</v>
      </c>
      <c r="H19" s="65">
        <v>2</v>
      </c>
      <c r="I19" s="64">
        <v>17</v>
      </c>
      <c r="J19" s="65">
        <v>7</v>
      </c>
      <c r="K19" s="64">
        <v>3</v>
      </c>
      <c r="L19" s="65">
        <v>1</v>
      </c>
      <c r="M19" s="62">
        <v>41</v>
      </c>
      <c r="N19" s="63">
        <v>23</v>
      </c>
      <c r="O19" s="64">
        <v>0</v>
      </c>
      <c r="P19" s="65">
        <v>0</v>
      </c>
      <c r="Q19" s="64">
        <v>0</v>
      </c>
      <c r="R19" s="65">
        <v>0</v>
      </c>
      <c r="S19" s="64">
        <v>17</v>
      </c>
      <c r="T19" s="65">
        <v>9</v>
      </c>
      <c r="U19" s="64">
        <v>0</v>
      </c>
      <c r="V19" s="65">
        <v>0</v>
      </c>
      <c r="W19" s="64">
        <v>0</v>
      </c>
      <c r="X19" s="65">
        <v>0</v>
      </c>
      <c r="Y19" s="64">
        <v>0</v>
      </c>
      <c r="Z19" s="65">
        <v>0</v>
      </c>
      <c r="AA19" s="64">
        <v>0</v>
      </c>
      <c r="AB19" s="65">
        <v>0</v>
      </c>
      <c r="AC19" s="66" t="s">
        <v>62</v>
      </c>
      <c r="AD19" s="67" t="s">
        <v>82</v>
      </c>
      <c r="AE19" s="68">
        <v>64</v>
      </c>
    </row>
    <row r="20" spans="1:31" s="50" customFormat="1" ht="40.5">
      <c r="A20" s="57">
        <v>14</v>
      </c>
      <c r="B20" s="58" t="s">
        <v>83</v>
      </c>
      <c r="C20" s="69">
        <v>57</v>
      </c>
      <c r="D20" s="65">
        <v>42</v>
      </c>
      <c r="E20" s="64">
        <v>16</v>
      </c>
      <c r="F20" s="65">
        <v>11</v>
      </c>
      <c r="G20" s="64">
        <v>12</v>
      </c>
      <c r="H20" s="65">
        <v>19</v>
      </c>
      <c r="I20" s="64">
        <v>49</v>
      </c>
      <c r="J20" s="65">
        <v>23</v>
      </c>
      <c r="K20" s="64">
        <v>9</v>
      </c>
      <c r="L20" s="65">
        <v>5</v>
      </c>
      <c r="M20" s="62">
        <v>143</v>
      </c>
      <c r="N20" s="63">
        <v>100</v>
      </c>
      <c r="O20" s="64">
        <v>0</v>
      </c>
      <c r="P20" s="65">
        <v>0</v>
      </c>
      <c r="Q20" s="64">
        <v>1</v>
      </c>
      <c r="R20" s="65">
        <v>1</v>
      </c>
      <c r="S20" s="64">
        <v>66</v>
      </c>
      <c r="T20" s="65">
        <v>47</v>
      </c>
      <c r="U20" s="64">
        <v>0</v>
      </c>
      <c r="V20" s="65">
        <v>0</v>
      </c>
      <c r="W20" s="64">
        <v>0</v>
      </c>
      <c r="X20" s="65">
        <v>0</v>
      </c>
      <c r="Y20" s="64">
        <v>0</v>
      </c>
      <c r="Z20" s="65">
        <v>0</v>
      </c>
      <c r="AA20" s="64">
        <v>0</v>
      </c>
      <c r="AB20" s="65">
        <v>0</v>
      </c>
      <c r="AC20" s="66" t="s">
        <v>62</v>
      </c>
      <c r="AD20" s="67" t="s">
        <v>84</v>
      </c>
      <c r="AE20" s="68">
        <v>243</v>
      </c>
    </row>
    <row r="21" spans="1:31" s="50" customFormat="1" ht="54">
      <c r="A21" s="57">
        <v>15</v>
      </c>
      <c r="B21" s="58" t="s">
        <v>85</v>
      </c>
      <c r="C21" s="69">
        <v>77</v>
      </c>
      <c r="D21" s="65">
        <v>53</v>
      </c>
      <c r="E21" s="64">
        <v>18</v>
      </c>
      <c r="F21" s="65">
        <v>13</v>
      </c>
      <c r="G21" s="64">
        <v>25</v>
      </c>
      <c r="H21" s="65">
        <v>19</v>
      </c>
      <c r="I21" s="64">
        <v>89</v>
      </c>
      <c r="J21" s="65">
        <v>57</v>
      </c>
      <c r="K21" s="64">
        <v>8</v>
      </c>
      <c r="L21" s="65">
        <v>6</v>
      </c>
      <c r="M21" s="62">
        <v>217</v>
      </c>
      <c r="N21" s="63">
        <v>148</v>
      </c>
      <c r="O21" s="64">
        <v>0</v>
      </c>
      <c r="P21" s="65">
        <v>0</v>
      </c>
      <c r="Q21" s="64">
        <v>0</v>
      </c>
      <c r="R21" s="65">
        <v>0</v>
      </c>
      <c r="S21" s="64">
        <v>85</v>
      </c>
      <c r="T21" s="65">
        <v>59</v>
      </c>
      <c r="U21" s="64">
        <v>0</v>
      </c>
      <c r="V21" s="65">
        <v>0</v>
      </c>
      <c r="W21" s="64">
        <v>0</v>
      </c>
      <c r="X21" s="65">
        <v>0</v>
      </c>
      <c r="Y21" s="64">
        <v>0</v>
      </c>
      <c r="Z21" s="65">
        <v>0</v>
      </c>
      <c r="AA21" s="64">
        <v>0</v>
      </c>
      <c r="AB21" s="65">
        <v>0</v>
      </c>
      <c r="AC21" s="66" t="s">
        <v>62</v>
      </c>
      <c r="AD21" s="67" t="s">
        <v>86</v>
      </c>
      <c r="AE21" s="68">
        <v>365</v>
      </c>
    </row>
    <row r="22" spans="1:31" s="50" customFormat="1" ht="40.5">
      <c r="A22" s="57">
        <v>1</v>
      </c>
      <c r="B22" s="58" t="s">
        <v>87</v>
      </c>
      <c r="C22" s="69">
        <v>2</v>
      </c>
      <c r="D22" s="65">
        <v>2</v>
      </c>
      <c r="E22" s="64">
        <v>0</v>
      </c>
      <c r="F22" s="65">
        <v>0</v>
      </c>
      <c r="G22" s="64">
        <v>0</v>
      </c>
      <c r="H22" s="65">
        <v>0</v>
      </c>
      <c r="I22" s="64">
        <v>2</v>
      </c>
      <c r="J22" s="65">
        <v>2</v>
      </c>
      <c r="K22" s="64">
        <v>0</v>
      </c>
      <c r="L22" s="65">
        <v>0</v>
      </c>
      <c r="M22" s="62">
        <v>4</v>
      </c>
      <c r="N22" s="63">
        <v>4</v>
      </c>
      <c r="O22" s="64">
        <v>0</v>
      </c>
      <c r="P22" s="65">
        <v>0</v>
      </c>
      <c r="Q22" s="64">
        <v>0</v>
      </c>
      <c r="R22" s="65">
        <v>0</v>
      </c>
      <c r="S22" s="64">
        <v>2</v>
      </c>
      <c r="T22" s="65">
        <v>2</v>
      </c>
      <c r="U22" s="64">
        <v>0</v>
      </c>
      <c r="V22" s="65">
        <v>0</v>
      </c>
      <c r="W22" s="64">
        <v>0</v>
      </c>
      <c r="X22" s="65">
        <v>0</v>
      </c>
      <c r="Y22" s="64">
        <v>0</v>
      </c>
      <c r="Z22" s="65">
        <v>0</v>
      </c>
      <c r="AA22" s="64">
        <v>0</v>
      </c>
      <c r="AB22" s="65">
        <v>0</v>
      </c>
      <c r="AC22" s="66" t="s">
        <v>62</v>
      </c>
      <c r="AD22" s="67" t="s">
        <v>88</v>
      </c>
      <c r="AE22" s="68">
        <v>8</v>
      </c>
    </row>
    <row r="23" spans="1:31" s="50" customFormat="1" ht="40.5">
      <c r="A23" s="57">
        <v>2</v>
      </c>
      <c r="B23" s="58" t="s">
        <v>89</v>
      </c>
      <c r="C23" s="69">
        <v>7</v>
      </c>
      <c r="D23" s="65">
        <v>6</v>
      </c>
      <c r="E23" s="64">
        <v>4</v>
      </c>
      <c r="F23" s="65">
        <v>2</v>
      </c>
      <c r="G23" s="64">
        <v>3</v>
      </c>
      <c r="H23" s="65">
        <v>1</v>
      </c>
      <c r="I23" s="64">
        <v>5</v>
      </c>
      <c r="J23" s="65">
        <v>4</v>
      </c>
      <c r="K23" s="64">
        <v>0</v>
      </c>
      <c r="L23" s="65">
        <v>0</v>
      </c>
      <c r="M23" s="62">
        <v>19</v>
      </c>
      <c r="N23" s="63">
        <v>13</v>
      </c>
      <c r="O23" s="64">
        <v>0</v>
      </c>
      <c r="P23" s="65">
        <v>0</v>
      </c>
      <c r="Q23" s="64">
        <v>0</v>
      </c>
      <c r="R23" s="65">
        <v>0</v>
      </c>
      <c r="S23" s="64">
        <v>7</v>
      </c>
      <c r="T23" s="65">
        <v>6</v>
      </c>
      <c r="U23" s="64">
        <v>10</v>
      </c>
      <c r="V23" s="65">
        <v>0</v>
      </c>
      <c r="W23" s="64">
        <v>0</v>
      </c>
      <c r="X23" s="65">
        <v>0</v>
      </c>
      <c r="Y23" s="64">
        <v>0</v>
      </c>
      <c r="Z23" s="65">
        <v>0</v>
      </c>
      <c r="AA23" s="64">
        <v>0</v>
      </c>
      <c r="AB23" s="65">
        <v>0</v>
      </c>
      <c r="AC23" s="66" t="s">
        <v>62</v>
      </c>
      <c r="AD23" s="67" t="s">
        <v>90</v>
      </c>
      <c r="AE23" s="68">
        <v>32</v>
      </c>
    </row>
    <row r="24" spans="1:31" s="50" customFormat="1" ht="40.5">
      <c r="A24" s="57">
        <v>3</v>
      </c>
      <c r="B24" s="58" t="s">
        <v>91</v>
      </c>
      <c r="C24" s="69">
        <v>11</v>
      </c>
      <c r="D24" s="65">
        <v>8</v>
      </c>
      <c r="E24" s="64">
        <v>2</v>
      </c>
      <c r="F24" s="65">
        <v>1</v>
      </c>
      <c r="G24" s="64">
        <v>3</v>
      </c>
      <c r="H24" s="65">
        <v>3</v>
      </c>
      <c r="I24" s="64">
        <v>7</v>
      </c>
      <c r="J24" s="65">
        <v>4</v>
      </c>
      <c r="K24" s="64">
        <v>2</v>
      </c>
      <c r="L24" s="65">
        <v>1</v>
      </c>
      <c r="M24" s="62">
        <v>25</v>
      </c>
      <c r="N24" s="63">
        <v>17</v>
      </c>
      <c r="O24" s="64">
        <v>0</v>
      </c>
      <c r="P24" s="65">
        <v>0</v>
      </c>
      <c r="Q24" s="64">
        <v>0</v>
      </c>
      <c r="R24" s="65">
        <v>0</v>
      </c>
      <c r="S24" s="64">
        <v>13</v>
      </c>
      <c r="T24" s="65">
        <v>9</v>
      </c>
      <c r="U24" s="64">
        <v>0</v>
      </c>
      <c r="V24" s="65">
        <v>0</v>
      </c>
      <c r="W24" s="64">
        <v>0</v>
      </c>
      <c r="X24" s="65">
        <v>0</v>
      </c>
      <c r="Y24" s="64">
        <v>0</v>
      </c>
      <c r="Z24" s="65">
        <v>0</v>
      </c>
      <c r="AA24" s="64">
        <v>0</v>
      </c>
      <c r="AB24" s="65">
        <v>0</v>
      </c>
      <c r="AC24" s="66" t="s">
        <v>92</v>
      </c>
      <c r="AD24" s="67" t="s">
        <v>93</v>
      </c>
      <c r="AE24" s="68">
        <v>42</v>
      </c>
    </row>
    <row r="25" spans="1:31" s="50" customFormat="1" ht="40.5">
      <c r="A25" s="57">
        <v>4</v>
      </c>
      <c r="B25" s="58" t="s">
        <v>94</v>
      </c>
      <c r="C25" s="69">
        <v>41</v>
      </c>
      <c r="D25" s="65">
        <v>25</v>
      </c>
      <c r="E25" s="64">
        <v>6</v>
      </c>
      <c r="F25" s="65">
        <v>10</v>
      </c>
      <c r="G25" s="64">
        <v>11</v>
      </c>
      <c r="H25" s="65">
        <v>14</v>
      </c>
      <c r="I25" s="64">
        <v>35</v>
      </c>
      <c r="J25" s="65">
        <v>18</v>
      </c>
      <c r="K25" s="64">
        <v>6</v>
      </c>
      <c r="L25" s="65">
        <v>4</v>
      </c>
      <c r="M25" s="62">
        <v>99</v>
      </c>
      <c r="N25" s="63">
        <v>71</v>
      </c>
      <c r="O25" s="64">
        <v>0</v>
      </c>
      <c r="P25" s="65">
        <v>0</v>
      </c>
      <c r="Q25" s="64">
        <v>0</v>
      </c>
      <c r="R25" s="65">
        <v>0</v>
      </c>
      <c r="S25" s="64">
        <v>47</v>
      </c>
      <c r="T25" s="65">
        <v>29</v>
      </c>
      <c r="U25" s="64">
        <v>0</v>
      </c>
      <c r="V25" s="65">
        <v>0</v>
      </c>
      <c r="W25" s="64">
        <v>0</v>
      </c>
      <c r="X25" s="65">
        <v>0</v>
      </c>
      <c r="Y25" s="64">
        <v>0</v>
      </c>
      <c r="Z25" s="65">
        <v>0</v>
      </c>
      <c r="AA25" s="64">
        <v>0</v>
      </c>
      <c r="AB25" s="65">
        <v>0</v>
      </c>
      <c r="AC25" s="66" t="s">
        <v>95</v>
      </c>
      <c r="AD25" s="67" t="s">
        <v>96</v>
      </c>
      <c r="AE25" s="68">
        <v>170</v>
      </c>
    </row>
    <row r="26" spans="1:31" s="50" customFormat="1" ht="40.5">
      <c r="A26" s="57">
        <v>5</v>
      </c>
      <c r="B26" s="58" t="s">
        <v>97</v>
      </c>
      <c r="C26" s="69">
        <v>77</v>
      </c>
      <c r="D26" s="65">
        <v>45</v>
      </c>
      <c r="E26" s="64">
        <v>19</v>
      </c>
      <c r="F26" s="65">
        <v>12</v>
      </c>
      <c r="G26" s="64">
        <v>29</v>
      </c>
      <c r="H26" s="65">
        <v>18</v>
      </c>
      <c r="I26" s="64">
        <v>52</v>
      </c>
      <c r="J26" s="65">
        <v>42</v>
      </c>
      <c r="K26" s="64">
        <v>14</v>
      </c>
      <c r="L26" s="65">
        <v>8</v>
      </c>
      <c r="M26" s="62">
        <v>191</v>
      </c>
      <c r="N26" s="63">
        <v>125</v>
      </c>
      <c r="O26" s="64">
        <v>0</v>
      </c>
      <c r="P26" s="65">
        <v>0</v>
      </c>
      <c r="Q26" s="64">
        <v>0</v>
      </c>
      <c r="R26" s="65">
        <v>0</v>
      </c>
      <c r="S26" s="64">
        <v>91</v>
      </c>
      <c r="T26" s="65">
        <v>53</v>
      </c>
      <c r="U26" s="64">
        <v>0</v>
      </c>
      <c r="V26" s="65">
        <v>0</v>
      </c>
      <c r="W26" s="64">
        <v>0</v>
      </c>
      <c r="X26" s="65">
        <v>0</v>
      </c>
      <c r="Y26" s="64">
        <v>0</v>
      </c>
      <c r="Z26" s="65">
        <v>0</v>
      </c>
      <c r="AA26" s="64">
        <v>0</v>
      </c>
      <c r="AB26" s="65">
        <v>0</v>
      </c>
      <c r="AC26" s="66" t="s">
        <v>98</v>
      </c>
      <c r="AD26" s="67" t="s">
        <v>98</v>
      </c>
      <c r="AE26" s="68">
        <v>316</v>
      </c>
    </row>
    <row r="27" spans="1:31" s="50" customFormat="1" ht="40.5">
      <c r="A27" s="57">
        <v>1</v>
      </c>
      <c r="B27" s="58" t="s">
        <v>99</v>
      </c>
      <c r="C27" s="69">
        <v>5</v>
      </c>
      <c r="D27" s="65">
        <v>3</v>
      </c>
      <c r="E27" s="64">
        <v>2</v>
      </c>
      <c r="F27" s="65">
        <v>0</v>
      </c>
      <c r="G27" s="64">
        <v>1</v>
      </c>
      <c r="H27" s="65">
        <v>1</v>
      </c>
      <c r="I27" s="64">
        <v>6</v>
      </c>
      <c r="J27" s="65">
        <v>3</v>
      </c>
      <c r="K27" s="64">
        <v>0</v>
      </c>
      <c r="L27" s="65">
        <v>0</v>
      </c>
      <c r="M27" s="62">
        <v>14</v>
      </c>
      <c r="N27" s="63">
        <v>7</v>
      </c>
      <c r="O27" s="64">
        <v>0</v>
      </c>
      <c r="P27" s="65">
        <v>0</v>
      </c>
      <c r="Q27" s="64">
        <v>1</v>
      </c>
      <c r="R27" s="65">
        <v>1</v>
      </c>
      <c r="S27" s="64">
        <v>5</v>
      </c>
      <c r="T27" s="65">
        <v>3</v>
      </c>
      <c r="U27" s="64">
        <v>0</v>
      </c>
      <c r="V27" s="65">
        <v>0</v>
      </c>
      <c r="W27" s="64">
        <v>0</v>
      </c>
      <c r="X27" s="65">
        <v>0</v>
      </c>
      <c r="Y27" s="64">
        <v>0</v>
      </c>
      <c r="Z27" s="65">
        <v>0</v>
      </c>
      <c r="AA27" s="64">
        <v>0</v>
      </c>
      <c r="AB27" s="65">
        <v>0</v>
      </c>
      <c r="AC27" s="66"/>
      <c r="AD27" s="67"/>
      <c r="AE27" s="68">
        <v>21</v>
      </c>
    </row>
    <row r="28" spans="1:31" s="50" customFormat="1" ht="40.5">
      <c r="A28" s="57">
        <v>2</v>
      </c>
      <c r="B28" s="58" t="s">
        <v>100</v>
      </c>
      <c r="C28" s="69">
        <v>3</v>
      </c>
      <c r="D28" s="65">
        <v>2</v>
      </c>
      <c r="E28" s="64">
        <v>1</v>
      </c>
      <c r="F28" s="65">
        <v>0</v>
      </c>
      <c r="G28" s="64">
        <v>2</v>
      </c>
      <c r="H28" s="65">
        <v>0</v>
      </c>
      <c r="I28" s="64">
        <v>2</v>
      </c>
      <c r="J28" s="65">
        <v>2</v>
      </c>
      <c r="K28" s="64">
        <v>1</v>
      </c>
      <c r="L28" s="65">
        <v>1</v>
      </c>
      <c r="M28" s="62">
        <v>9</v>
      </c>
      <c r="N28" s="63">
        <v>5</v>
      </c>
      <c r="O28" s="64">
        <v>0</v>
      </c>
      <c r="P28" s="65">
        <v>0</v>
      </c>
      <c r="Q28" s="64">
        <v>0</v>
      </c>
      <c r="R28" s="65">
        <v>0</v>
      </c>
      <c r="S28" s="64">
        <v>4</v>
      </c>
      <c r="T28" s="65">
        <v>3</v>
      </c>
      <c r="U28" s="64">
        <v>10</v>
      </c>
      <c r="V28" s="65">
        <v>10</v>
      </c>
      <c r="W28" s="64">
        <v>0</v>
      </c>
      <c r="X28" s="65">
        <v>0</v>
      </c>
      <c r="Y28" s="64">
        <v>0</v>
      </c>
      <c r="Z28" s="65">
        <v>0</v>
      </c>
      <c r="AA28" s="64">
        <v>0</v>
      </c>
      <c r="AB28" s="65">
        <v>0</v>
      </c>
      <c r="AC28" s="66"/>
      <c r="AD28" s="67"/>
      <c r="AE28" s="68">
        <v>14</v>
      </c>
    </row>
    <row r="29" spans="1:31" s="50" customFormat="1" ht="40.5">
      <c r="A29" s="57">
        <v>3</v>
      </c>
      <c r="B29" s="58" t="s">
        <v>101</v>
      </c>
      <c r="C29" s="69">
        <v>7</v>
      </c>
      <c r="D29" s="65">
        <v>5</v>
      </c>
      <c r="E29" s="64">
        <v>2</v>
      </c>
      <c r="F29" s="65">
        <v>1</v>
      </c>
      <c r="G29" s="64">
        <v>3</v>
      </c>
      <c r="H29" s="65">
        <v>3</v>
      </c>
      <c r="I29" s="64">
        <v>4</v>
      </c>
      <c r="J29" s="65">
        <v>4</v>
      </c>
      <c r="K29" s="64">
        <v>0</v>
      </c>
      <c r="L29" s="65">
        <v>1</v>
      </c>
      <c r="M29" s="62">
        <v>16</v>
      </c>
      <c r="N29" s="63">
        <v>14</v>
      </c>
      <c r="O29" s="64">
        <v>0</v>
      </c>
      <c r="P29" s="65">
        <v>0</v>
      </c>
      <c r="Q29" s="64">
        <v>0</v>
      </c>
      <c r="R29" s="65">
        <v>0</v>
      </c>
      <c r="S29" s="64">
        <v>7</v>
      </c>
      <c r="T29" s="65">
        <v>6</v>
      </c>
      <c r="U29" s="64">
        <v>0</v>
      </c>
      <c r="V29" s="65">
        <v>0</v>
      </c>
      <c r="W29" s="64">
        <v>0</v>
      </c>
      <c r="X29" s="65">
        <v>0</v>
      </c>
      <c r="Y29" s="64">
        <v>0</v>
      </c>
      <c r="Z29" s="65">
        <v>0</v>
      </c>
      <c r="AA29" s="64">
        <v>0</v>
      </c>
      <c r="AB29" s="65">
        <v>0</v>
      </c>
      <c r="AC29" s="66"/>
      <c r="AD29" s="67"/>
      <c r="AE29" s="68">
        <v>30</v>
      </c>
    </row>
    <row r="30" spans="1:31" s="50" customFormat="1">
      <c r="A30" s="57">
        <v>24</v>
      </c>
      <c r="B30" s="58"/>
      <c r="C30" s="69"/>
      <c r="D30" s="65"/>
      <c r="E30" s="64"/>
      <c r="F30" s="65"/>
      <c r="G30" s="64"/>
      <c r="H30" s="65"/>
      <c r="I30" s="64"/>
      <c r="J30" s="65"/>
      <c r="K30" s="64"/>
      <c r="L30" s="65"/>
      <c r="M30" s="62">
        <v>0</v>
      </c>
      <c r="N30" s="63">
        <v>0</v>
      </c>
      <c r="O30" s="64"/>
      <c r="P30" s="65"/>
      <c r="Q30" s="64"/>
      <c r="R30" s="65"/>
      <c r="S30" s="64">
        <v>0</v>
      </c>
      <c r="T30" s="65">
        <v>0</v>
      </c>
      <c r="U30" s="64"/>
      <c r="V30" s="65"/>
      <c r="W30" s="64"/>
      <c r="X30" s="65"/>
      <c r="Y30" s="64"/>
      <c r="Z30" s="65"/>
      <c r="AA30" s="64"/>
      <c r="AB30" s="65"/>
      <c r="AC30" s="66"/>
      <c r="AD30" s="67"/>
      <c r="AE30" s="68">
        <v>0</v>
      </c>
    </row>
    <row r="31" spans="1:31" s="50" customFormat="1">
      <c r="A31" s="57">
        <v>25</v>
      </c>
      <c r="B31" s="58"/>
      <c r="C31" s="69"/>
      <c r="D31" s="65"/>
      <c r="E31" s="64"/>
      <c r="F31" s="65"/>
      <c r="G31" s="64"/>
      <c r="H31" s="65"/>
      <c r="I31" s="64"/>
      <c r="J31" s="65"/>
      <c r="K31" s="64"/>
      <c r="L31" s="65"/>
      <c r="M31" s="62">
        <v>0</v>
      </c>
      <c r="N31" s="63">
        <v>0</v>
      </c>
      <c r="O31" s="64"/>
      <c r="P31" s="65"/>
      <c r="Q31" s="64"/>
      <c r="R31" s="65"/>
      <c r="S31" s="64">
        <v>0</v>
      </c>
      <c r="T31" s="65">
        <v>0</v>
      </c>
      <c r="U31" s="64"/>
      <c r="V31" s="65"/>
      <c r="W31" s="64"/>
      <c r="X31" s="65"/>
      <c r="Y31" s="64"/>
      <c r="Z31" s="65"/>
      <c r="AA31" s="64"/>
      <c r="AB31" s="65"/>
      <c r="AC31" s="66"/>
      <c r="AD31" s="67"/>
      <c r="AE31" s="68">
        <v>0</v>
      </c>
    </row>
    <row r="32" spans="1:31" s="50" customFormat="1">
      <c r="A32" s="57">
        <v>26</v>
      </c>
      <c r="B32" s="71"/>
      <c r="C32" s="69"/>
      <c r="D32" s="65"/>
      <c r="E32" s="64"/>
      <c r="F32" s="65"/>
      <c r="G32" s="64"/>
      <c r="H32" s="65"/>
      <c r="I32" s="64"/>
      <c r="J32" s="65"/>
      <c r="K32" s="64"/>
      <c r="L32" s="65"/>
      <c r="M32" s="62">
        <v>0</v>
      </c>
      <c r="N32" s="63">
        <v>0</v>
      </c>
      <c r="O32" s="64"/>
      <c r="P32" s="65"/>
      <c r="Q32" s="64"/>
      <c r="R32" s="65"/>
      <c r="S32" s="64">
        <v>0</v>
      </c>
      <c r="T32" s="65">
        <v>0</v>
      </c>
      <c r="U32" s="64"/>
      <c r="V32" s="65"/>
      <c r="W32" s="64"/>
      <c r="X32" s="65"/>
      <c r="Y32" s="64"/>
      <c r="Z32" s="65"/>
      <c r="AA32" s="64"/>
      <c r="AB32" s="65"/>
      <c r="AC32" s="72"/>
      <c r="AD32" s="73"/>
      <c r="AE32" s="68">
        <v>0</v>
      </c>
    </row>
    <row r="33" spans="1:31" s="50" customFormat="1">
      <c r="A33" s="57">
        <v>27</v>
      </c>
      <c r="B33" s="71"/>
      <c r="C33" s="69"/>
      <c r="D33" s="65"/>
      <c r="E33" s="64"/>
      <c r="F33" s="65"/>
      <c r="G33" s="64"/>
      <c r="H33" s="65"/>
      <c r="I33" s="64"/>
      <c r="J33" s="65"/>
      <c r="K33" s="64"/>
      <c r="L33" s="65"/>
      <c r="M33" s="62">
        <v>0</v>
      </c>
      <c r="N33" s="63">
        <v>0</v>
      </c>
      <c r="O33" s="64"/>
      <c r="P33" s="65"/>
      <c r="Q33" s="64"/>
      <c r="R33" s="65"/>
      <c r="S33" s="64">
        <v>0</v>
      </c>
      <c r="T33" s="65">
        <v>0</v>
      </c>
      <c r="U33" s="64"/>
      <c r="V33" s="65"/>
      <c r="W33" s="64"/>
      <c r="X33" s="65"/>
      <c r="Y33" s="64"/>
      <c r="Z33" s="65"/>
      <c r="AA33" s="64"/>
      <c r="AB33" s="65"/>
      <c r="AC33" s="72"/>
      <c r="AD33" s="73"/>
      <c r="AE33" s="68">
        <v>0</v>
      </c>
    </row>
    <row r="34" spans="1:31" s="50" customFormat="1">
      <c r="A34" s="57">
        <v>28</v>
      </c>
      <c r="B34" s="71"/>
      <c r="C34" s="69"/>
      <c r="D34" s="65"/>
      <c r="E34" s="64"/>
      <c r="F34" s="65"/>
      <c r="G34" s="64"/>
      <c r="H34" s="65"/>
      <c r="I34" s="64"/>
      <c r="J34" s="65"/>
      <c r="K34" s="64"/>
      <c r="L34" s="65"/>
      <c r="M34" s="62">
        <v>0</v>
      </c>
      <c r="N34" s="63">
        <v>0</v>
      </c>
      <c r="O34" s="64"/>
      <c r="P34" s="65"/>
      <c r="Q34" s="64"/>
      <c r="R34" s="65"/>
      <c r="S34" s="64">
        <v>0</v>
      </c>
      <c r="T34" s="65">
        <v>0</v>
      </c>
      <c r="U34" s="64"/>
      <c r="V34" s="65"/>
      <c r="W34" s="64"/>
      <c r="X34" s="65"/>
      <c r="Y34" s="64"/>
      <c r="Z34" s="65"/>
      <c r="AA34" s="64"/>
      <c r="AB34" s="65"/>
      <c r="AC34" s="72"/>
      <c r="AD34" s="73"/>
      <c r="AE34" s="68">
        <v>0</v>
      </c>
    </row>
    <row r="35" spans="1:31" s="50" customFormat="1">
      <c r="A35" s="57">
        <v>29</v>
      </c>
      <c r="B35" s="71"/>
      <c r="C35" s="69"/>
      <c r="D35" s="65"/>
      <c r="E35" s="64"/>
      <c r="F35" s="65"/>
      <c r="G35" s="64"/>
      <c r="H35" s="65"/>
      <c r="I35" s="64"/>
      <c r="J35" s="65"/>
      <c r="K35" s="64"/>
      <c r="L35" s="65"/>
      <c r="M35" s="62">
        <v>0</v>
      </c>
      <c r="N35" s="63">
        <v>0</v>
      </c>
      <c r="O35" s="64"/>
      <c r="P35" s="65"/>
      <c r="Q35" s="64"/>
      <c r="R35" s="65"/>
      <c r="S35" s="64">
        <v>0</v>
      </c>
      <c r="T35" s="65">
        <v>0</v>
      </c>
      <c r="U35" s="64"/>
      <c r="V35" s="65"/>
      <c r="W35" s="64"/>
      <c r="X35" s="65"/>
      <c r="Y35" s="64"/>
      <c r="Z35" s="65"/>
      <c r="AA35" s="64"/>
      <c r="AB35" s="65"/>
      <c r="AC35" s="72"/>
      <c r="AD35" s="73"/>
      <c r="AE35" s="68">
        <v>0</v>
      </c>
    </row>
    <row r="36" spans="1:31" s="50" customFormat="1" ht="15.75" thickBot="1">
      <c r="A36" s="57">
        <v>30</v>
      </c>
      <c r="B36" s="71"/>
      <c r="C36" s="69"/>
      <c r="D36" s="65"/>
      <c r="E36" s="64"/>
      <c r="F36" s="65"/>
      <c r="G36" s="64"/>
      <c r="H36" s="65"/>
      <c r="I36" s="64"/>
      <c r="J36" s="65"/>
      <c r="K36" s="64"/>
      <c r="L36" s="65"/>
      <c r="M36" s="62">
        <v>0</v>
      </c>
      <c r="N36" s="63">
        <v>0</v>
      </c>
      <c r="O36" s="64"/>
      <c r="P36" s="65"/>
      <c r="Q36" s="64"/>
      <c r="R36" s="65"/>
      <c r="S36" s="64">
        <v>0</v>
      </c>
      <c r="T36" s="65">
        <v>0</v>
      </c>
      <c r="U36" s="64"/>
      <c r="V36" s="65"/>
      <c r="W36" s="64"/>
      <c r="X36" s="65"/>
      <c r="Y36" s="64"/>
      <c r="Z36" s="65"/>
      <c r="AA36" s="64"/>
      <c r="AB36" s="65"/>
      <c r="AC36" s="72"/>
      <c r="AD36" s="73"/>
      <c r="AE36" s="68"/>
    </row>
    <row r="37" spans="1:31" s="122" customFormat="1" ht="15.75" thickBot="1">
      <c r="A37" s="211" t="s">
        <v>43</v>
      </c>
      <c r="B37" s="211"/>
      <c r="C37" s="118">
        <v>708</v>
      </c>
      <c r="D37" s="119">
        <v>498</v>
      </c>
      <c r="E37" s="118">
        <v>206</v>
      </c>
      <c r="F37" s="119">
        <v>156</v>
      </c>
      <c r="G37" s="118">
        <v>222</v>
      </c>
      <c r="H37" s="119">
        <v>219</v>
      </c>
      <c r="I37" s="118">
        <v>652</v>
      </c>
      <c r="J37" s="119">
        <v>402</v>
      </c>
      <c r="K37" s="118">
        <v>90</v>
      </c>
      <c r="L37" s="119">
        <v>62</v>
      </c>
      <c r="M37" s="123">
        <v>1878</v>
      </c>
      <c r="N37" s="123">
        <v>1337</v>
      </c>
      <c r="O37" s="118">
        <v>0</v>
      </c>
      <c r="P37" s="119">
        <v>0</v>
      </c>
      <c r="Q37" s="118">
        <v>2</v>
      </c>
      <c r="R37" s="119">
        <v>2</v>
      </c>
      <c r="S37" s="118">
        <v>798</v>
      </c>
      <c r="T37" s="119">
        <v>560</v>
      </c>
      <c r="U37" s="118">
        <v>35</v>
      </c>
      <c r="V37" s="119">
        <v>23</v>
      </c>
      <c r="W37" s="118">
        <v>0</v>
      </c>
      <c r="X37" s="119">
        <v>0</v>
      </c>
      <c r="Y37" s="118">
        <v>0</v>
      </c>
      <c r="Z37" s="119">
        <v>0</v>
      </c>
      <c r="AA37" s="118">
        <v>0</v>
      </c>
      <c r="AB37" s="119">
        <v>0</v>
      </c>
      <c r="AC37" s="212"/>
      <c r="AD37" s="212"/>
      <c r="AE37" s="121">
        <v>3215</v>
      </c>
    </row>
    <row r="38" spans="1:31" s="50" customFormat="1">
      <c r="A38" s="74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6"/>
      <c r="AD38" s="76"/>
      <c r="AE38" s="77"/>
    </row>
    <row r="39" spans="1:31" s="50" customFormat="1">
      <c r="A39" s="74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6"/>
      <c r="AD39" s="76"/>
      <c r="AE39" s="77"/>
    </row>
    <row r="40" spans="1:31" s="78" customFormat="1" ht="21.75" customHeight="1">
      <c r="A40" s="46"/>
      <c r="B40" s="47" t="s">
        <v>2</v>
      </c>
      <c r="C40" s="198" t="s">
        <v>102</v>
      </c>
      <c r="D40" s="198"/>
      <c r="E40" s="198"/>
      <c r="F40" s="198"/>
      <c r="G40" s="198"/>
      <c r="H40" s="198"/>
      <c r="I40" s="198"/>
      <c r="J40" s="199" t="s">
        <v>4</v>
      </c>
      <c r="K40" s="199"/>
      <c r="L40" s="200" t="s">
        <v>55</v>
      </c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48"/>
      <c r="Z40" s="48"/>
      <c r="AA40" s="48"/>
      <c r="AB40" s="48"/>
      <c r="AC40" s="49"/>
      <c r="AD40" s="49"/>
      <c r="AE40" s="48"/>
    </row>
    <row r="41" spans="1:31" s="50" customFormat="1" ht="15.75" customHeight="1" thickBot="1">
      <c r="AE41" s="48"/>
    </row>
    <row r="42" spans="1:31" s="79" customFormat="1" ht="25.9" customHeight="1" thickBot="1">
      <c r="A42" s="201" t="s">
        <v>6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2" t="s">
        <v>7</v>
      </c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</row>
    <row r="43" spans="1:31" s="80" customFormat="1" ht="28.15" customHeight="1">
      <c r="A43" s="203" t="s">
        <v>8</v>
      </c>
      <c r="B43" s="204" t="s">
        <v>9</v>
      </c>
      <c r="C43" s="205" t="s">
        <v>56</v>
      </c>
      <c r="D43" s="205"/>
      <c r="E43" s="206" t="s">
        <v>56</v>
      </c>
      <c r="F43" s="206"/>
      <c r="G43" s="206" t="s">
        <v>12</v>
      </c>
      <c r="H43" s="206"/>
      <c r="I43" s="206" t="s">
        <v>14</v>
      </c>
      <c r="J43" s="206"/>
      <c r="K43" s="197" t="s">
        <v>15</v>
      </c>
      <c r="L43" s="197"/>
      <c r="M43" s="197" t="s">
        <v>16</v>
      </c>
      <c r="N43" s="197"/>
      <c r="O43" s="197" t="s">
        <v>17</v>
      </c>
      <c r="P43" s="197"/>
      <c r="Q43" s="197" t="s">
        <v>18</v>
      </c>
      <c r="R43" s="197"/>
      <c r="S43" s="197" t="s">
        <v>57</v>
      </c>
      <c r="T43" s="197"/>
      <c r="U43" s="197" t="s">
        <v>20</v>
      </c>
      <c r="V43" s="197"/>
      <c r="W43" s="197" t="s">
        <v>24</v>
      </c>
      <c r="X43" s="197"/>
      <c r="Y43" s="197" t="s">
        <v>25</v>
      </c>
      <c r="Z43" s="197"/>
      <c r="AA43" s="197" t="s">
        <v>26</v>
      </c>
      <c r="AB43" s="197"/>
      <c r="AC43" s="197" t="s">
        <v>27</v>
      </c>
      <c r="AD43" s="210" t="s">
        <v>28</v>
      </c>
      <c r="AE43" s="205" t="s">
        <v>29</v>
      </c>
    </row>
    <row r="44" spans="1:31" s="50" customFormat="1" ht="28.15" customHeight="1">
      <c r="A44" s="203"/>
      <c r="B44" s="204"/>
      <c r="C44" s="207" t="s">
        <v>58</v>
      </c>
      <c r="D44" s="207"/>
      <c r="E44" s="208" t="s">
        <v>59</v>
      </c>
      <c r="F44" s="208"/>
      <c r="G44" s="208" t="s">
        <v>33</v>
      </c>
      <c r="H44" s="208"/>
      <c r="I44" s="208" t="s">
        <v>34</v>
      </c>
      <c r="J44" s="208"/>
      <c r="K44" s="209" t="s">
        <v>35</v>
      </c>
      <c r="L44" s="209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210"/>
      <c r="AE44" s="205"/>
    </row>
    <row r="45" spans="1:31" s="50" customFormat="1" ht="15" customHeight="1">
      <c r="A45" s="203"/>
      <c r="B45" s="204"/>
      <c r="C45" s="51" t="s">
        <v>36</v>
      </c>
      <c r="D45" s="52" t="s">
        <v>37</v>
      </c>
      <c r="E45" s="53" t="s">
        <v>36</v>
      </c>
      <c r="F45" s="52" t="s">
        <v>37</v>
      </c>
      <c r="G45" s="53" t="s">
        <v>38</v>
      </c>
      <c r="H45" s="52" t="s">
        <v>37</v>
      </c>
      <c r="I45" s="53" t="s">
        <v>39</v>
      </c>
      <c r="J45" s="52" t="s">
        <v>37</v>
      </c>
      <c r="K45" s="53" t="s">
        <v>36</v>
      </c>
      <c r="L45" s="54" t="s">
        <v>37</v>
      </c>
      <c r="M45" s="81" t="s">
        <v>36</v>
      </c>
      <c r="N45" s="82" t="s">
        <v>37</v>
      </c>
      <c r="O45" s="53" t="s">
        <v>36</v>
      </c>
      <c r="P45" s="54" t="s">
        <v>37</v>
      </c>
      <c r="Q45" s="53" t="s">
        <v>36</v>
      </c>
      <c r="R45" s="54" t="s">
        <v>37</v>
      </c>
      <c r="S45" s="53" t="s">
        <v>36</v>
      </c>
      <c r="T45" s="54" t="s">
        <v>37</v>
      </c>
      <c r="U45" s="53" t="s">
        <v>36</v>
      </c>
      <c r="V45" s="54" t="s">
        <v>37</v>
      </c>
      <c r="W45" s="53" t="s">
        <v>36</v>
      </c>
      <c r="X45" s="54" t="s">
        <v>37</v>
      </c>
      <c r="Y45" s="53" t="s">
        <v>36</v>
      </c>
      <c r="Z45" s="54" t="s">
        <v>37</v>
      </c>
      <c r="AA45" s="53" t="s">
        <v>40</v>
      </c>
      <c r="AB45" s="54" t="s">
        <v>41</v>
      </c>
      <c r="AC45" s="197"/>
      <c r="AD45" s="210"/>
      <c r="AE45" s="205"/>
    </row>
    <row r="46" spans="1:31" s="50" customFormat="1" ht="40.5">
      <c r="A46" s="57">
        <v>1</v>
      </c>
      <c r="B46" s="58" t="s">
        <v>103</v>
      </c>
      <c r="C46" s="69">
        <v>38</v>
      </c>
      <c r="D46" s="65">
        <v>29</v>
      </c>
      <c r="E46" s="64">
        <v>11</v>
      </c>
      <c r="F46" s="65">
        <v>16</v>
      </c>
      <c r="G46" s="64">
        <v>19</v>
      </c>
      <c r="H46" s="65">
        <v>14</v>
      </c>
      <c r="I46" s="64">
        <v>35</v>
      </c>
      <c r="J46" s="65">
        <v>23</v>
      </c>
      <c r="K46" s="64">
        <v>4</v>
      </c>
      <c r="L46" s="65">
        <v>4</v>
      </c>
      <c r="M46" s="83">
        <f t="shared" ref="M46:N71" si="0">+C46+E46+G46+I46+K46</f>
        <v>107</v>
      </c>
      <c r="N46" s="84">
        <f t="shared" si="0"/>
        <v>86</v>
      </c>
      <c r="O46" s="64">
        <v>0</v>
      </c>
      <c r="P46" s="65">
        <v>0</v>
      </c>
      <c r="Q46" s="64">
        <v>0</v>
      </c>
      <c r="R46" s="65">
        <v>1</v>
      </c>
      <c r="S46" s="64">
        <f t="shared" ref="S46:T71" si="1">SUM(C46,K46)</f>
        <v>42</v>
      </c>
      <c r="T46" s="65">
        <f t="shared" si="1"/>
        <v>33</v>
      </c>
      <c r="U46" s="64">
        <v>0</v>
      </c>
      <c r="V46" s="65">
        <v>0</v>
      </c>
      <c r="W46" s="64">
        <v>0</v>
      </c>
      <c r="X46" s="65">
        <v>0</v>
      </c>
      <c r="Y46" s="64">
        <v>0</v>
      </c>
      <c r="Z46" s="65">
        <v>0</v>
      </c>
      <c r="AA46" s="64">
        <v>0</v>
      </c>
      <c r="AB46" s="65">
        <v>0</v>
      </c>
      <c r="AC46" s="66" t="s">
        <v>104</v>
      </c>
      <c r="AD46" s="67" t="s">
        <v>105</v>
      </c>
      <c r="AE46" s="68">
        <f t="shared" ref="AE46:AE70" si="2">+M46+N46</f>
        <v>193</v>
      </c>
    </row>
    <row r="47" spans="1:31" s="50" customFormat="1" ht="54">
      <c r="A47" s="57">
        <v>2</v>
      </c>
      <c r="B47" s="58" t="s">
        <v>106</v>
      </c>
      <c r="C47" s="69">
        <v>87</v>
      </c>
      <c r="D47" s="65">
        <v>44</v>
      </c>
      <c r="E47" s="64">
        <v>28</v>
      </c>
      <c r="F47" s="65">
        <v>32</v>
      </c>
      <c r="G47" s="64">
        <v>46</v>
      </c>
      <c r="H47" s="65">
        <v>15</v>
      </c>
      <c r="I47" s="64">
        <v>69</v>
      </c>
      <c r="J47" s="65">
        <v>44</v>
      </c>
      <c r="K47" s="64">
        <v>15</v>
      </c>
      <c r="L47" s="65">
        <v>9</v>
      </c>
      <c r="M47" s="83">
        <f t="shared" si="0"/>
        <v>245</v>
      </c>
      <c r="N47" s="84">
        <f t="shared" si="0"/>
        <v>144</v>
      </c>
      <c r="O47" s="64">
        <v>0</v>
      </c>
      <c r="P47" s="65">
        <v>0</v>
      </c>
      <c r="Q47" s="64">
        <v>0</v>
      </c>
      <c r="R47" s="65">
        <v>0</v>
      </c>
      <c r="S47" s="64">
        <f t="shared" si="1"/>
        <v>102</v>
      </c>
      <c r="T47" s="65">
        <f t="shared" si="1"/>
        <v>53</v>
      </c>
      <c r="U47" s="64">
        <v>0</v>
      </c>
      <c r="V47" s="65">
        <v>0</v>
      </c>
      <c r="W47" s="64">
        <v>0</v>
      </c>
      <c r="X47" s="65">
        <v>0</v>
      </c>
      <c r="Y47" s="64">
        <v>0</v>
      </c>
      <c r="Z47" s="65">
        <v>0</v>
      </c>
      <c r="AA47" s="64">
        <v>0</v>
      </c>
      <c r="AB47" s="65">
        <v>0</v>
      </c>
      <c r="AC47" s="66" t="s">
        <v>107</v>
      </c>
      <c r="AD47" s="67" t="s">
        <v>108</v>
      </c>
      <c r="AE47" s="68">
        <f t="shared" si="2"/>
        <v>389</v>
      </c>
    </row>
    <row r="48" spans="1:31" s="50" customFormat="1" ht="40.5">
      <c r="A48" s="57">
        <v>3</v>
      </c>
      <c r="B48" s="58" t="s">
        <v>109</v>
      </c>
      <c r="C48" s="69">
        <v>2</v>
      </c>
      <c r="D48" s="65">
        <v>1</v>
      </c>
      <c r="E48" s="64">
        <v>4</v>
      </c>
      <c r="F48" s="65">
        <v>2</v>
      </c>
      <c r="G48" s="64">
        <v>5</v>
      </c>
      <c r="H48" s="65">
        <v>4</v>
      </c>
      <c r="I48" s="64">
        <v>3</v>
      </c>
      <c r="J48" s="65">
        <v>3</v>
      </c>
      <c r="K48" s="64">
        <v>2</v>
      </c>
      <c r="L48" s="65">
        <v>2</v>
      </c>
      <c r="M48" s="83">
        <f t="shared" si="0"/>
        <v>16</v>
      </c>
      <c r="N48" s="84">
        <f t="shared" si="0"/>
        <v>12</v>
      </c>
      <c r="O48" s="64">
        <v>0</v>
      </c>
      <c r="P48" s="65">
        <v>0</v>
      </c>
      <c r="Q48" s="64">
        <v>0</v>
      </c>
      <c r="R48" s="65">
        <v>0</v>
      </c>
      <c r="S48" s="64">
        <f t="shared" si="1"/>
        <v>4</v>
      </c>
      <c r="T48" s="65">
        <f t="shared" si="1"/>
        <v>3</v>
      </c>
      <c r="U48" s="64">
        <v>0</v>
      </c>
      <c r="V48" s="65">
        <v>0</v>
      </c>
      <c r="W48" s="64">
        <v>0</v>
      </c>
      <c r="X48" s="65">
        <v>0</v>
      </c>
      <c r="Y48" s="64">
        <v>0</v>
      </c>
      <c r="Z48" s="65">
        <v>0</v>
      </c>
      <c r="AA48" s="64">
        <v>0</v>
      </c>
      <c r="AB48" s="65">
        <v>0</v>
      </c>
      <c r="AC48" s="66" t="s">
        <v>62</v>
      </c>
      <c r="AD48" s="67" t="s">
        <v>110</v>
      </c>
      <c r="AE48" s="68">
        <f t="shared" si="2"/>
        <v>28</v>
      </c>
    </row>
    <row r="49" spans="1:31" s="50" customFormat="1" ht="40.5">
      <c r="A49" s="57">
        <v>4</v>
      </c>
      <c r="B49" s="58" t="s">
        <v>111</v>
      </c>
      <c r="C49" s="69">
        <v>10</v>
      </c>
      <c r="D49" s="65">
        <v>8</v>
      </c>
      <c r="E49" s="64">
        <v>5</v>
      </c>
      <c r="F49" s="65">
        <v>2</v>
      </c>
      <c r="G49" s="64">
        <v>3</v>
      </c>
      <c r="H49" s="65">
        <v>1</v>
      </c>
      <c r="I49" s="64">
        <v>9</v>
      </c>
      <c r="J49" s="65">
        <v>7</v>
      </c>
      <c r="K49" s="64">
        <v>0</v>
      </c>
      <c r="L49" s="65">
        <v>0</v>
      </c>
      <c r="M49" s="83">
        <f t="shared" si="0"/>
        <v>27</v>
      </c>
      <c r="N49" s="84">
        <f t="shared" si="0"/>
        <v>18</v>
      </c>
      <c r="O49" s="64">
        <v>0</v>
      </c>
      <c r="P49" s="65">
        <v>0</v>
      </c>
      <c r="Q49" s="64">
        <v>0</v>
      </c>
      <c r="R49" s="65">
        <v>0</v>
      </c>
      <c r="S49" s="64">
        <f t="shared" si="1"/>
        <v>10</v>
      </c>
      <c r="T49" s="65">
        <f t="shared" si="1"/>
        <v>8</v>
      </c>
      <c r="U49" s="64">
        <v>0</v>
      </c>
      <c r="V49" s="65">
        <v>0</v>
      </c>
      <c r="W49" s="64">
        <v>0</v>
      </c>
      <c r="X49" s="65">
        <v>0</v>
      </c>
      <c r="Y49" s="64">
        <v>0</v>
      </c>
      <c r="Z49" s="65">
        <v>0</v>
      </c>
      <c r="AA49" s="64">
        <v>0</v>
      </c>
      <c r="AB49" s="65">
        <v>0</v>
      </c>
      <c r="AC49" s="66" t="s">
        <v>62</v>
      </c>
      <c r="AD49" s="67" t="s">
        <v>112</v>
      </c>
      <c r="AE49" s="68">
        <f t="shared" si="2"/>
        <v>45</v>
      </c>
    </row>
    <row r="50" spans="1:31" s="50" customFormat="1" ht="40.5">
      <c r="A50" s="57">
        <v>5</v>
      </c>
      <c r="B50" s="58" t="s">
        <v>113</v>
      </c>
      <c r="C50" s="69">
        <v>4</v>
      </c>
      <c r="D50" s="65">
        <v>3</v>
      </c>
      <c r="E50" s="64">
        <v>2</v>
      </c>
      <c r="F50" s="65">
        <v>1</v>
      </c>
      <c r="G50" s="64">
        <v>1</v>
      </c>
      <c r="H50" s="65">
        <v>1</v>
      </c>
      <c r="I50" s="64">
        <v>7</v>
      </c>
      <c r="J50" s="65">
        <v>5</v>
      </c>
      <c r="K50" s="64">
        <v>1</v>
      </c>
      <c r="L50" s="65">
        <v>1</v>
      </c>
      <c r="M50" s="83">
        <f t="shared" si="0"/>
        <v>15</v>
      </c>
      <c r="N50" s="84">
        <f t="shared" si="0"/>
        <v>11</v>
      </c>
      <c r="O50" s="64">
        <v>0</v>
      </c>
      <c r="P50" s="65">
        <v>0</v>
      </c>
      <c r="Q50" s="64">
        <v>0</v>
      </c>
      <c r="R50" s="65">
        <v>0</v>
      </c>
      <c r="S50" s="64">
        <f t="shared" si="1"/>
        <v>5</v>
      </c>
      <c r="T50" s="65">
        <f t="shared" si="1"/>
        <v>4</v>
      </c>
      <c r="U50" s="64">
        <v>0</v>
      </c>
      <c r="V50" s="65">
        <v>0</v>
      </c>
      <c r="W50" s="64">
        <v>0</v>
      </c>
      <c r="X50" s="65">
        <v>0</v>
      </c>
      <c r="Y50" s="64">
        <v>0</v>
      </c>
      <c r="Z50" s="65">
        <v>0</v>
      </c>
      <c r="AA50" s="64">
        <v>0</v>
      </c>
      <c r="AB50" s="65">
        <v>0</v>
      </c>
      <c r="AC50" s="66" t="s">
        <v>114</v>
      </c>
      <c r="AD50" s="67" t="s">
        <v>115</v>
      </c>
      <c r="AE50" s="68">
        <f t="shared" si="2"/>
        <v>26</v>
      </c>
    </row>
    <row r="51" spans="1:31" s="50" customFormat="1" ht="40.5">
      <c r="A51" s="57">
        <v>6</v>
      </c>
      <c r="B51" s="58" t="s">
        <v>116</v>
      </c>
      <c r="C51" s="69">
        <v>51</v>
      </c>
      <c r="D51" s="65">
        <v>35</v>
      </c>
      <c r="E51" s="64">
        <v>16</v>
      </c>
      <c r="F51" s="65">
        <v>10</v>
      </c>
      <c r="G51" s="64">
        <v>20</v>
      </c>
      <c r="H51" s="65">
        <v>11</v>
      </c>
      <c r="I51" s="64">
        <v>44</v>
      </c>
      <c r="J51" s="65">
        <v>31</v>
      </c>
      <c r="K51" s="64">
        <v>18</v>
      </c>
      <c r="L51" s="65">
        <v>8</v>
      </c>
      <c r="M51" s="83">
        <f t="shared" si="0"/>
        <v>149</v>
      </c>
      <c r="N51" s="84">
        <f t="shared" si="0"/>
        <v>95</v>
      </c>
      <c r="O51" s="64">
        <v>0</v>
      </c>
      <c r="P51" s="65">
        <v>0</v>
      </c>
      <c r="Q51" s="64">
        <v>0</v>
      </c>
      <c r="R51" s="65">
        <v>0</v>
      </c>
      <c r="S51" s="64">
        <f t="shared" si="1"/>
        <v>69</v>
      </c>
      <c r="T51" s="65">
        <f t="shared" si="1"/>
        <v>43</v>
      </c>
      <c r="U51" s="64">
        <v>0</v>
      </c>
      <c r="V51" s="65">
        <v>0</v>
      </c>
      <c r="W51" s="64">
        <v>0</v>
      </c>
      <c r="X51" s="65">
        <v>0</v>
      </c>
      <c r="Y51" s="64">
        <v>0</v>
      </c>
      <c r="Z51" s="65">
        <v>0</v>
      </c>
      <c r="AA51" s="64">
        <v>0</v>
      </c>
      <c r="AB51" s="65">
        <v>0</v>
      </c>
      <c r="AC51" s="66" t="s">
        <v>117</v>
      </c>
      <c r="AD51" s="67" t="s">
        <v>117</v>
      </c>
      <c r="AE51" s="68">
        <f t="shared" si="2"/>
        <v>244</v>
      </c>
    </row>
    <row r="52" spans="1:31" s="50" customFormat="1" ht="54">
      <c r="A52" s="57">
        <v>7</v>
      </c>
      <c r="B52" s="58" t="s">
        <v>118</v>
      </c>
      <c r="C52" s="69">
        <v>83</v>
      </c>
      <c r="D52" s="65">
        <v>62</v>
      </c>
      <c r="E52" s="64">
        <v>31</v>
      </c>
      <c r="F52" s="65">
        <v>27</v>
      </c>
      <c r="G52" s="64">
        <v>46</v>
      </c>
      <c r="H52" s="65">
        <v>29</v>
      </c>
      <c r="I52" s="64">
        <v>78</v>
      </c>
      <c r="J52" s="65">
        <v>46</v>
      </c>
      <c r="K52" s="64">
        <v>10</v>
      </c>
      <c r="L52" s="65">
        <v>8</v>
      </c>
      <c r="M52" s="83">
        <f t="shared" si="0"/>
        <v>248</v>
      </c>
      <c r="N52" s="84">
        <f t="shared" si="0"/>
        <v>172</v>
      </c>
      <c r="O52" s="64">
        <v>0</v>
      </c>
      <c r="P52" s="65">
        <v>0</v>
      </c>
      <c r="Q52" s="64">
        <v>2</v>
      </c>
      <c r="R52" s="65">
        <v>2</v>
      </c>
      <c r="S52" s="64">
        <f t="shared" si="1"/>
        <v>93</v>
      </c>
      <c r="T52" s="65">
        <f t="shared" si="1"/>
        <v>70</v>
      </c>
      <c r="U52" s="64">
        <v>0</v>
      </c>
      <c r="V52" s="65">
        <v>0</v>
      </c>
      <c r="W52" s="64">
        <v>0</v>
      </c>
      <c r="X52" s="65">
        <v>0</v>
      </c>
      <c r="Y52" s="64">
        <v>0</v>
      </c>
      <c r="Z52" s="65">
        <v>0</v>
      </c>
      <c r="AA52" s="64">
        <v>0</v>
      </c>
      <c r="AB52" s="65">
        <v>0</v>
      </c>
      <c r="AC52" s="66" t="s">
        <v>119</v>
      </c>
      <c r="AD52" s="67" t="s">
        <v>120</v>
      </c>
      <c r="AE52" s="68">
        <f t="shared" si="2"/>
        <v>420</v>
      </c>
    </row>
    <row r="53" spans="1:31" s="50" customFormat="1" ht="40.5">
      <c r="A53" s="57">
        <v>8</v>
      </c>
      <c r="B53" s="58" t="s">
        <v>121</v>
      </c>
      <c r="C53" s="69">
        <v>5</v>
      </c>
      <c r="D53" s="65">
        <v>3</v>
      </c>
      <c r="E53" s="64">
        <v>3</v>
      </c>
      <c r="F53" s="65">
        <v>2</v>
      </c>
      <c r="G53" s="64">
        <v>2</v>
      </c>
      <c r="H53" s="65">
        <v>1</v>
      </c>
      <c r="I53" s="64">
        <v>6</v>
      </c>
      <c r="J53" s="65">
        <v>3</v>
      </c>
      <c r="K53" s="64">
        <v>1</v>
      </c>
      <c r="L53" s="65">
        <v>1</v>
      </c>
      <c r="M53" s="83">
        <f t="shared" si="0"/>
        <v>17</v>
      </c>
      <c r="N53" s="84">
        <f t="shared" si="0"/>
        <v>10</v>
      </c>
      <c r="O53" s="64">
        <v>0</v>
      </c>
      <c r="P53" s="65">
        <v>0</v>
      </c>
      <c r="Q53" s="64">
        <v>0</v>
      </c>
      <c r="R53" s="65">
        <v>0</v>
      </c>
      <c r="S53" s="64">
        <f t="shared" si="1"/>
        <v>6</v>
      </c>
      <c r="T53" s="65">
        <f t="shared" si="1"/>
        <v>4</v>
      </c>
      <c r="U53" s="64">
        <v>0</v>
      </c>
      <c r="V53" s="65">
        <v>0</v>
      </c>
      <c r="W53" s="64">
        <v>0</v>
      </c>
      <c r="X53" s="65">
        <v>0</v>
      </c>
      <c r="Y53" s="64">
        <v>0</v>
      </c>
      <c r="Z53" s="65">
        <v>0</v>
      </c>
      <c r="AA53" s="64">
        <v>0</v>
      </c>
      <c r="AB53" s="65">
        <v>0</v>
      </c>
      <c r="AC53" s="66" t="s">
        <v>62</v>
      </c>
      <c r="AD53" s="67" t="s">
        <v>122</v>
      </c>
      <c r="AE53" s="68">
        <f t="shared" si="2"/>
        <v>27</v>
      </c>
    </row>
    <row r="54" spans="1:31" s="50" customFormat="1" ht="54">
      <c r="A54" s="57">
        <v>9</v>
      </c>
      <c r="B54" s="58" t="s">
        <v>123</v>
      </c>
      <c r="C54" s="69">
        <v>11</v>
      </c>
      <c r="D54" s="65">
        <v>9</v>
      </c>
      <c r="E54" s="64">
        <v>4</v>
      </c>
      <c r="F54" s="65">
        <v>2</v>
      </c>
      <c r="G54" s="64">
        <v>5</v>
      </c>
      <c r="H54" s="65">
        <v>3</v>
      </c>
      <c r="I54" s="64">
        <v>7</v>
      </c>
      <c r="J54" s="65">
        <v>5</v>
      </c>
      <c r="K54" s="64">
        <v>2</v>
      </c>
      <c r="L54" s="65">
        <v>2</v>
      </c>
      <c r="M54" s="83">
        <f t="shared" si="0"/>
        <v>29</v>
      </c>
      <c r="N54" s="84">
        <f t="shared" si="0"/>
        <v>21</v>
      </c>
      <c r="O54" s="64">
        <v>0</v>
      </c>
      <c r="P54" s="65">
        <v>0</v>
      </c>
      <c r="Q54" s="64">
        <v>0</v>
      </c>
      <c r="R54" s="65">
        <v>0</v>
      </c>
      <c r="S54" s="64">
        <f t="shared" si="1"/>
        <v>13</v>
      </c>
      <c r="T54" s="65">
        <f t="shared" si="1"/>
        <v>11</v>
      </c>
      <c r="U54" s="64">
        <v>0</v>
      </c>
      <c r="V54" s="65">
        <v>0</v>
      </c>
      <c r="W54" s="64">
        <v>0</v>
      </c>
      <c r="X54" s="65">
        <v>0</v>
      </c>
      <c r="Y54" s="64">
        <v>0</v>
      </c>
      <c r="Z54" s="65">
        <v>0</v>
      </c>
      <c r="AA54" s="64">
        <v>0</v>
      </c>
      <c r="AB54" s="65">
        <v>0</v>
      </c>
      <c r="AC54" s="66" t="s">
        <v>62</v>
      </c>
      <c r="AD54" s="67" t="s">
        <v>124</v>
      </c>
      <c r="AE54" s="68">
        <f t="shared" si="2"/>
        <v>50</v>
      </c>
    </row>
    <row r="55" spans="1:31" s="50" customFormat="1" ht="40.5">
      <c r="A55" s="57">
        <v>10</v>
      </c>
      <c r="B55" s="58" t="s">
        <v>125</v>
      </c>
      <c r="C55" s="69">
        <v>18</v>
      </c>
      <c r="D55" s="65">
        <v>14</v>
      </c>
      <c r="E55" s="64">
        <v>6</v>
      </c>
      <c r="F55" s="65">
        <v>9</v>
      </c>
      <c r="G55" s="64">
        <v>5</v>
      </c>
      <c r="H55" s="65">
        <v>3</v>
      </c>
      <c r="I55" s="64">
        <v>22</v>
      </c>
      <c r="J55" s="65">
        <v>15</v>
      </c>
      <c r="K55" s="64">
        <v>2</v>
      </c>
      <c r="L55" s="65">
        <v>2</v>
      </c>
      <c r="M55" s="83">
        <f t="shared" si="0"/>
        <v>53</v>
      </c>
      <c r="N55" s="84">
        <f t="shared" si="0"/>
        <v>43</v>
      </c>
      <c r="O55" s="64">
        <v>0</v>
      </c>
      <c r="P55" s="65">
        <v>0</v>
      </c>
      <c r="Q55" s="64">
        <v>0</v>
      </c>
      <c r="R55" s="65">
        <v>0</v>
      </c>
      <c r="S55" s="64">
        <f t="shared" si="1"/>
        <v>20</v>
      </c>
      <c r="T55" s="65">
        <f t="shared" si="1"/>
        <v>16</v>
      </c>
      <c r="U55" s="64">
        <v>0</v>
      </c>
      <c r="V55" s="65">
        <v>0</v>
      </c>
      <c r="W55" s="64">
        <v>0</v>
      </c>
      <c r="X55" s="65">
        <v>0</v>
      </c>
      <c r="Y55" s="64">
        <v>0</v>
      </c>
      <c r="Z55" s="65">
        <v>0</v>
      </c>
      <c r="AA55" s="64">
        <v>0</v>
      </c>
      <c r="AB55" s="65">
        <v>0</v>
      </c>
      <c r="AC55" s="66" t="s">
        <v>62</v>
      </c>
      <c r="AD55" s="67" t="s">
        <v>126</v>
      </c>
      <c r="AE55" s="68">
        <f t="shared" si="2"/>
        <v>96</v>
      </c>
    </row>
    <row r="56" spans="1:31" s="50" customFormat="1" ht="40.5">
      <c r="A56" s="57">
        <v>11</v>
      </c>
      <c r="B56" s="58" t="s">
        <v>127</v>
      </c>
      <c r="C56" s="69">
        <v>31</v>
      </c>
      <c r="D56" s="65">
        <v>25</v>
      </c>
      <c r="E56" s="64">
        <v>16</v>
      </c>
      <c r="F56" s="65">
        <v>21</v>
      </c>
      <c r="G56" s="64">
        <v>19</v>
      </c>
      <c r="H56" s="65">
        <v>11</v>
      </c>
      <c r="I56" s="64">
        <v>43</v>
      </c>
      <c r="J56" s="65">
        <v>28</v>
      </c>
      <c r="K56" s="64">
        <v>6</v>
      </c>
      <c r="L56" s="65">
        <v>3</v>
      </c>
      <c r="M56" s="83">
        <f t="shared" si="0"/>
        <v>115</v>
      </c>
      <c r="N56" s="84">
        <f t="shared" si="0"/>
        <v>88</v>
      </c>
      <c r="O56" s="64">
        <v>0</v>
      </c>
      <c r="P56" s="65">
        <v>0</v>
      </c>
      <c r="Q56" s="64">
        <v>0</v>
      </c>
      <c r="R56" s="65">
        <v>0</v>
      </c>
      <c r="S56" s="64">
        <f t="shared" si="1"/>
        <v>37</v>
      </c>
      <c r="T56" s="65">
        <f t="shared" si="1"/>
        <v>28</v>
      </c>
      <c r="U56" s="64">
        <v>0</v>
      </c>
      <c r="V56" s="65">
        <v>0</v>
      </c>
      <c r="W56" s="64">
        <v>0</v>
      </c>
      <c r="X56" s="65">
        <v>0</v>
      </c>
      <c r="Y56" s="64">
        <v>0</v>
      </c>
      <c r="Z56" s="65">
        <v>0</v>
      </c>
      <c r="AA56" s="64">
        <v>0</v>
      </c>
      <c r="AB56" s="65">
        <v>0</v>
      </c>
      <c r="AC56" s="66" t="s">
        <v>62</v>
      </c>
      <c r="AD56" s="67" t="s">
        <v>128</v>
      </c>
      <c r="AE56" s="68">
        <f t="shared" si="2"/>
        <v>203</v>
      </c>
    </row>
    <row r="57" spans="1:31" s="50" customFormat="1" ht="40.5">
      <c r="A57" s="57">
        <v>12</v>
      </c>
      <c r="B57" s="58" t="s">
        <v>129</v>
      </c>
      <c r="C57" s="69">
        <v>361</v>
      </c>
      <c r="D57" s="65">
        <v>278</v>
      </c>
      <c r="E57" s="64">
        <v>100</v>
      </c>
      <c r="F57" s="65">
        <v>72</v>
      </c>
      <c r="G57" s="64">
        <v>139</v>
      </c>
      <c r="H57" s="65">
        <v>111</v>
      </c>
      <c r="I57" s="64">
        <v>349</v>
      </c>
      <c r="J57" s="65">
        <v>252</v>
      </c>
      <c r="K57" s="64">
        <v>96</v>
      </c>
      <c r="L57" s="65">
        <v>81</v>
      </c>
      <c r="M57" s="83">
        <f t="shared" si="0"/>
        <v>1045</v>
      </c>
      <c r="N57" s="84">
        <f t="shared" si="0"/>
        <v>794</v>
      </c>
      <c r="O57" s="64">
        <v>0</v>
      </c>
      <c r="P57" s="65">
        <v>0</v>
      </c>
      <c r="Q57" s="64">
        <v>2</v>
      </c>
      <c r="R57" s="65">
        <v>2</v>
      </c>
      <c r="S57" s="64">
        <f t="shared" si="1"/>
        <v>457</v>
      </c>
      <c r="T57" s="65">
        <f t="shared" si="1"/>
        <v>359</v>
      </c>
      <c r="U57" s="64">
        <v>0</v>
      </c>
      <c r="V57" s="65">
        <v>0</v>
      </c>
      <c r="W57" s="64">
        <v>0</v>
      </c>
      <c r="X57" s="65">
        <v>0</v>
      </c>
      <c r="Y57" s="64">
        <v>0</v>
      </c>
      <c r="Z57" s="65">
        <v>0</v>
      </c>
      <c r="AA57" s="64">
        <v>0</v>
      </c>
      <c r="AB57" s="65">
        <v>0</v>
      </c>
      <c r="AC57" s="66" t="s">
        <v>130</v>
      </c>
      <c r="AD57" s="67" t="s">
        <v>131</v>
      </c>
      <c r="AE57" s="68">
        <f t="shared" si="2"/>
        <v>1839</v>
      </c>
    </row>
    <row r="58" spans="1:31" s="50" customFormat="1" ht="40.5">
      <c r="A58" s="57">
        <v>13</v>
      </c>
      <c r="B58" s="58" t="s">
        <v>132</v>
      </c>
      <c r="C58" s="69">
        <v>41</v>
      </c>
      <c r="D58" s="65">
        <v>40</v>
      </c>
      <c r="E58" s="64">
        <v>14</v>
      </c>
      <c r="F58" s="65">
        <v>9</v>
      </c>
      <c r="G58" s="64">
        <v>11</v>
      </c>
      <c r="H58" s="65">
        <v>7</v>
      </c>
      <c r="I58" s="64">
        <v>18</v>
      </c>
      <c r="J58" s="65">
        <v>21</v>
      </c>
      <c r="K58" s="64">
        <v>2</v>
      </c>
      <c r="L58" s="65">
        <v>1</v>
      </c>
      <c r="M58" s="83">
        <f t="shared" si="0"/>
        <v>86</v>
      </c>
      <c r="N58" s="84">
        <f t="shared" si="0"/>
        <v>78</v>
      </c>
      <c r="O58" s="64">
        <v>0</v>
      </c>
      <c r="P58" s="65">
        <v>0</v>
      </c>
      <c r="Q58" s="64">
        <v>0</v>
      </c>
      <c r="R58" s="65">
        <v>0</v>
      </c>
      <c r="S58" s="64">
        <f t="shared" si="1"/>
        <v>43</v>
      </c>
      <c r="T58" s="65">
        <f t="shared" si="1"/>
        <v>41</v>
      </c>
      <c r="U58" s="64">
        <v>0</v>
      </c>
      <c r="V58" s="65">
        <v>0</v>
      </c>
      <c r="W58" s="64">
        <v>0</v>
      </c>
      <c r="X58" s="65">
        <v>0</v>
      </c>
      <c r="Y58" s="64">
        <v>0</v>
      </c>
      <c r="Z58" s="65">
        <v>0</v>
      </c>
      <c r="AA58" s="64">
        <v>0</v>
      </c>
      <c r="AB58" s="65">
        <v>0</v>
      </c>
      <c r="AC58" s="66" t="s">
        <v>62</v>
      </c>
      <c r="AD58" s="67" t="s">
        <v>122</v>
      </c>
      <c r="AE58" s="68">
        <f t="shared" si="2"/>
        <v>164</v>
      </c>
    </row>
    <row r="59" spans="1:31" s="50" customFormat="1" ht="54">
      <c r="A59" s="57">
        <v>14</v>
      </c>
      <c r="B59" s="58" t="s">
        <v>133</v>
      </c>
      <c r="C59" s="69">
        <v>8</v>
      </c>
      <c r="D59" s="65">
        <v>6</v>
      </c>
      <c r="E59" s="64">
        <v>5</v>
      </c>
      <c r="F59" s="65">
        <v>2</v>
      </c>
      <c r="G59" s="64">
        <v>4</v>
      </c>
      <c r="H59" s="65">
        <v>3</v>
      </c>
      <c r="I59" s="64">
        <v>7</v>
      </c>
      <c r="J59" s="65">
        <v>5</v>
      </c>
      <c r="K59" s="64">
        <v>3</v>
      </c>
      <c r="L59" s="65">
        <v>2</v>
      </c>
      <c r="M59" s="83">
        <f t="shared" si="0"/>
        <v>27</v>
      </c>
      <c r="N59" s="84">
        <f t="shared" si="0"/>
        <v>18</v>
      </c>
      <c r="O59" s="64">
        <v>0</v>
      </c>
      <c r="P59" s="65">
        <v>0</v>
      </c>
      <c r="Q59" s="64">
        <v>0</v>
      </c>
      <c r="R59" s="65">
        <v>0</v>
      </c>
      <c r="S59" s="64">
        <f t="shared" si="1"/>
        <v>11</v>
      </c>
      <c r="T59" s="65">
        <f t="shared" si="1"/>
        <v>8</v>
      </c>
      <c r="U59" s="64">
        <v>0</v>
      </c>
      <c r="V59" s="65">
        <v>0</v>
      </c>
      <c r="W59" s="64">
        <v>0</v>
      </c>
      <c r="X59" s="65">
        <v>0</v>
      </c>
      <c r="Y59" s="64">
        <v>0</v>
      </c>
      <c r="Z59" s="65">
        <v>0</v>
      </c>
      <c r="AA59" s="64">
        <v>0</v>
      </c>
      <c r="AB59" s="65">
        <v>0</v>
      </c>
      <c r="AC59" s="66" t="s">
        <v>62</v>
      </c>
      <c r="AD59" s="67" t="s">
        <v>124</v>
      </c>
      <c r="AE59" s="68">
        <f t="shared" si="2"/>
        <v>45</v>
      </c>
    </row>
    <row r="60" spans="1:31" s="50" customFormat="1" ht="40.5">
      <c r="A60" s="57">
        <v>15</v>
      </c>
      <c r="B60" s="58" t="s">
        <v>134</v>
      </c>
      <c r="C60" s="69">
        <v>14</v>
      </c>
      <c r="D60" s="65">
        <v>9</v>
      </c>
      <c r="E60" s="64">
        <v>2</v>
      </c>
      <c r="F60" s="65">
        <v>4</v>
      </c>
      <c r="G60" s="64">
        <v>5</v>
      </c>
      <c r="H60" s="65">
        <v>1</v>
      </c>
      <c r="I60" s="64">
        <v>8</v>
      </c>
      <c r="J60" s="65">
        <v>5</v>
      </c>
      <c r="K60" s="64">
        <v>2</v>
      </c>
      <c r="L60" s="65">
        <v>1</v>
      </c>
      <c r="M60" s="83">
        <f t="shared" si="0"/>
        <v>31</v>
      </c>
      <c r="N60" s="84">
        <f t="shared" si="0"/>
        <v>20</v>
      </c>
      <c r="O60" s="64">
        <v>0</v>
      </c>
      <c r="P60" s="65">
        <v>0</v>
      </c>
      <c r="Q60" s="64">
        <v>0</v>
      </c>
      <c r="R60" s="65">
        <v>0</v>
      </c>
      <c r="S60" s="64">
        <f t="shared" si="1"/>
        <v>16</v>
      </c>
      <c r="T60" s="65">
        <f t="shared" si="1"/>
        <v>10</v>
      </c>
      <c r="U60" s="64">
        <v>0</v>
      </c>
      <c r="V60" s="65">
        <v>0</v>
      </c>
      <c r="W60" s="64">
        <v>0</v>
      </c>
      <c r="X60" s="65">
        <v>0</v>
      </c>
      <c r="Y60" s="64">
        <v>0</v>
      </c>
      <c r="Z60" s="65">
        <v>0</v>
      </c>
      <c r="AA60" s="64">
        <v>0</v>
      </c>
      <c r="AB60" s="65">
        <v>0</v>
      </c>
      <c r="AC60" s="66" t="s">
        <v>62</v>
      </c>
      <c r="AD60" s="67" t="s">
        <v>135</v>
      </c>
      <c r="AE60" s="68">
        <f t="shared" si="2"/>
        <v>51</v>
      </c>
    </row>
    <row r="61" spans="1:31" s="50" customFormat="1" ht="40.5">
      <c r="A61" s="57">
        <v>16</v>
      </c>
      <c r="B61" s="58" t="s">
        <v>136</v>
      </c>
      <c r="C61" s="69">
        <v>78</v>
      </c>
      <c r="D61" s="65">
        <v>56</v>
      </c>
      <c r="E61" s="64">
        <v>18</v>
      </c>
      <c r="F61" s="65">
        <v>7</v>
      </c>
      <c r="G61" s="64">
        <v>34</v>
      </c>
      <c r="H61" s="65">
        <v>35</v>
      </c>
      <c r="I61" s="64">
        <v>59</v>
      </c>
      <c r="J61" s="65">
        <v>34</v>
      </c>
      <c r="K61" s="64">
        <v>11</v>
      </c>
      <c r="L61" s="65">
        <v>7</v>
      </c>
      <c r="M61" s="83">
        <f t="shared" si="0"/>
        <v>200</v>
      </c>
      <c r="N61" s="84">
        <f t="shared" si="0"/>
        <v>139</v>
      </c>
      <c r="O61" s="64">
        <v>0</v>
      </c>
      <c r="P61" s="65">
        <v>0</v>
      </c>
      <c r="Q61" s="64">
        <v>0</v>
      </c>
      <c r="R61" s="65">
        <v>0</v>
      </c>
      <c r="S61" s="64">
        <f t="shared" si="1"/>
        <v>89</v>
      </c>
      <c r="T61" s="65">
        <f t="shared" si="1"/>
        <v>63</v>
      </c>
      <c r="U61" s="64">
        <v>0</v>
      </c>
      <c r="V61" s="65">
        <v>0</v>
      </c>
      <c r="W61" s="64">
        <v>0</v>
      </c>
      <c r="X61" s="65">
        <v>0</v>
      </c>
      <c r="Y61" s="64">
        <v>0</v>
      </c>
      <c r="Z61" s="65">
        <v>0</v>
      </c>
      <c r="AA61" s="64">
        <v>0</v>
      </c>
      <c r="AB61" s="65">
        <v>0</v>
      </c>
      <c r="AC61" s="66" t="s">
        <v>95</v>
      </c>
      <c r="AD61" s="67" t="s">
        <v>137</v>
      </c>
      <c r="AE61" s="68">
        <f t="shared" si="2"/>
        <v>339</v>
      </c>
    </row>
    <row r="62" spans="1:31" s="50" customFormat="1" ht="54">
      <c r="A62" s="57">
        <v>17</v>
      </c>
      <c r="B62" s="58" t="s">
        <v>138</v>
      </c>
      <c r="C62" s="69">
        <v>196</v>
      </c>
      <c r="D62" s="65">
        <v>127</v>
      </c>
      <c r="E62" s="64">
        <v>51</v>
      </c>
      <c r="F62" s="65">
        <v>28</v>
      </c>
      <c r="G62" s="64">
        <v>60</v>
      </c>
      <c r="H62" s="65">
        <v>39</v>
      </c>
      <c r="I62" s="64">
        <v>172</v>
      </c>
      <c r="J62" s="65">
        <v>110</v>
      </c>
      <c r="K62" s="64">
        <v>28</v>
      </c>
      <c r="L62" s="65">
        <v>12</v>
      </c>
      <c r="M62" s="83">
        <f t="shared" si="0"/>
        <v>507</v>
      </c>
      <c r="N62" s="84">
        <f t="shared" si="0"/>
        <v>316</v>
      </c>
      <c r="O62" s="64">
        <v>0</v>
      </c>
      <c r="P62" s="65">
        <v>0</v>
      </c>
      <c r="Q62" s="64">
        <v>0</v>
      </c>
      <c r="R62" s="65">
        <v>0</v>
      </c>
      <c r="S62" s="64">
        <f t="shared" si="1"/>
        <v>224</v>
      </c>
      <c r="T62" s="65">
        <f t="shared" si="1"/>
        <v>139</v>
      </c>
      <c r="U62" s="64">
        <v>0</v>
      </c>
      <c r="V62" s="65">
        <v>0</v>
      </c>
      <c r="W62" s="64">
        <v>0</v>
      </c>
      <c r="X62" s="65">
        <v>0</v>
      </c>
      <c r="Y62" s="64">
        <v>0</v>
      </c>
      <c r="Z62" s="65">
        <v>0</v>
      </c>
      <c r="AA62" s="64">
        <v>0</v>
      </c>
      <c r="AB62" s="65">
        <v>0</v>
      </c>
      <c r="AC62" s="66" t="s">
        <v>139</v>
      </c>
      <c r="AD62" s="67" t="s">
        <v>140</v>
      </c>
      <c r="AE62" s="68">
        <f t="shared" si="2"/>
        <v>823</v>
      </c>
    </row>
    <row r="63" spans="1:31" s="50" customFormat="1" ht="40.5">
      <c r="A63" s="57">
        <v>18</v>
      </c>
      <c r="B63" s="58" t="s">
        <v>141</v>
      </c>
      <c r="C63" s="69">
        <v>5</v>
      </c>
      <c r="D63" s="65">
        <v>3</v>
      </c>
      <c r="E63" s="64">
        <v>1</v>
      </c>
      <c r="F63" s="65">
        <v>0</v>
      </c>
      <c r="G63" s="64">
        <v>2</v>
      </c>
      <c r="H63" s="65">
        <v>1</v>
      </c>
      <c r="I63" s="64">
        <v>5</v>
      </c>
      <c r="J63" s="65">
        <v>3</v>
      </c>
      <c r="K63" s="64">
        <v>0</v>
      </c>
      <c r="L63" s="65">
        <v>0</v>
      </c>
      <c r="M63" s="83">
        <f t="shared" si="0"/>
        <v>13</v>
      </c>
      <c r="N63" s="84">
        <f t="shared" si="0"/>
        <v>7</v>
      </c>
      <c r="O63" s="64">
        <v>0</v>
      </c>
      <c r="P63" s="65">
        <v>0</v>
      </c>
      <c r="Q63" s="64">
        <v>0</v>
      </c>
      <c r="R63" s="65">
        <v>0</v>
      </c>
      <c r="S63" s="64">
        <f t="shared" si="1"/>
        <v>5</v>
      </c>
      <c r="T63" s="65">
        <f t="shared" si="1"/>
        <v>3</v>
      </c>
      <c r="U63" s="64">
        <v>1</v>
      </c>
      <c r="V63" s="65">
        <v>0</v>
      </c>
      <c r="W63" s="64">
        <v>0</v>
      </c>
      <c r="X63" s="65">
        <v>0</v>
      </c>
      <c r="Y63" s="64">
        <v>0</v>
      </c>
      <c r="Z63" s="65">
        <v>0</v>
      </c>
      <c r="AA63" s="64">
        <v>0</v>
      </c>
      <c r="AB63" s="65">
        <v>0</v>
      </c>
      <c r="AC63" s="66" t="s">
        <v>142</v>
      </c>
      <c r="AD63" s="67" t="s">
        <v>143</v>
      </c>
      <c r="AE63" s="68">
        <f t="shared" si="2"/>
        <v>20</v>
      </c>
    </row>
    <row r="64" spans="1:31" s="50" customFormat="1" ht="40.5">
      <c r="A64" s="57">
        <v>19</v>
      </c>
      <c r="B64" s="58" t="s">
        <v>144</v>
      </c>
      <c r="C64" s="69">
        <v>4</v>
      </c>
      <c r="D64" s="65">
        <v>5</v>
      </c>
      <c r="E64" s="64">
        <v>1</v>
      </c>
      <c r="F64" s="65">
        <v>2</v>
      </c>
      <c r="G64" s="64">
        <v>5</v>
      </c>
      <c r="H64" s="65">
        <v>2</v>
      </c>
      <c r="I64" s="64">
        <v>3</v>
      </c>
      <c r="J64" s="65">
        <v>3</v>
      </c>
      <c r="K64" s="64">
        <v>2</v>
      </c>
      <c r="L64" s="65">
        <v>1</v>
      </c>
      <c r="M64" s="83">
        <f t="shared" si="0"/>
        <v>15</v>
      </c>
      <c r="N64" s="84">
        <f t="shared" si="0"/>
        <v>13</v>
      </c>
      <c r="O64" s="64">
        <v>0</v>
      </c>
      <c r="P64" s="65">
        <v>0</v>
      </c>
      <c r="Q64" s="64">
        <v>0</v>
      </c>
      <c r="R64" s="65">
        <v>0</v>
      </c>
      <c r="S64" s="64">
        <f t="shared" si="1"/>
        <v>6</v>
      </c>
      <c r="T64" s="65">
        <f t="shared" si="1"/>
        <v>6</v>
      </c>
      <c r="U64" s="64">
        <v>0</v>
      </c>
      <c r="V64" s="65">
        <v>0</v>
      </c>
      <c r="W64" s="64">
        <v>0</v>
      </c>
      <c r="X64" s="65">
        <v>0</v>
      </c>
      <c r="Y64" s="64">
        <v>0</v>
      </c>
      <c r="Z64" s="65">
        <v>0</v>
      </c>
      <c r="AA64" s="64">
        <v>0</v>
      </c>
      <c r="AB64" s="65">
        <v>0</v>
      </c>
      <c r="AC64" s="66" t="s">
        <v>117</v>
      </c>
      <c r="AD64" s="67" t="s">
        <v>145</v>
      </c>
      <c r="AE64" s="68">
        <f t="shared" si="2"/>
        <v>28</v>
      </c>
    </row>
    <row r="65" spans="1:39" s="50" customFormat="1" ht="40.5">
      <c r="A65" s="57">
        <v>20</v>
      </c>
      <c r="B65" s="58" t="s">
        <v>146</v>
      </c>
      <c r="C65" s="69">
        <v>279</v>
      </c>
      <c r="D65" s="65">
        <v>214</v>
      </c>
      <c r="E65" s="64">
        <v>10</v>
      </c>
      <c r="F65" s="65">
        <v>6</v>
      </c>
      <c r="G65" s="64">
        <v>5</v>
      </c>
      <c r="H65" s="65">
        <v>8</v>
      </c>
      <c r="I65" s="64">
        <v>29</v>
      </c>
      <c r="J65" s="65">
        <v>18</v>
      </c>
      <c r="K65" s="64">
        <v>2</v>
      </c>
      <c r="L65" s="65">
        <v>2</v>
      </c>
      <c r="M65" s="83">
        <f t="shared" si="0"/>
        <v>325</v>
      </c>
      <c r="N65" s="84">
        <f t="shared" si="0"/>
        <v>248</v>
      </c>
      <c r="O65" s="64">
        <v>0</v>
      </c>
      <c r="P65" s="65">
        <v>0</v>
      </c>
      <c r="Q65" s="64">
        <v>0</v>
      </c>
      <c r="R65" s="65">
        <v>0</v>
      </c>
      <c r="S65" s="64">
        <f t="shared" si="1"/>
        <v>281</v>
      </c>
      <c r="T65" s="65">
        <f t="shared" si="1"/>
        <v>216</v>
      </c>
      <c r="U65" s="64">
        <v>1</v>
      </c>
      <c r="V65" s="65">
        <v>0</v>
      </c>
      <c r="W65" s="64">
        <v>257</v>
      </c>
      <c r="X65" s="65">
        <v>236</v>
      </c>
      <c r="Y65" s="64">
        <v>0</v>
      </c>
      <c r="Z65" s="65">
        <v>0</v>
      </c>
      <c r="AA65" s="64">
        <v>4</v>
      </c>
      <c r="AB65" s="65">
        <v>0</v>
      </c>
      <c r="AC65" s="66" t="s">
        <v>147</v>
      </c>
      <c r="AD65" s="67" t="s">
        <v>148</v>
      </c>
      <c r="AE65" s="68">
        <f t="shared" si="2"/>
        <v>573</v>
      </c>
    </row>
    <row r="66" spans="1:39" s="50" customFormat="1" ht="40.5">
      <c r="A66" s="57">
        <v>21</v>
      </c>
      <c r="B66" s="58" t="s">
        <v>149</v>
      </c>
      <c r="C66" s="69">
        <v>96</v>
      </c>
      <c r="D66" s="65">
        <v>75</v>
      </c>
      <c r="E66" s="64">
        <v>22</v>
      </c>
      <c r="F66" s="65">
        <v>15</v>
      </c>
      <c r="G66" s="64">
        <v>27</v>
      </c>
      <c r="H66" s="65">
        <v>19</v>
      </c>
      <c r="I66" s="64">
        <v>89</v>
      </c>
      <c r="J66" s="65">
        <v>53</v>
      </c>
      <c r="K66" s="64">
        <v>13</v>
      </c>
      <c r="L66" s="65">
        <v>8</v>
      </c>
      <c r="M66" s="83">
        <f t="shared" si="0"/>
        <v>247</v>
      </c>
      <c r="N66" s="84">
        <f t="shared" si="0"/>
        <v>170</v>
      </c>
      <c r="O66" s="64">
        <v>0</v>
      </c>
      <c r="P66" s="65">
        <v>0</v>
      </c>
      <c r="Q66" s="64">
        <v>0</v>
      </c>
      <c r="R66" s="65">
        <v>0</v>
      </c>
      <c r="S66" s="64">
        <f t="shared" si="1"/>
        <v>109</v>
      </c>
      <c r="T66" s="65">
        <f t="shared" si="1"/>
        <v>83</v>
      </c>
      <c r="U66" s="64">
        <v>0</v>
      </c>
      <c r="V66" s="65">
        <v>0</v>
      </c>
      <c r="W66" s="64">
        <v>0</v>
      </c>
      <c r="X66" s="65">
        <v>0</v>
      </c>
      <c r="Y66" s="64">
        <v>0</v>
      </c>
      <c r="Z66" s="65">
        <v>0</v>
      </c>
      <c r="AA66" s="64">
        <v>0</v>
      </c>
      <c r="AB66" s="65">
        <v>0</v>
      </c>
      <c r="AC66" s="66" t="s">
        <v>150</v>
      </c>
      <c r="AD66" s="67" t="s">
        <v>151</v>
      </c>
      <c r="AE66" s="68">
        <f t="shared" si="2"/>
        <v>417</v>
      </c>
    </row>
    <row r="67" spans="1:39" s="50" customFormat="1" ht="15" customHeight="1">
      <c r="A67" s="70"/>
      <c r="B67" s="71"/>
      <c r="C67" s="69"/>
      <c r="D67" s="65"/>
      <c r="E67" s="64"/>
      <c r="F67" s="65"/>
      <c r="G67" s="64"/>
      <c r="H67" s="65"/>
      <c r="I67" s="64"/>
      <c r="J67" s="65"/>
      <c r="K67" s="64"/>
      <c r="L67" s="65"/>
      <c r="M67" s="83">
        <f t="shared" si="0"/>
        <v>0</v>
      </c>
      <c r="N67" s="84">
        <f t="shared" si="0"/>
        <v>0</v>
      </c>
      <c r="O67" s="64"/>
      <c r="P67" s="65"/>
      <c r="Q67" s="64"/>
      <c r="R67" s="65"/>
      <c r="S67" s="64">
        <f t="shared" si="1"/>
        <v>0</v>
      </c>
      <c r="T67" s="65">
        <f t="shared" si="1"/>
        <v>0</v>
      </c>
      <c r="U67" s="64"/>
      <c r="V67" s="65"/>
      <c r="W67" s="64"/>
      <c r="X67" s="65"/>
      <c r="Y67" s="64"/>
      <c r="Z67" s="65"/>
      <c r="AA67" s="64"/>
      <c r="AB67" s="65"/>
      <c r="AC67" s="72"/>
      <c r="AD67" s="73"/>
      <c r="AE67" s="68">
        <f t="shared" si="2"/>
        <v>0</v>
      </c>
    </row>
    <row r="68" spans="1:39" s="50" customFormat="1" ht="15" customHeight="1">
      <c r="A68" s="57"/>
      <c r="B68" s="71"/>
      <c r="C68" s="69"/>
      <c r="D68" s="65"/>
      <c r="E68" s="64"/>
      <c r="F68" s="65"/>
      <c r="G68" s="64"/>
      <c r="H68" s="65"/>
      <c r="I68" s="64"/>
      <c r="J68" s="65"/>
      <c r="K68" s="64"/>
      <c r="L68" s="65"/>
      <c r="M68" s="83">
        <f t="shared" si="0"/>
        <v>0</v>
      </c>
      <c r="N68" s="84">
        <f t="shared" si="0"/>
        <v>0</v>
      </c>
      <c r="O68" s="64"/>
      <c r="P68" s="65"/>
      <c r="Q68" s="64"/>
      <c r="R68" s="65"/>
      <c r="S68" s="64">
        <f t="shared" si="1"/>
        <v>0</v>
      </c>
      <c r="T68" s="65">
        <f t="shared" si="1"/>
        <v>0</v>
      </c>
      <c r="U68" s="64"/>
      <c r="V68" s="65"/>
      <c r="W68" s="64"/>
      <c r="X68" s="65"/>
      <c r="Y68" s="64"/>
      <c r="Z68" s="65"/>
      <c r="AA68" s="64"/>
      <c r="AB68" s="65"/>
      <c r="AC68" s="72"/>
      <c r="AD68" s="73"/>
      <c r="AE68" s="68">
        <f t="shared" si="2"/>
        <v>0</v>
      </c>
    </row>
    <row r="69" spans="1:39" s="50" customFormat="1" ht="15" customHeight="1">
      <c r="A69" s="57"/>
      <c r="B69" s="71"/>
      <c r="C69" s="69"/>
      <c r="D69" s="65"/>
      <c r="E69" s="64"/>
      <c r="F69" s="65"/>
      <c r="G69" s="64"/>
      <c r="H69" s="65"/>
      <c r="I69" s="64"/>
      <c r="J69" s="65"/>
      <c r="K69" s="64"/>
      <c r="L69" s="65"/>
      <c r="M69" s="83">
        <f t="shared" si="0"/>
        <v>0</v>
      </c>
      <c r="N69" s="84">
        <f t="shared" si="0"/>
        <v>0</v>
      </c>
      <c r="O69" s="64"/>
      <c r="P69" s="65"/>
      <c r="Q69" s="64"/>
      <c r="R69" s="65"/>
      <c r="S69" s="64">
        <f t="shared" si="1"/>
        <v>0</v>
      </c>
      <c r="T69" s="65">
        <f t="shared" si="1"/>
        <v>0</v>
      </c>
      <c r="U69" s="64"/>
      <c r="V69" s="65"/>
      <c r="W69" s="64"/>
      <c r="X69" s="65"/>
      <c r="Y69" s="64"/>
      <c r="Z69" s="65"/>
      <c r="AA69" s="64"/>
      <c r="AB69" s="65"/>
      <c r="AC69" s="72"/>
      <c r="AD69" s="73"/>
      <c r="AE69" s="68">
        <f t="shared" si="2"/>
        <v>0</v>
      </c>
    </row>
    <row r="70" spans="1:39" s="50" customFormat="1" ht="15.75" customHeight="1">
      <c r="A70" s="70"/>
      <c r="B70" s="71"/>
      <c r="C70" s="69"/>
      <c r="D70" s="65"/>
      <c r="E70" s="64"/>
      <c r="F70" s="65"/>
      <c r="G70" s="64"/>
      <c r="H70" s="65"/>
      <c r="I70" s="64"/>
      <c r="J70" s="65"/>
      <c r="K70" s="64"/>
      <c r="L70" s="65"/>
      <c r="M70" s="83">
        <f t="shared" si="0"/>
        <v>0</v>
      </c>
      <c r="N70" s="84">
        <f t="shared" si="0"/>
        <v>0</v>
      </c>
      <c r="O70" s="64"/>
      <c r="P70" s="65"/>
      <c r="Q70" s="64"/>
      <c r="R70" s="65"/>
      <c r="S70" s="64">
        <f t="shared" si="1"/>
        <v>0</v>
      </c>
      <c r="T70" s="65">
        <f t="shared" si="1"/>
        <v>0</v>
      </c>
      <c r="U70" s="64"/>
      <c r="V70" s="65"/>
      <c r="W70" s="64"/>
      <c r="X70" s="65"/>
      <c r="Y70" s="64"/>
      <c r="Z70" s="65"/>
      <c r="AA70" s="64"/>
      <c r="AB70" s="65"/>
      <c r="AC70" s="72"/>
      <c r="AD70" s="73"/>
      <c r="AE70" s="68">
        <f t="shared" si="2"/>
        <v>0</v>
      </c>
    </row>
    <row r="71" spans="1:39" s="50" customFormat="1" ht="15.75" customHeight="1" thickBot="1">
      <c r="A71" s="70"/>
      <c r="B71" s="71"/>
      <c r="C71" s="69"/>
      <c r="D71" s="65"/>
      <c r="E71" s="64"/>
      <c r="F71" s="65"/>
      <c r="G71" s="64"/>
      <c r="H71" s="65"/>
      <c r="I71" s="64"/>
      <c r="J71" s="65"/>
      <c r="K71" s="64"/>
      <c r="L71" s="65"/>
      <c r="M71" s="83">
        <f t="shared" si="0"/>
        <v>0</v>
      </c>
      <c r="N71" s="84">
        <f t="shared" si="0"/>
        <v>0</v>
      </c>
      <c r="O71" s="64"/>
      <c r="P71" s="65"/>
      <c r="Q71" s="64"/>
      <c r="R71" s="65"/>
      <c r="S71" s="64">
        <f t="shared" si="1"/>
        <v>0</v>
      </c>
      <c r="T71" s="65">
        <f t="shared" si="1"/>
        <v>0</v>
      </c>
      <c r="U71" s="64"/>
      <c r="V71" s="65"/>
      <c r="W71" s="64"/>
      <c r="X71" s="65"/>
      <c r="Y71" s="64"/>
      <c r="Z71" s="65"/>
      <c r="AA71" s="64"/>
      <c r="AB71" s="65"/>
      <c r="AC71" s="72"/>
      <c r="AD71" s="73"/>
      <c r="AE71" s="68"/>
    </row>
    <row r="72" spans="1:39" s="122" customFormat="1" ht="15.75" customHeight="1" thickBot="1">
      <c r="A72" s="211" t="s">
        <v>43</v>
      </c>
      <c r="B72" s="211"/>
      <c r="C72" s="118">
        <f t="shared" ref="C72:AB72" si="3">SUM(C46:C70)</f>
        <v>1422</v>
      </c>
      <c r="D72" s="119">
        <f t="shared" si="3"/>
        <v>1046</v>
      </c>
      <c r="E72" s="118">
        <f t="shared" si="3"/>
        <v>350</v>
      </c>
      <c r="F72" s="119">
        <f t="shared" si="3"/>
        <v>269</v>
      </c>
      <c r="G72" s="118">
        <f t="shared" si="3"/>
        <v>463</v>
      </c>
      <c r="H72" s="119">
        <f t="shared" si="3"/>
        <v>319</v>
      </c>
      <c r="I72" s="118">
        <f t="shared" si="3"/>
        <v>1062</v>
      </c>
      <c r="J72" s="119">
        <f t="shared" si="3"/>
        <v>714</v>
      </c>
      <c r="K72" s="118">
        <f t="shared" si="3"/>
        <v>220</v>
      </c>
      <c r="L72" s="119">
        <f t="shared" si="3"/>
        <v>155</v>
      </c>
      <c r="M72" s="120">
        <f t="shared" si="3"/>
        <v>3517</v>
      </c>
      <c r="N72" s="120">
        <f t="shared" si="3"/>
        <v>2503</v>
      </c>
      <c r="O72" s="118">
        <f t="shared" si="3"/>
        <v>0</v>
      </c>
      <c r="P72" s="119">
        <f t="shared" si="3"/>
        <v>0</v>
      </c>
      <c r="Q72" s="118">
        <f t="shared" si="3"/>
        <v>4</v>
      </c>
      <c r="R72" s="119">
        <f t="shared" si="3"/>
        <v>5</v>
      </c>
      <c r="S72" s="118">
        <f t="shared" si="3"/>
        <v>1642</v>
      </c>
      <c r="T72" s="119">
        <f t="shared" si="3"/>
        <v>1201</v>
      </c>
      <c r="U72" s="118">
        <f t="shared" si="3"/>
        <v>2</v>
      </c>
      <c r="V72" s="119">
        <f t="shared" si="3"/>
        <v>0</v>
      </c>
      <c r="W72" s="118">
        <f t="shared" si="3"/>
        <v>257</v>
      </c>
      <c r="X72" s="119">
        <f t="shared" si="3"/>
        <v>236</v>
      </c>
      <c r="Y72" s="118">
        <f t="shared" si="3"/>
        <v>0</v>
      </c>
      <c r="Z72" s="119">
        <f t="shared" si="3"/>
        <v>0</v>
      </c>
      <c r="AA72" s="118">
        <f t="shared" si="3"/>
        <v>4</v>
      </c>
      <c r="AB72" s="119">
        <f t="shared" si="3"/>
        <v>0</v>
      </c>
      <c r="AC72" s="212"/>
      <c r="AD72" s="212"/>
      <c r="AE72" s="121">
        <f>SUM(AE46:AE70)</f>
        <v>6020</v>
      </c>
    </row>
    <row r="73" spans="1:39" s="50" customFormat="1">
      <c r="A73" s="74"/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6"/>
      <c r="AD73" s="76"/>
      <c r="AE73" s="77"/>
    </row>
    <row r="75" spans="1:39" s="2" customFormat="1" ht="20.25">
      <c r="A75" s="5"/>
      <c r="B75" s="85" t="s">
        <v>2</v>
      </c>
      <c r="C75" s="213" t="s">
        <v>152</v>
      </c>
      <c r="D75" s="156"/>
      <c r="E75" s="156"/>
      <c r="F75" s="156"/>
      <c r="G75" s="156"/>
      <c r="H75" s="156"/>
      <c r="I75" s="23"/>
      <c r="J75" s="23"/>
      <c r="K75" s="24"/>
      <c r="L75" s="157" t="s">
        <v>4</v>
      </c>
      <c r="M75" s="157"/>
      <c r="N75" s="214" t="s">
        <v>55</v>
      </c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7"/>
      <c r="AH75" s="7"/>
      <c r="AI75" s="7"/>
      <c r="AJ75" s="7"/>
      <c r="AK75" s="37"/>
      <c r="AL75" s="37"/>
      <c r="AM75" s="7"/>
    </row>
    <row r="76" spans="1:39" s="2" customFormat="1" ht="15.75" thickBot="1">
      <c r="A76" s="7"/>
      <c r="B76" s="8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39" s="3" customFormat="1" ht="15.75" thickBot="1">
      <c r="A77" s="159" t="s">
        <v>6</v>
      </c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2" t="s">
        <v>7</v>
      </c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4"/>
    </row>
    <row r="78" spans="1:39" s="1" customFormat="1">
      <c r="A78" s="221" t="s">
        <v>8</v>
      </c>
      <c r="B78" s="223" t="s">
        <v>153</v>
      </c>
      <c r="C78" s="165" t="s">
        <v>10</v>
      </c>
      <c r="D78" s="166"/>
      <c r="E78" s="167" t="s">
        <v>11</v>
      </c>
      <c r="F78" s="168"/>
      <c r="G78" s="169" t="s">
        <v>12</v>
      </c>
      <c r="H78" s="170"/>
      <c r="I78" s="169" t="s">
        <v>13</v>
      </c>
      <c r="J78" s="170"/>
      <c r="K78" s="169" t="s">
        <v>14</v>
      </c>
      <c r="L78" s="170"/>
      <c r="M78" s="171" t="s">
        <v>15</v>
      </c>
      <c r="N78" s="172"/>
      <c r="O78" s="171" t="s">
        <v>16</v>
      </c>
      <c r="P78" s="172"/>
      <c r="Q78" s="186" t="s">
        <v>17</v>
      </c>
      <c r="R78" s="147"/>
      <c r="S78" s="146" t="s">
        <v>18</v>
      </c>
      <c r="T78" s="147"/>
      <c r="U78" s="142" t="s">
        <v>19</v>
      </c>
      <c r="V78" s="143"/>
      <c r="W78" s="146" t="s">
        <v>20</v>
      </c>
      <c r="X78" s="147"/>
      <c r="Y78" s="146" t="s">
        <v>21</v>
      </c>
      <c r="Z78" s="147"/>
      <c r="AA78" s="146" t="s">
        <v>22</v>
      </c>
      <c r="AB78" s="147"/>
      <c r="AC78" s="150" t="s">
        <v>23</v>
      </c>
      <c r="AD78" s="151"/>
      <c r="AE78" s="150" t="s">
        <v>24</v>
      </c>
      <c r="AF78" s="151"/>
      <c r="AG78" s="146" t="s">
        <v>25</v>
      </c>
      <c r="AH78" s="147"/>
      <c r="AI78" s="146" t="s">
        <v>26</v>
      </c>
      <c r="AJ78" s="147"/>
      <c r="AK78" s="173" t="s">
        <v>27</v>
      </c>
      <c r="AL78" s="175" t="s">
        <v>28</v>
      </c>
      <c r="AM78" s="177" t="s">
        <v>29</v>
      </c>
    </row>
    <row r="79" spans="1:39" s="1" customFormat="1" ht="15.75" thickBot="1">
      <c r="A79" s="222"/>
      <c r="B79" s="224"/>
      <c r="C79" s="215" t="s">
        <v>30</v>
      </c>
      <c r="D79" s="216"/>
      <c r="E79" s="217" t="s">
        <v>31</v>
      </c>
      <c r="F79" s="216"/>
      <c r="G79" s="217" t="s">
        <v>32</v>
      </c>
      <c r="H79" s="216"/>
      <c r="I79" s="217" t="s">
        <v>33</v>
      </c>
      <c r="J79" s="216"/>
      <c r="K79" s="217" t="s">
        <v>34</v>
      </c>
      <c r="L79" s="216"/>
      <c r="M79" s="218" t="s">
        <v>35</v>
      </c>
      <c r="N79" s="219"/>
      <c r="O79" s="184"/>
      <c r="P79" s="185"/>
      <c r="Q79" s="187"/>
      <c r="R79" s="149"/>
      <c r="S79" s="148"/>
      <c r="T79" s="149"/>
      <c r="U79" s="144"/>
      <c r="V79" s="145"/>
      <c r="W79" s="148"/>
      <c r="X79" s="149"/>
      <c r="Y79" s="148"/>
      <c r="Z79" s="149"/>
      <c r="AA79" s="148"/>
      <c r="AB79" s="149"/>
      <c r="AC79" s="152"/>
      <c r="AD79" s="153"/>
      <c r="AE79" s="152"/>
      <c r="AF79" s="153"/>
      <c r="AG79" s="148"/>
      <c r="AH79" s="149"/>
      <c r="AI79" s="148"/>
      <c r="AJ79" s="149"/>
      <c r="AK79" s="174"/>
      <c r="AL79" s="176"/>
      <c r="AM79" s="178"/>
    </row>
    <row r="80" spans="1:39" s="1" customFormat="1">
      <c r="A80" s="222"/>
      <c r="B80" s="224"/>
      <c r="C80" s="9" t="s">
        <v>36</v>
      </c>
      <c r="D80" s="10" t="s">
        <v>37</v>
      </c>
      <c r="E80" s="11" t="s">
        <v>36</v>
      </c>
      <c r="F80" s="10" t="s">
        <v>37</v>
      </c>
      <c r="G80" s="12" t="s">
        <v>38</v>
      </c>
      <c r="H80" s="10" t="s">
        <v>37</v>
      </c>
      <c r="I80" s="12" t="s">
        <v>38</v>
      </c>
      <c r="J80" s="10" t="s">
        <v>37</v>
      </c>
      <c r="K80" s="12" t="s">
        <v>39</v>
      </c>
      <c r="L80" s="10" t="s">
        <v>37</v>
      </c>
      <c r="M80" s="12" t="s">
        <v>36</v>
      </c>
      <c r="N80" s="25" t="s">
        <v>37</v>
      </c>
      <c r="O80" s="26" t="s">
        <v>36</v>
      </c>
      <c r="P80" s="27" t="s">
        <v>37</v>
      </c>
      <c r="Q80" s="29" t="s">
        <v>36</v>
      </c>
      <c r="R80" s="30" t="s">
        <v>37</v>
      </c>
      <c r="S80" s="29" t="s">
        <v>36</v>
      </c>
      <c r="T80" s="30" t="s">
        <v>37</v>
      </c>
      <c r="U80" s="29" t="s">
        <v>36</v>
      </c>
      <c r="V80" s="30" t="s">
        <v>37</v>
      </c>
      <c r="W80" s="31" t="s">
        <v>36</v>
      </c>
      <c r="X80" s="32" t="s">
        <v>37</v>
      </c>
      <c r="Y80" s="31" t="s">
        <v>36</v>
      </c>
      <c r="Z80" s="32" t="s">
        <v>37</v>
      </c>
      <c r="AA80" s="29" t="s">
        <v>36</v>
      </c>
      <c r="AB80" s="30" t="s">
        <v>37</v>
      </c>
      <c r="AC80" s="29" t="s">
        <v>36</v>
      </c>
      <c r="AD80" s="30" t="s">
        <v>37</v>
      </c>
      <c r="AE80" s="29" t="s">
        <v>36</v>
      </c>
      <c r="AF80" s="30" t="s">
        <v>37</v>
      </c>
      <c r="AG80" s="29" t="s">
        <v>36</v>
      </c>
      <c r="AH80" s="30" t="s">
        <v>37</v>
      </c>
      <c r="AI80" s="29" t="s">
        <v>40</v>
      </c>
      <c r="AJ80" s="30" t="s">
        <v>41</v>
      </c>
      <c r="AK80" s="174"/>
      <c r="AL80" s="176"/>
      <c r="AM80" s="178"/>
    </row>
    <row r="81" spans="1:39" s="4" customFormat="1" ht="40.5">
      <c r="A81" s="13">
        <v>1</v>
      </c>
      <c r="B81" s="87" t="s">
        <v>154</v>
      </c>
      <c r="C81" s="15">
        <v>27</v>
      </c>
      <c r="D81" s="16">
        <v>20</v>
      </c>
      <c r="E81" s="17">
        <v>92</v>
      </c>
      <c r="F81" s="16">
        <v>64</v>
      </c>
      <c r="G81" s="17">
        <v>31</v>
      </c>
      <c r="H81" s="16">
        <v>27</v>
      </c>
      <c r="I81" s="17">
        <v>33</v>
      </c>
      <c r="J81" s="16">
        <v>28</v>
      </c>
      <c r="K81" s="17">
        <v>130</v>
      </c>
      <c r="L81" s="16">
        <v>74</v>
      </c>
      <c r="M81" s="17">
        <v>7</v>
      </c>
      <c r="N81" s="16">
        <v>5</v>
      </c>
      <c r="O81" s="28">
        <v>320</v>
      </c>
      <c r="P81" s="28">
        <v>218</v>
      </c>
      <c r="Q81" s="28">
        <v>0</v>
      </c>
      <c r="R81" s="19">
        <v>0</v>
      </c>
      <c r="S81" s="20">
        <v>0</v>
      </c>
      <c r="T81" s="19">
        <v>0</v>
      </c>
      <c r="U81" s="20">
        <v>126</v>
      </c>
      <c r="V81" s="19">
        <v>89</v>
      </c>
      <c r="W81" s="33">
        <v>0</v>
      </c>
      <c r="X81" s="34">
        <v>0</v>
      </c>
      <c r="Y81" s="35">
        <v>0</v>
      </c>
      <c r="Z81" s="19">
        <v>0</v>
      </c>
      <c r="AA81" s="20">
        <v>0</v>
      </c>
      <c r="AB81" s="19">
        <v>0</v>
      </c>
      <c r="AC81" s="20">
        <v>0</v>
      </c>
      <c r="AD81" s="19">
        <v>0</v>
      </c>
      <c r="AE81" s="20">
        <v>0</v>
      </c>
      <c r="AF81" s="19">
        <v>0</v>
      </c>
      <c r="AG81" s="20">
        <v>0</v>
      </c>
      <c r="AH81" s="19">
        <v>0</v>
      </c>
      <c r="AI81" s="20">
        <v>0</v>
      </c>
      <c r="AJ81" s="19">
        <v>0</v>
      </c>
      <c r="AK81" s="38" t="s">
        <v>155</v>
      </c>
      <c r="AL81" s="39" t="s">
        <v>156</v>
      </c>
      <c r="AM81" s="88">
        <v>538</v>
      </c>
    </row>
    <row r="82" spans="1:39" s="101" customFormat="1" ht="40.5">
      <c r="A82" s="89">
        <v>2</v>
      </c>
      <c r="B82" s="90" t="s">
        <v>157</v>
      </c>
      <c r="C82" s="91">
        <v>8</v>
      </c>
      <c r="D82" s="92">
        <v>13</v>
      </c>
      <c r="E82" s="93">
        <v>31</v>
      </c>
      <c r="F82" s="92">
        <v>17</v>
      </c>
      <c r="G82" s="93">
        <v>5</v>
      </c>
      <c r="H82" s="92">
        <v>2</v>
      </c>
      <c r="I82" s="93">
        <v>3</v>
      </c>
      <c r="J82" s="92">
        <v>1</v>
      </c>
      <c r="K82" s="93">
        <v>4</v>
      </c>
      <c r="L82" s="92">
        <v>4</v>
      </c>
      <c r="M82" s="93">
        <v>1</v>
      </c>
      <c r="N82" s="92">
        <v>0</v>
      </c>
      <c r="O82" s="94">
        <v>52</v>
      </c>
      <c r="P82" s="94">
        <v>37</v>
      </c>
      <c r="Q82" s="93">
        <v>0</v>
      </c>
      <c r="R82" s="92">
        <v>0</v>
      </c>
      <c r="S82" s="93">
        <v>0</v>
      </c>
      <c r="T82" s="92">
        <v>0</v>
      </c>
      <c r="U82" s="93">
        <v>40</v>
      </c>
      <c r="V82" s="92">
        <v>30</v>
      </c>
      <c r="W82" s="95">
        <v>6</v>
      </c>
      <c r="X82" s="96">
        <v>8</v>
      </c>
      <c r="Y82" s="97">
        <v>0</v>
      </c>
      <c r="Z82" s="92">
        <v>0</v>
      </c>
      <c r="AA82" s="93">
        <v>0</v>
      </c>
      <c r="AB82" s="92">
        <v>0</v>
      </c>
      <c r="AC82" s="93">
        <v>0</v>
      </c>
      <c r="AD82" s="92">
        <v>0</v>
      </c>
      <c r="AE82" s="93">
        <v>30</v>
      </c>
      <c r="AF82" s="92">
        <v>27</v>
      </c>
      <c r="AG82" s="93">
        <v>0</v>
      </c>
      <c r="AH82" s="92">
        <v>0</v>
      </c>
      <c r="AI82" s="93">
        <v>1</v>
      </c>
      <c r="AJ82" s="92">
        <v>0</v>
      </c>
      <c r="AK82" s="98" t="s">
        <v>155</v>
      </c>
      <c r="AL82" s="99" t="s">
        <v>90</v>
      </c>
      <c r="AM82" s="100">
        <v>89</v>
      </c>
    </row>
    <row r="83" spans="1:39" s="101" customFormat="1" ht="40.5">
      <c r="A83" s="89">
        <v>3</v>
      </c>
      <c r="B83" s="90" t="s">
        <v>158</v>
      </c>
      <c r="C83" s="91">
        <v>3</v>
      </c>
      <c r="D83" s="92">
        <v>2</v>
      </c>
      <c r="E83" s="93">
        <v>4</v>
      </c>
      <c r="F83" s="92">
        <v>4</v>
      </c>
      <c r="G83" s="93">
        <v>6</v>
      </c>
      <c r="H83" s="92">
        <v>3</v>
      </c>
      <c r="I83" s="93">
        <v>4</v>
      </c>
      <c r="J83" s="92">
        <v>2</v>
      </c>
      <c r="K83" s="93">
        <v>9</v>
      </c>
      <c r="L83" s="92">
        <v>7</v>
      </c>
      <c r="M83" s="93">
        <v>0</v>
      </c>
      <c r="N83" s="92">
        <v>0</v>
      </c>
      <c r="O83" s="94">
        <v>26</v>
      </c>
      <c r="P83" s="94">
        <v>18</v>
      </c>
      <c r="Q83" s="93">
        <v>0</v>
      </c>
      <c r="R83" s="92">
        <v>0</v>
      </c>
      <c r="S83" s="93">
        <v>0</v>
      </c>
      <c r="T83" s="92">
        <v>0</v>
      </c>
      <c r="U83" s="93">
        <v>7</v>
      </c>
      <c r="V83" s="92">
        <v>6</v>
      </c>
      <c r="W83" s="95">
        <v>5</v>
      </c>
      <c r="X83" s="96">
        <v>5</v>
      </c>
      <c r="Y83" s="97">
        <v>0</v>
      </c>
      <c r="Z83" s="92">
        <v>0</v>
      </c>
      <c r="AA83" s="93">
        <v>0</v>
      </c>
      <c r="AB83" s="92">
        <v>0</v>
      </c>
      <c r="AC83" s="93">
        <v>0</v>
      </c>
      <c r="AD83" s="92">
        <v>0</v>
      </c>
      <c r="AE83" s="93">
        <v>0</v>
      </c>
      <c r="AF83" s="92">
        <v>0</v>
      </c>
      <c r="AG83" s="93">
        <v>0</v>
      </c>
      <c r="AH83" s="92">
        <v>0</v>
      </c>
      <c r="AI83" s="93">
        <v>0</v>
      </c>
      <c r="AJ83" s="92">
        <v>0</v>
      </c>
      <c r="AK83" s="98" t="s">
        <v>155</v>
      </c>
      <c r="AL83" s="99" t="s">
        <v>112</v>
      </c>
      <c r="AM83" s="100">
        <v>44</v>
      </c>
    </row>
    <row r="84" spans="1:39" s="101" customFormat="1" ht="40.5">
      <c r="A84" s="89">
        <v>4</v>
      </c>
      <c r="B84" s="102" t="s">
        <v>159</v>
      </c>
      <c r="C84" s="91">
        <v>4</v>
      </c>
      <c r="D84" s="92">
        <v>1</v>
      </c>
      <c r="E84" s="93">
        <v>3</v>
      </c>
      <c r="F84" s="92">
        <v>4</v>
      </c>
      <c r="G84" s="93">
        <v>8</v>
      </c>
      <c r="H84" s="92">
        <v>6</v>
      </c>
      <c r="I84" s="93">
        <v>9</v>
      </c>
      <c r="J84" s="92">
        <v>8</v>
      </c>
      <c r="K84" s="93">
        <v>18</v>
      </c>
      <c r="L84" s="92">
        <v>15</v>
      </c>
      <c r="M84" s="93">
        <v>1</v>
      </c>
      <c r="N84" s="92">
        <v>0</v>
      </c>
      <c r="O84" s="94">
        <v>43</v>
      </c>
      <c r="P84" s="94">
        <v>34</v>
      </c>
      <c r="Q84" s="93">
        <v>0</v>
      </c>
      <c r="R84" s="92">
        <v>0</v>
      </c>
      <c r="S84" s="93">
        <v>0</v>
      </c>
      <c r="T84" s="92">
        <v>0</v>
      </c>
      <c r="U84" s="93">
        <v>8</v>
      </c>
      <c r="V84" s="92">
        <v>5</v>
      </c>
      <c r="W84" s="95">
        <v>10</v>
      </c>
      <c r="X84" s="96">
        <v>0</v>
      </c>
      <c r="Y84" s="97">
        <v>0</v>
      </c>
      <c r="Z84" s="92">
        <v>0</v>
      </c>
      <c r="AA84" s="93">
        <v>0</v>
      </c>
      <c r="AB84" s="92">
        <v>0</v>
      </c>
      <c r="AC84" s="93">
        <v>0</v>
      </c>
      <c r="AD84" s="92">
        <v>0</v>
      </c>
      <c r="AE84" s="93">
        <v>0</v>
      </c>
      <c r="AF84" s="92">
        <v>0</v>
      </c>
      <c r="AG84" s="93">
        <v>0</v>
      </c>
      <c r="AH84" s="92">
        <v>0</v>
      </c>
      <c r="AI84" s="93">
        <v>0</v>
      </c>
      <c r="AJ84" s="92">
        <v>1</v>
      </c>
      <c r="AK84" s="98" t="s">
        <v>155</v>
      </c>
      <c r="AL84" s="99" t="s">
        <v>156</v>
      </c>
      <c r="AM84" s="100">
        <v>77</v>
      </c>
    </row>
    <row r="85" spans="1:39" s="101" customFormat="1" ht="40.5">
      <c r="A85" s="89">
        <v>5</v>
      </c>
      <c r="B85" s="102" t="s">
        <v>160</v>
      </c>
      <c r="C85" s="91">
        <v>15</v>
      </c>
      <c r="D85" s="92">
        <v>11</v>
      </c>
      <c r="E85" s="93">
        <v>38</v>
      </c>
      <c r="F85" s="92">
        <v>26</v>
      </c>
      <c r="G85" s="93">
        <v>13</v>
      </c>
      <c r="H85" s="92">
        <v>8</v>
      </c>
      <c r="I85" s="93">
        <v>19</v>
      </c>
      <c r="J85" s="92">
        <v>12</v>
      </c>
      <c r="K85" s="93">
        <v>51</v>
      </c>
      <c r="L85" s="92">
        <v>25</v>
      </c>
      <c r="M85" s="93">
        <v>7</v>
      </c>
      <c r="N85" s="92">
        <v>3</v>
      </c>
      <c r="O85" s="94">
        <v>143</v>
      </c>
      <c r="P85" s="94">
        <v>85</v>
      </c>
      <c r="Q85" s="93">
        <v>0</v>
      </c>
      <c r="R85" s="92">
        <v>0</v>
      </c>
      <c r="S85" s="93">
        <v>0</v>
      </c>
      <c r="T85" s="92">
        <v>0</v>
      </c>
      <c r="U85" s="93">
        <v>60</v>
      </c>
      <c r="V85" s="92">
        <v>40</v>
      </c>
      <c r="W85" s="95">
        <v>0</v>
      </c>
      <c r="X85" s="96">
        <v>0</v>
      </c>
      <c r="Y85" s="97">
        <v>0</v>
      </c>
      <c r="Z85" s="92">
        <v>0</v>
      </c>
      <c r="AA85" s="93">
        <v>0</v>
      </c>
      <c r="AB85" s="92">
        <v>0</v>
      </c>
      <c r="AC85" s="93">
        <v>0</v>
      </c>
      <c r="AD85" s="92">
        <v>0</v>
      </c>
      <c r="AE85" s="93">
        <v>0</v>
      </c>
      <c r="AF85" s="92">
        <v>0</v>
      </c>
      <c r="AG85" s="93">
        <v>0</v>
      </c>
      <c r="AH85" s="92">
        <v>0</v>
      </c>
      <c r="AI85" s="93">
        <v>0</v>
      </c>
      <c r="AJ85" s="92">
        <v>0</v>
      </c>
      <c r="AK85" s="98" t="s">
        <v>130</v>
      </c>
      <c r="AL85" s="99"/>
      <c r="AM85" s="100">
        <v>228</v>
      </c>
    </row>
    <row r="86" spans="1:39" s="101" customFormat="1" ht="40.5">
      <c r="A86" s="89">
        <v>6</v>
      </c>
      <c r="B86" s="102" t="s">
        <v>161</v>
      </c>
      <c r="C86" s="91">
        <v>100</v>
      </c>
      <c r="D86" s="92">
        <v>65</v>
      </c>
      <c r="E86" s="93">
        <v>111</v>
      </c>
      <c r="F86" s="92">
        <v>89</v>
      </c>
      <c r="G86" s="93">
        <v>191</v>
      </c>
      <c r="H86" s="92">
        <v>107</v>
      </c>
      <c r="I86" s="93">
        <v>153</v>
      </c>
      <c r="J86" s="92">
        <v>102</v>
      </c>
      <c r="K86" s="93">
        <v>481</v>
      </c>
      <c r="L86" s="92">
        <v>213</v>
      </c>
      <c r="M86" s="93">
        <v>43</v>
      </c>
      <c r="N86" s="92">
        <v>16</v>
      </c>
      <c r="O86" s="94">
        <v>1079</v>
      </c>
      <c r="P86" s="94">
        <v>592</v>
      </c>
      <c r="Q86" s="93">
        <v>1</v>
      </c>
      <c r="R86" s="92">
        <v>1</v>
      </c>
      <c r="S86" s="93">
        <v>1</v>
      </c>
      <c r="T86" s="92">
        <v>0</v>
      </c>
      <c r="U86" s="93">
        <v>254</v>
      </c>
      <c r="V86" s="92">
        <v>170</v>
      </c>
      <c r="W86" s="95">
        <v>5</v>
      </c>
      <c r="X86" s="96">
        <v>2</v>
      </c>
      <c r="Y86" s="97">
        <v>0</v>
      </c>
      <c r="Z86" s="92">
        <v>0</v>
      </c>
      <c r="AA86" s="93">
        <v>0</v>
      </c>
      <c r="AB86" s="92">
        <v>0</v>
      </c>
      <c r="AC86" s="93">
        <v>0</v>
      </c>
      <c r="AD86" s="92">
        <v>0</v>
      </c>
      <c r="AE86" s="93">
        <v>0</v>
      </c>
      <c r="AF86" s="92">
        <v>0</v>
      </c>
      <c r="AG86" s="93">
        <v>0</v>
      </c>
      <c r="AH86" s="92">
        <v>0</v>
      </c>
      <c r="AI86" s="93">
        <v>0</v>
      </c>
      <c r="AJ86" s="92">
        <v>0</v>
      </c>
      <c r="AK86" s="98" t="s">
        <v>130</v>
      </c>
      <c r="AL86" s="99"/>
      <c r="AM86" s="100">
        <v>1671</v>
      </c>
    </row>
    <row r="87" spans="1:39" s="101" customFormat="1" ht="40.5">
      <c r="A87" s="89">
        <v>7</v>
      </c>
      <c r="B87" s="102" t="s">
        <v>162</v>
      </c>
      <c r="C87" s="91">
        <v>26</v>
      </c>
      <c r="D87" s="92">
        <v>17</v>
      </c>
      <c r="E87" s="93">
        <v>79</v>
      </c>
      <c r="F87" s="92">
        <v>52</v>
      </c>
      <c r="G87" s="93">
        <v>19</v>
      </c>
      <c r="H87" s="92">
        <v>14</v>
      </c>
      <c r="I87" s="93">
        <v>17</v>
      </c>
      <c r="J87" s="92">
        <v>12</v>
      </c>
      <c r="K87" s="93">
        <v>23</v>
      </c>
      <c r="L87" s="92">
        <v>22</v>
      </c>
      <c r="M87" s="93">
        <v>3</v>
      </c>
      <c r="N87" s="92">
        <v>2</v>
      </c>
      <c r="O87" s="94">
        <v>167</v>
      </c>
      <c r="P87" s="94">
        <v>119</v>
      </c>
      <c r="Q87" s="93">
        <v>0</v>
      </c>
      <c r="R87" s="92">
        <v>0</v>
      </c>
      <c r="S87" s="93">
        <v>0</v>
      </c>
      <c r="T87" s="92">
        <v>0</v>
      </c>
      <c r="U87" s="93">
        <v>108</v>
      </c>
      <c r="V87" s="92">
        <v>71</v>
      </c>
      <c r="W87" s="95">
        <v>1</v>
      </c>
      <c r="X87" s="96">
        <v>0</v>
      </c>
      <c r="Y87" s="97">
        <v>0</v>
      </c>
      <c r="Z87" s="92">
        <v>0</v>
      </c>
      <c r="AA87" s="93">
        <v>0</v>
      </c>
      <c r="AB87" s="92">
        <v>0</v>
      </c>
      <c r="AC87" s="93">
        <v>0</v>
      </c>
      <c r="AD87" s="92">
        <v>0</v>
      </c>
      <c r="AE87" s="93">
        <v>77</v>
      </c>
      <c r="AF87" s="92">
        <v>80</v>
      </c>
      <c r="AG87" s="93">
        <v>0</v>
      </c>
      <c r="AH87" s="92">
        <v>0</v>
      </c>
      <c r="AI87" s="93">
        <v>1</v>
      </c>
      <c r="AJ87" s="92">
        <v>0</v>
      </c>
      <c r="AK87" s="98" t="s">
        <v>155</v>
      </c>
      <c r="AL87" s="99" t="s">
        <v>163</v>
      </c>
      <c r="AM87" s="100">
        <v>286</v>
      </c>
    </row>
    <row r="88" spans="1:39" s="101" customFormat="1" ht="40.5">
      <c r="A88" s="89">
        <v>8</v>
      </c>
      <c r="B88" s="90" t="s">
        <v>164</v>
      </c>
      <c r="C88" s="91">
        <v>2</v>
      </c>
      <c r="D88" s="92">
        <v>2</v>
      </c>
      <c r="E88" s="93">
        <v>2</v>
      </c>
      <c r="F88" s="92">
        <v>2</v>
      </c>
      <c r="G88" s="93">
        <v>4</v>
      </c>
      <c r="H88" s="92">
        <v>2</v>
      </c>
      <c r="I88" s="93">
        <v>3</v>
      </c>
      <c r="J88" s="92">
        <v>2</v>
      </c>
      <c r="K88" s="93">
        <v>7</v>
      </c>
      <c r="L88" s="92">
        <v>5</v>
      </c>
      <c r="M88" s="93">
        <v>1</v>
      </c>
      <c r="N88" s="92">
        <v>1</v>
      </c>
      <c r="O88" s="94">
        <v>19</v>
      </c>
      <c r="P88" s="94">
        <v>14</v>
      </c>
      <c r="Q88" s="93">
        <v>0</v>
      </c>
      <c r="R88" s="92">
        <v>0</v>
      </c>
      <c r="S88" s="93">
        <v>0</v>
      </c>
      <c r="T88" s="92">
        <v>0</v>
      </c>
      <c r="U88" s="93">
        <v>5</v>
      </c>
      <c r="V88" s="92">
        <v>5</v>
      </c>
      <c r="W88" s="95">
        <v>0</v>
      </c>
      <c r="X88" s="96">
        <v>0</v>
      </c>
      <c r="Y88" s="97">
        <v>0</v>
      </c>
      <c r="Z88" s="92">
        <v>0</v>
      </c>
      <c r="AA88" s="93">
        <v>0</v>
      </c>
      <c r="AB88" s="92">
        <v>0</v>
      </c>
      <c r="AC88" s="93">
        <v>0</v>
      </c>
      <c r="AD88" s="92">
        <v>0</v>
      </c>
      <c r="AE88" s="93">
        <v>0</v>
      </c>
      <c r="AF88" s="92">
        <v>0</v>
      </c>
      <c r="AG88" s="93">
        <v>0</v>
      </c>
      <c r="AH88" s="92">
        <v>0</v>
      </c>
      <c r="AI88" s="93">
        <v>0</v>
      </c>
      <c r="AJ88" s="92">
        <v>0</v>
      </c>
      <c r="AK88" s="98" t="s">
        <v>155</v>
      </c>
      <c r="AL88" s="99" t="s">
        <v>165</v>
      </c>
      <c r="AM88" s="100">
        <v>33</v>
      </c>
    </row>
    <row r="89" spans="1:39" s="101" customFormat="1" ht="40.5">
      <c r="A89" s="89">
        <v>9</v>
      </c>
      <c r="B89" s="102" t="s">
        <v>166</v>
      </c>
      <c r="C89" s="91">
        <v>0</v>
      </c>
      <c r="D89" s="92">
        <v>1</v>
      </c>
      <c r="E89" s="93">
        <v>1</v>
      </c>
      <c r="F89" s="92">
        <v>1</v>
      </c>
      <c r="G89" s="93">
        <v>0</v>
      </c>
      <c r="H89" s="92">
        <v>1</v>
      </c>
      <c r="I89" s="93">
        <v>3</v>
      </c>
      <c r="J89" s="92">
        <v>2</v>
      </c>
      <c r="K89" s="93">
        <v>6</v>
      </c>
      <c r="L89" s="92">
        <v>3</v>
      </c>
      <c r="M89" s="93">
        <v>1</v>
      </c>
      <c r="N89" s="92">
        <v>0</v>
      </c>
      <c r="O89" s="94">
        <v>11</v>
      </c>
      <c r="P89" s="94">
        <v>8</v>
      </c>
      <c r="Q89" s="93">
        <v>0</v>
      </c>
      <c r="R89" s="92">
        <v>0</v>
      </c>
      <c r="S89" s="93">
        <v>0</v>
      </c>
      <c r="T89" s="92">
        <v>0</v>
      </c>
      <c r="U89" s="93">
        <v>2</v>
      </c>
      <c r="V89" s="92">
        <v>2</v>
      </c>
      <c r="W89" s="95">
        <v>0</v>
      </c>
      <c r="X89" s="96">
        <v>0</v>
      </c>
      <c r="Y89" s="97">
        <v>0</v>
      </c>
      <c r="Z89" s="92">
        <v>0</v>
      </c>
      <c r="AA89" s="93">
        <v>0</v>
      </c>
      <c r="AB89" s="92">
        <v>0</v>
      </c>
      <c r="AC89" s="93">
        <v>0</v>
      </c>
      <c r="AD89" s="92">
        <v>0</v>
      </c>
      <c r="AE89" s="93">
        <v>0</v>
      </c>
      <c r="AF89" s="92">
        <v>0</v>
      </c>
      <c r="AG89" s="93">
        <v>0</v>
      </c>
      <c r="AH89" s="92">
        <v>0</v>
      </c>
      <c r="AI89" s="93">
        <v>0</v>
      </c>
      <c r="AJ89" s="92">
        <v>0</v>
      </c>
      <c r="AK89" s="98" t="s">
        <v>155</v>
      </c>
      <c r="AL89" s="99" t="s">
        <v>112</v>
      </c>
      <c r="AM89" s="100">
        <v>19</v>
      </c>
    </row>
    <row r="90" spans="1:39" s="101" customFormat="1" ht="40.5">
      <c r="A90" s="89">
        <v>10</v>
      </c>
      <c r="B90" s="102" t="s">
        <v>167</v>
      </c>
      <c r="C90" s="91">
        <v>4</v>
      </c>
      <c r="D90" s="92">
        <v>3</v>
      </c>
      <c r="E90" s="93">
        <v>12</v>
      </c>
      <c r="F90" s="92">
        <v>6</v>
      </c>
      <c r="G90" s="93">
        <v>7</v>
      </c>
      <c r="H90" s="92">
        <v>5</v>
      </c>
      <c r="I90" s="93">
        <v>10</v>
      </c>
      <c r="J90" s="92">
        <v>11</v>
      </c>
      <c r="K90" s="93">
        <v>4</v>
      </c>
      <c r="L90" s="92">
        <v>5</v>
      </c>
      <c r="M90" s="93">
        <v>2</v>
      </c>
      <c r="N90" s="92">
        <v>2</v>
      </c>
      <c r="O90" s="94">
        <v>39</v>
      </c>
      <c r="P90" s="94">
        <v>32</v>
      </c>
      <c r="Q90" s="93">
        <v>0</v>
      </c>
      <c r="R90" s="92">
        <v>1</v>
      </c>
      <c r="S90" s="93">
        <v>4</v>
      </c>
      <c r="T90" s="92">
        <v>3</v>
      </c>
      <c r="U90" s="93">
        <v>18</v>
      </c>
      <c r="V90" s="92">
        <v>11</v>
      </c>
      <c r="W90" s="95">
        <v>0</v>
      </c>
      <c r="X90" s="96">
        <v>1</v>
      </c>
      <c r="Y90" s="97">
        <v>0</v>
      </c>
      <c r="Z90" s="92">
        <v>0</v>
      </c>
      <c r="AA90" s="93">
        <v>0</v>
      </c>
      <c r="AB90" s="92">
        <v>0</v>
      </c>
      <c r="AC90" s="93">
        <v>0</v>
      </c>
      <c r="AD90" s="92">
        <v>0</v>
      </c>
      <c r="AE90" s="93">
        <v>0</v>
      </c>
      <c r="AF90" s="92">
        <v>0</v>
      </c>
      <c r="AG90" s="93">
        <v>0</v>
      </c>
      <c r="AH90" s="92">
        <v>0</v>
      </c>
      <c r="AI90" s="93">
        <v>0</v>
      </c>
      <c r="AJ90" s="92">
        <v>0</v>
      </c>
      <c r="AK90" s="98" t="s">
        <v>155</v>
      </c>
      <c r="AL90" s="99" t="s">
        <v>155</v>
      </c>
      <c r="AM90" s="100">
        <v>71</v>
      </c>
    </row>
    <row r="91" spans="1:39" s="4" customFormat="1" ht="40.5">
      <c r="A91" s="13">
        <v>11</v>
      </c>
      <c r="B91" s="87" t="s">
        <v>168</v>
      </c>
      <c r="C91" s="18"/>
      <c r="D91" s="19"/>
      <c r="E91" s="20"/>
      <c r="F91" s="19"/>
      <c r="G91" s="20"/>
      <c r="H91" s="19"/>
      <c r="I91" s="20"/>
      <c r="J91" s="19"/>
      <c r="K91" s="20"/>
      <c r="L91" s="19"/>
      <c r="M91" s="20"/>
      <c r="N91" s="19"/>
      <c r="O91" s="28">
        <v>0</v>
      </c>
      <c r="P91" s="28">
        <v>0</v>
      </c>
      <c r="Q91" s="20"/>
      <c r="R91" s="19"/>
      <c r="S91" s="20"/>
      <c r="T91" s="19"/>
      <c r="U91" s="20">
        <v>0</v>
      </c>
      <c r="V91" s="19">
        <v>0</v>
      </c>
      <c r="W91" s="33"/>
      <c r="X91" s="34"/>
      <c r="Y91" s="35"/>
      <c r="Z91" s="19"/>
      <c r="AA91" s="20"/>
      <c r="AB91" s="19"/>
      <c r="AC91" s="20"/>
      <c r="AD91" s="19"/>
      <c r="AE91" s="20"/>
      <c r="AF91" s="19"/>
      <c r="AG91" s="20"/>
      <c r="AH91" s="19"/>
      <c r="AI91" s="20"/>
      <c r="AJ91" s="19"/>
      <c r="AK91" s="38"/>
      <c r="AL91" s="39"/>
      <c r="AM91" s="88">
        <v>0</v>
      </c>
    </row>
    <row r="92" spans="1:39" s="4" customFormat="1" ht="40.5">
      <c r="A92" s="13">
        <v>12</v>
      </c>
      <c r="B92" s="87" t="s">
        <v>169</v>
      </c>
      <c r="C92" s="15"/>
      <c r="D92" s="16"/>
      <c r="E92" s="17"/>
      <c r="F92" s="16"/>
      <c r="G92" s="17"/>
      <c r="H92" s="16"/>
      <c r="I92" s="17"/>
      <c r="J92" s="16"/>
      <c r="K92" s="17"/>
      <c r="L92" s="16"/>
      <c r="M92" s="17"/>
      <c r="N92" s="16"/>
      <c r="O92" s="28">
        <v>0</v>
      </c>
      <c r="P92" s="28">
        <v>0</v>
      </c>
      <c r="Q92" s="20"/>
      <c r="R92" s="19"/>
      <c r="S92" s="20"/>
      <c r="T92" s="19"/>
      <c r="U92" s="20">
        <v>0</v>
      </c>
      <c r="V92" s="19">
        <v>0</v>
      </c>
      <c r="W92" s="33"/>
      <c r="X92" s="34"/>
      <c r="Y92" s="35"/>
      <c r="Z92" s="19"/>
      <c r="AA92" s="20"/>
      <c r="AB92" s="19"/>
      <c r="AC92" s="20"/>
      <c r="AD92" s="19"/>
      <c r="AE92" s="20"/>
      <c r="AF92" s="19"/>
      <c r="AG92" s="20"/>
      <c r="AH92" s="19"/>
      <c r="AI92" s="20"/>
      <c r="AJ92" s="19"/>
      <c r="AK92" s="38"/>
      <c r="AL92" s="39"/>
      <c r="AM92" s="88">
        <v>0</v>
      </c>
    </row>
    <row r="93" spans="1:39" s="4" customFormat="1" ht="40.5">
      <c r="A93" s="13">
        <v>13</v>
      </c>
      <c r="B93" s="87" t="s">
        <v>170</v>
      </c>
      <c r="C93" s="18"/>
      <c r="D93" s="19"/>
      <c r="E93" s="20"/>
      <c r="F93" s="19"/>
      <c r="G93" s="20"/>
      <c r="H93" s="19"/>
      <c r="I93" s="20"/>
      <c r="J93" s="19"/>
      <c r="K93" s="20"/>
      <c r="L93" s="19"/>
      <c r="M93" s="20"/>
      <c r="N93" s="19"/>
      <c r="O93" s="28">
        <v>0</v>
      </c>
      <c r="P93" s="28">
        <v>0</v>
      </c>
      <c r="Q93" s="20"/>
      <c r="R93" s="19"/>
      <c r="S93" s="20"/>
      <c r="T93" s="19"/>
      <c r="U93" s="20">
        <v>0</v>
      </c>
      <c r="V93" s="19">
        <v>0</v>
      </c>
      <c r="W93" s="33"/>
      <c r="X93" s="34"/>
      <c r="Y93" s="35"/>
      <c r="Z93" s="19"/>
      <c r="AA93" s="20"/>
      <c r="AB93" s="19"/>
      <c r="AC93" s="20"/>
      <c r="AD93" s="19"/>
      <c r="AE93" s="20"/>
      <c r="AF93" s="19"/>
      <c r="AG93" s="20"/>
      <c r="AH93" s="19"/>
      <c r="AI93" s="20"/>
      <c r="AJ93" s="19"/>
      <c r="AK93" s="38"/>
      <c r="AL93" s="39"/>
      <c r="AM93" s="88">
        <v>0</v>
      </c>
    </row>
    <row r="94" spans="1:39" s="4" customFormat="1" ht="40.5">
      <c r="A94" s="22">
        <v>14</v>
      </c>
      <c r="B94" s="87" t="s">
        <v>171</v>
      </c>
      <c r="C94" s="18"/>
      <c r="D94" s="19"/>
      <c r="E94" s="20"/>
      <c r="F94" s="19"/>
      <c r="G94" s="20"/>
      <c r="H94" s="19"/>
      <c r="I94" s="20"/>
      <c r="J94" s="19"/>
      <c r="K94" s="20"/>
      <c r="L94" s="19"/>
      <c r="M94" s="20"/>
      <c r="N94" s="19"/>
      <c r="O94" s="28">
        <v>0</v>
      </c>
      <c r="P94" s="28">
        <v>0</v>
      </c>
      <c r="Q94" s="20"/>
      <c r="R94" s="19"/>
      <c r="S94" s="20"/>
      <c r="T94" s="19"/>
      <c r="U94" s="20">
        <v>0</v>
      </c>
      <c r="V94" s="19">
        <v>0</v>
      </c>
      <c r="W94" s="33"/>
      <c r="X94" s="34"/>
      <c r="Y94" s="35"/>
      <c r="Z94" s="19"/>
      <c r="AA94" s="20"/>
      <c r="AB94" s="19"/>
      <c r="AC94" s="20"/>
      <c r="AD94" s="19"/>
      <c r="AE94" s="20"/>
      <c r="AF94" s="19"/>
      <c r="AG94" s="20"/>
      <c r="AH94" s="19"/>
      <c r="AI94" s="20"/>
      <c r="AJ94" s="19"/>
      <c r="AK94" s="38"/>
      <c r="AL94" s="39"/>
      <c r="AM94" s="88">
        <v>0</v>
      </c>
    </row>
    <row r="95" spans="1:39" s="4" customFormat="1" ht="40.5">
      <c r="A95" s="13">
        <v>15</v>
      </c>
      <c r="B95" s="87" t="s">
        <v>172</v>
      </c>
      <c r="C95" s="18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8">
        <v>0</v>
      </c>
      <c r="P95" s="28">
        <v>0</v>
      </c>
      <c r="Q95" s="20"/>
      <c r="R95" s="19"/>
      <c r="S95" s="20"/>
      <c r="T95" s="19"/>
      <c r="U95" s="20">
        <v>0</v>
      </c>
      <c r="V95" s="19">
        <v>0</v>
      </c>
      <c r="W95" s="33"/>
      <c r="X95" s="34"/>
      <c r="Y95" s="35"/>
      <c r="Z95" s="19"/>
      <c r="AA95" s="20"/>
      <c r="AB95" s="19"/>
      <c r="AC95" s="20"/>
      <c r="AD95" s="19"/>
      <c r="AE95" s="20"/>
      <c r="AF95" s="19"/>
      <c r="AG95" s="20"/>
      <c r="AH95" s="19"/>
      <c r="AI95" s="20"/>
      <c r="AJ95" s="19"/>
      <c r="AK95" s="38"/>
      <c r="AL95" s="39"/>
      <c r="AM95" s="88">
        <v>0</v>
      </c>
    </row>
    <row r="96" spans="1:39" s="4" customFormat="1" ht="40.5">
      <c r="A96" s="13">
        <v>16</v>
      </c>
      <c r="B96" s="87" t="s">
        <v>173</v>
      </c>
      <c r="C96" s="18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8">
        <v>0</v>
      </c>
      <c r="P96" s="28">
        <v>0</v>
      </c>
      <c r="Q96" s="20"/>
      <c r="R96" s="19"/>
      <c r="S96" s="20"/>
      <c r="T96" s="19"/>
      <c r="U96" s="20">
        <v>0</v>
      </c>
      <c r="V96" s="19">
        <v>0</v>
      </c>
      <c r="W96" s="33"/>
      <c r="X96" s="34"/>
      <c r="Y96" s="35"/>
      <c r="Z96" s="19"/>
      <c r="AA96" s="20"/>
      <c r="AB96" s="19"/>
      <c r="AC96" s="20"/>
      <c r="AD96" s="19"/>
      <c r="AE96" s="20"/>
      <c r="AF96" s="19"/>
      <c r="AG96" s="20"/>
      <c r="AH96" s="19"/>
      <c r="AI96" s="20"/>
      <c r="AJ96" s="19"/>
      <c r="AK96" s="38"/>
      <c r="AL96" s="39"/>
      <c r="AM96" s="88">
        <v>0</v>
      </c>
    </row>
    <row r="97" spans="1:39" s="4" customFormat="1" ht="40.5">
      <c r="A97" s="22">
        <v>17</v>
      </c>
      <c r="B97" s="87" t="s">
        <v>174</v>
      </c>
      <c r="C97" s="18"/>
      <c r="D97" s="19"/>
      <c r="E97" s="20"/>
      <c r="F97" s="19"/>
      <c r="G97" s="20"/>
      <c r="H97" s="19"/>
      <c r="I97" s="20"/>
      <c r="J97" s="19"/>
      <c r="K97" s="20"/>
      <c r="L97" s="19"/>
      <c r="M97" s="20"/>
      <c r="N97" s="19"/>
      <c r="O97" s="28">
        <v>0</v>
      </c>
      <c r="P97" s="28">
        <v>0</v>
      </c>
      <c r="Q97" s="20"/>
      <c r="R97" s="19"/>
      <c r="S97" s="20"/>
      <c r="T97" s="19"/>
      <c r="U97" s="20">
        <v>0</v>
      </c>
      <c r="V97" s="19">
        <v>0</v>
      </c>
      <c r="W97" s="33"/>
      <c r="X97" s="34"/>
      <c r="Y97" s="35"/>
      <c r="Z97" s="19"/>
      <c r="AA97" s="20"/>
      <c r="AB97" s="19"/>
      <c r="AC97" s="20"/>
      <c r="AD97" s="19"/>
      <c r="AE97" s="20"/>
      <c r="AF97" s="19"/>
      <c r="AG97" s="20"/>
      <c r="AH97" s="19"/>
      <c r="AI97" s="20"/>
      <c r="AJ97" s="19"/>
      <c r="AK97" s="38"/>
      <c r="AL97" s="39"/>
      <c r="AM97" s="88">
        <v>0</v>
      </c>
    </row>
    <row r="98" spans="1:39" s="4" customFormat="1" ht="40.5">
      <c r="A98" s="22">
        <v>18</v>
      </c>
      <c r="B98" s="87" t="s">
        <v>175</v>
      </c>
      <c r="C98" s="18"/>
      <c r="D98" s="19"/>
      <c r="E98" s="20"/>
      <c r="F98" s="19"/>
      <c r="G98" s="20"/>
      <c r="H98" s="19"/>
      <c r="I98" s="20"/>
      <c r="J98" s="19"/>
      <c r="K98" s="20"/>
      <c r="L98" s="19"/>
      <c r="M98" s="20"/>
      <c r="N98" s="19"/>
      <c r="O98" s="28">
        <v>0</v>
      </c>
      <c r="P98" s="28">
        <v>0</v>
      </c>
      <c r="Q98" s="20"/>
      <c r="R98" s="19"/>
      <c r="S98" s="20"/>
      <c r="T98" s="19"/>
      <c r="U98" s="20">
        <v>0</v>
      </c>
      <c r="V98" s="19">
        <v>0</v>
      </c>
      <c r="W98" s="33"/>
      <c r="X98" s="34"/>
      <c r="Y98" s="35"/>
      <c r="Z98" s="19"/>
      <c r="AA98" s="20"/>
      <c r="AB98" s="19"/>
      <c r="AC98" s="20"/>
      <c r="AD98" s="19"/>
      <c r="AE98" s="20"/>
      <c r="AF98" s="19"/>
      <c r="AG98" s="20"/>
      <c r="AH98" s="19"/>
      <c r="AI98" s="20"/>
      <c r="AJ98" s="19"/>
      <c r="AK98" s="38"/>
      <c r="AL98" s="39"/>
      <c r="AM98" s="88">
        <v>0</v>
      </c>
    </row>
    <row r="99" spans="1:39" s="4" customFormat="1" ht="40.5">
      <c r="A99" s="13">
        <v>19</v>
      </c>
      <c r="B99" s="87" t="s">
        <v>176</v>
      </c>
      <c r="C99" s="18"/>
      <c r="D99" s="19"/>
      <c r="E99" s="20"/>
      <c r="F99" s="19"/>
      <c r="G99" s="20"/>
      <c r="H99" s="19"/>
      <c r="I99" s="20"/>
      <c r="J99" s="19"/>
      <c r="K99" s="20"/>
      <c r="L99" s="19"/>
      <c r="M99" s="20"/>
      <c r="N99" s="19"/>
      <c r="O99" s="28">
        <v>0</v>
      </c>
      <c r="P99" s="28">
        <v>0</v>
      </c>
      <c r="Q99" s="20"/>
      <c r="R99" s="19"/>
      <c r="S99" s="20"/>
      <c r="T99" s="19"/>
      <c r="U99" s="20">
        <v>0</v>
      </c>
      <c r="V99" s="19">
        <v>0</v>
      </c>
      <c r="W99" s="33"/>
      <c r="X99" s="34"/>
      <c r="Y99" s="35"/>
      <c r="Z99" s="19"/>
      <c r="AA99" s="20"/>
      <c r="AB99" s="19"/>
      <c r="AC99" s="20"/>
      <c r="AD99" s="19"/>
      <c r="AE99" s="20"/>
      <c r="AF99" s="19"/>
      <c r="AG99" s="20"/>
      <c r="AH99" s="19"/>
      <c r="AI99" s="20"/>
      <c r="AJ99" s="19"/>
      <c r="AK99" s="38"/>
      <c r="AL99" s="39"/>
      <c r="AM99" s="88">
        <v>0</v>
      </c>
    </row>
    <row r="100" spans="1:39" s="4" customFormat="1" ht="40.5">
      <c r="A100" s="13">
        <v>20</v>
      </c>
      <c r="B100" s="87" t="s">
        <v>177</v>
      </c>
      <c r="C100" s="18"/>
      <c r="D100" s="19"/>
      <c r="E100" s="20"/>
      <c r="F100" s="19"/>
      <c r="G100" s="20"/>
      <c r="H100" s="19"/>
      <c r="I100" s="20"/>
      <c r="J100" s="19"/>
      <c r="K100" s="20"/>
      <c r="L100" s="19"/>
      <c r="M100" s="20"/>
      <c r="N100" s="19"/>
      <c r="O100" s="28">
        <v>0</v>
      </c>
      <c r="P100" s="28">
        <v>0</v>
      </c>
      <c r="Q100" s="20"/>
      <c r="R100" s="19"/>
      <c r="S100" s="20"/>
      <c r="T100" s="19"/>
      <c r="U100" s="20">
        <v>0</v>
      </c>
      <c r="V100" s="19">
        <v>0</v>
      </c>
      <c r="W100" s="33"/>
      <c r="X100" s="34"/>
      <c r="Y100" s="35"/>
      <c r="Z100" s="19"/>
      <c r="AA100" s="20"/>
      <c r="AB100" s="19"/>
      <c r="AC100" s="20"/>
      <c r="AD100" s="19"/>
      <c r="AE100" s="20"/>
      <c r="AF100" s="19"/>
      <c r="AG100" s="20"/>
      <c r="AH100" s="19"/>
      <c r="AI100" s="20"/>
      <c r="AJ100" s="19"/>
      <c r="AK100" s="38"/>
      <c r="AL100" s="39"/>
      <c r="AM100" s="88">
        <v>0</v>
      </c>
    </row>
    <row r="101" spans="1:39" s="4" customFormat="1" ht="40.5">
      <c r="A101" s="22">
        <v>21</v>
      </c>
      <c r="B101" s="87" t="s">
        <v>178</v>
      </c>
      <c r="C101" s="18"/>
      <c r="D101" s="19"/>
      <c r="E101" s="20"/>
      <c r="F101" s="19"/>
      <c r="G101" s="20"/>
      <c r="H101" s="19"/>
      <c r="I101" s="20"/>
      <c r="J101" s="19"/>
      <c r="K101" s="20"/>
      <c r="L101" s="19"/>
      <c r="M101" s="20"/>
      <c r="N101" s="19"/>
      <c r="O101" s="28">
        <v>0</v>
      </c>
      <c r="P101" s="28">
        <v>0</v>
      </c>
      <c r="Q101" s="20"/>
      <c r="R101" s="19"/>
      <c r="S101" s="20"/>
      <c r="T101" s="19"/>
      <c r="U101" s="20">
        <v>0</v>
      </c>
      <c r="V101" s="19">
        <v>0</v>
      </c>
      <c r="W101" s="33"/>
      <c r="X101" s="34"/>
      <c r="Y101" s="35"/>
      <c r="Z101" s="19"/>
      <c r="AA101" s="20"/>
      <c r="AB101" s="19"/>
      <c r="AC101" s="20"/>
      <c r="AD101" s="19"/>
      <c r="AE101" s="20"/>
      <c r="AF101" s="19"/>
      <c r="AG101" s="20"/>
      <c r="AH101" s="19"/>
      <c r="AI101" s="20"/>
      <c r="AJ101" s="19"/>
      <c r="AK101" s="38"/>
      <c r="AL101" s="39"/>
      <c r="AM101" s="88">
        <v>0</v>
      </c>
    </row>
    <row r="102" spans="1:39" s="4" customFormat="1">
      <c r="A102" s="22">
        <v>22</v>
      </c>
      <c r="B102" s="87"/>
      <c r="C102" s="18"/>
      <c r="D102" s="19"/>
      <c r="E102" s="20"/>
      <c r="F102" s="19"/>
      <c r="G102" s="20"/>
      <c r="H102" s="19"/>
      <c r="I102" s="20"/>
      <c r="J102" s="19"/>
      <c r="K102" s="20"/>
      <c r="L102" s="19"/>
      <c r="M102" s="20"/>
      <c r="N102" s="19"/>
      <c r="O102" s="28">
        <v>0</v>
      </c>
      <c r="P102" s="28">
        <v>0</v>
      </c>
      <c r="Q102" s="20"/>
      <c r="R102" s="19"/>
      <c r="S102" s="20"/>
      <c r="T102" s="19"/>
      <c r="U102" s="20">
        <v>0</v>
      </c>
      <c r="V102" s="19">
        <v>0</v>
      </c>
      <c r="W102" s="33"/>
      <c r="X102" s="34"/>
      <c r="Y102" s="35"/>
      <c r="Z102" s="19"/>
      <c r="AA102" s="20"/>
      <c r="AB102" s="19"/>
      <c r="AC102" s="20"/>
      <c r="AD102" s="19"/>
      <c r="AE102" s="20"/>
      <c r="AF102" s="19"/>
      <c r="AG102" s="20"/>
      <c r="AH102" s="19"/>
      <c r="AI102" s="20"/>
      <c r="AJ102" s="19"/>
      <c r="AK102" s="38"/>
      <c r="AL102" s="39"/>
      <c r="AM102" s="88">
        <v>0</v>
      </c>
    </row>
    <row r="103" spans="1:39" s="4" customFormat="1">
      <c r="A103" s="13">
        <v>23</v>
      </c>
      <c r="B103" s="87"/>
      <c r="C103" s="18"/>
      <c r="D103" s="19"/>
      <c r="E103" s="20"/>
      <c r="F103" s="19"/>
      <c r="G103" s="20"/>
      <c r="H103" s="19"/>
      <c r="I103" s="20"/>
      <c r="J103" s="19"/>
      <c r="K103" s="20"/>
      <c r="L103" s="19"/>
      <c r="M103" s="20"/>
      <c r="N103" s="19"/>
      <c r="O103" s="28">
        <v>0</v>
      </c>
      <c r="P103" s="28">
        <v>0</v>
      </c>
      <c r="Q103" s="20"/>
      <c r="R103" s="19"/>
      <c r="S103" s="20"/>
      <c r="T103" s="19"/>
      <c r="U103" s="20">
        <v>0</v>
      </c>
      <c r="V103" s="19">
        <v>0</v>
      </c>
      <c r="W103" s="33"/>
      <c r="X103" s="34"/>
      <c r="Y103" s="35"/>
      <c r="Z103" s="19"/>
      <c r="AA103" s="20"/>
      <c r="AB103" s="19"/>
      <c r="AC103" s="20"/>
      <c r="AD103" s="19"/>
      <c r="AE103" s="20"/>
      <c r="AF103" s="19"/>
      <c r="AG103" s="20"/>
      <c r="AH103" s="19"/>
      <c r="AI103" s="20"/>
      <c r="AJ103" s="19"/>
      <c r="AK103" s="38"/>
      <c r="AL103" s="39"/>
      <c r="AM103" s="88">
        <v>0</v>
      </c>
    </row>
    <row r="104" spans="1:39" s="4" customFormat="1" ht="15.75" thickBot="1">
      <c r="A104" s="13">
        <v>24</v>
      </c>
      <c r="B104" s="87"/>
      <c r="C104" s="18"/>
      <c r="D104" s="19"/>
      <c r="E104" s="20"/>
      <c r="F104" s="19"/>
      <c r="G104" s="20"/>
      <c r="H104" s="19"/>
      <c r="I104" s="20"/>
      <c r="J104" s="19"/>
      <c r="K104" s="20"/>
      <c r="L104" s="19"/>
      <c r="M104" s="20"/>
      <c r="N104" s="19"/>
      <c r="O104" s="28">
        <v>0</v>
      </c>
      <c r="P104" s="28">
        <v>0</v>
      </c>
      <c r="Q104" s="20"/>
      <c r="R104" s="19"/>
      <c r="S104" s="20"/>
      <c r="T104" s="19"/>
      <c r="U104" s="20">
        <v>0</v>
      </c>
      <c r="V104" s="19">
        <v>0</v>
      </c>
      <c r="W104" s="33"/>
      <c r="X104" s="34"/>
      <c r="Y104" s="35"/>
      <c r="Z104" s="43"/>
      <c r="AA104" s="20"/>
      <c r="AB104" s="19"/>
      <c r="AC104" s="20"/>
      <c r="AD104" s="19"/>
      <c r="AE104" s="20"/>
      <c r="AF104" s="19"/>
      <c r="AG104" s="20"/>
      <c r="AH104" s="19"/>
      <c r="AI104" s="20"/>
      <c r="AJ104" s="19"/>
      <c r="AK104" s="38"/>
      <c r="AL104" s="39"/>
      <c r="AM104" s="88">
        <v>0</v>
      </c>
    </row>
    <row r="105" spans="1:39" s="110" customFormat="1" ht="15.75" thickBot="1">
      <c r="A105" s="192" t="s">
        <v>43</v>
      </c>
      <c r="B105" s="193"/>
      <c r="C105" s="109">
        <v>189</v>
      </c>
      <c r="D105" s="109">
        <v>135</v>
      </c>
      <c r="E105" s="109">
        <v>373</v>
      </c>
      <c r="F105" s="109">
        <v>265</v>
      </c>
      <c r="G105" s="109">
        <v>284</v>
      </c>
      <c r="H105" s="109">
        <v>175</v>
      </c>
      <c r="I105" s="109">
        <v>254</v>
      </c>
      <c r="J105" s="109">
        <v>180</v>
      </c>
      <c r="K105" s="109">
        <v>733</v>
      </c>
      <c r="L105" s="109">
        <v>373</v>
      </c>
      <c r="M105" s="109">
        <v>66</v>
      </c>
      <c r="N105" s="109">
        <v>29</v>
      </c>
      <c r="O105" s="109">
        <v>1899</v>
      </c>
      <c r="P105" s="109">
        <v>1157</v>
      </c>
      <c r="Q105" s="109">
        <v>1</v>
      </c>
      <c r="R105" s="109">
        <v>2</v>
      </c>
      <c r="S105" s="109">
        <v>5</v>
      </c>
      <c r="T105" s="109">
        <v>3</v>
      </c>
      <c r="U105" s="109">
        <v>628</v>
      </c>
      <c r="V105" s="109">
        <v>429</v>
      </c>
      <c r="W105" s="109">
        <v>27</v>
      </c>
      <c r="X105" s="109">
        <v>16</v>
      </c>
      <c r="Y105" s="109">
        <v>0</v>
      </c>
      <c r="Z105" s="109">
        <v>0</v>
      </c>
      <c r="AA105" s="109">
        <v>0</v>
      </c>
      <c r="AB105" s="109">
        <v>0</v>
      </c>
      <c r="AC105" s="109">
        <v>0</v>
      </c>
      <c r="AD105" s="109">
        <v>0</v>
      </c>
      <c r="AE105" s="109">
        <v>107</v>
      </c>
      <c r="AF105" s="109">
        <v>107</v>
      </c>
      <c r="AG105" s="109">
        <v>0</v>
      </c>
      <c r="AH105" s="109">
        <v>0</v>
      </c>
      <c r="AI105" s="109">
        <v>2</v>
      </c>
      <c r="AJ105" s="109">
        <v>1</v>
      </c>
      <c r="AK105" s="109"/>
      <c r="AL105" s="109"/>
      <c r="AM105" s="117">
        <v>3056</v>
      </c>
    </row>
    <row r="109" spans="1:39" ht="57" customHeight="1">
      <c r="A109" s="220" t="s">
        <v>244</v>
      </c>
      <c r="B109" s="195"/>
      <c r="F109" s="141" t="s">
        <v>248</v>
      </c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</row>
    <row r="110" spans="1:39">
      <c r="A110" s="103"/>
      <c r="B110" s="103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</row>
    <row r="111" spans="1:39">
      <c r="A111" s="103" t="s">
        <v>50</v>
      </c>
      <c r="B111" s="104">
        <f>AE37</f>
        <v>3215</v>
      </c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</row>
    <row r="112" spans="1:39">
      <c r="A112" s="103" t="s">
        <v>51</v>
      </c>
      <c r="B112" s="104">
        <f>AE72</f>
        <v>6020</v>
      </c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</row>
    <row r="113" spans="1:23">
      <c r="A113" s="103" t="s">
        <v>52</v>
      </c>
      <c r="B113" s="104">
        <f>AM105</f>
        <v>3056</v>
      </c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</row>
    <row r="114" spans="1:23">
      <c r="A114" s="103"/>
      <c r="B114" s="103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</row>
    <row r="115" spans="1:23">
      <c r="A115" s="103" t="s">
        <v>53</v>
      </c>
      <c r="B115" s="104">
        <f>SUM(B111:B114)</f>
        <v>12291</v>
      </c>
    </row>
  </sheetData>
  <mergeCells count="96">
    <mergeCell ref="A105:B105"/>
    <mergeCell ref="A109:B109"/>
    <mergeCell ref="AI78:AJ79"/>
    <mergeCell ref="AK78:AK80"/>
    <mergeCell ref="AL78:AL80"/>
    <mergeCell ref="Q78:R79"/>
    <mergeCell ref="S78:T79"/>
    <mergeCell ref="U78:V79"/>
    <mergeCell ref="A78:A80"/>
    <mergeCell ref="B78:B80"/>
    <mergeCell ref="C78:D78"/>
    <mergeCell ref="E78:F78"/>
    <mergeCell ref="G78:H78"/>
    <mergeCell ref="I78:J78"/>
    <mergeCell ref="F109:W114"/>
    <mergeCell ref="AM78:AM80"/>
    <mergeCell ref="C79:D79"/>
    <mergeCell ref="E79:F79"/>
    <mergeCell ref="G79:H79"/>
    <mergeCell ref="I79:J79"/>
    <mergeCell ref="K79:L79"/>
    <mergeCell ref="M79:N79"/>
    <mergeCell ref="W78:X79"/>
    <mergeCell ref="Y78:Z79"/>
    <mergeCell ref="AA78:AB79"/>
    <mergeCell ref="AC78:AD79"/>
    <mergeCell ref="AE78:AF79"/>
    <mergeCell ref="AG78:AH79"/>
    <mergeCell ref="K78:L78"/>
    <mergeCell ref="M78:N78"/>
    <mergeCell ref="O78:P79"/>
    <mergeCell ref="A72:B72"/>
    <mergeCell ref="AC72:AD72"/>
    <mergeCell ref="C75:H75"/>
    <mergeCell ref="L75:M75"/>
    <mergeCell ref="N75:AF75"/>
    <mergeCell ref="A77:P77"/>
    <mergeCell ref="Q77:AM77"/>
    <mergeCell ref="W43:X44"/>
    <mergeCell ref="Y43:Z44"/>
    <mergeCell ref="AA43:AB44"/>
    <mergeCell ref="AC43:AC45"/>
    <mergeCell ref="AD43:AD45"/>
    <mergeCell ref="AE43:AE45"/>
    <mergeCell ref="K43:L43"/>
    <mergeCell ref="M43:N44"/>
    <mergeCell ref="O43:P44"/>
    <mergeCell ref="Q43:R44"/>
    <mergeCell ref="S43:T44"/>
    <mergeCell ref="U43:V44"/>
    <mergeCell ref="K44:L44"/>
    <mergeCell ref="A43:A45"/>
    <mergeCell ref="B43:B45"/>
    <mergeCell ref="C43:D43"/>
    <mergeCell ref="E43:F43"/>
    <mergeCell ref="G43:H43"/>
    <mergeCell ref="I43:J43"/>
    <mergeCell ref="C44:D44"/>
    <mergeCell ref="E44:F44"/>
    <mergeCell ref="G44:H44"/>
    <mergeCell ref="I44:J44"/>
    <mergeCell ref="A37:B37"/>
    <mergeCell ref="AC37:AD37"/>
    <mergeCell ref="C40:I40"/>
    <mergeCell ref="J40:K40"/>
    <mergeCell ref="L40:X40"/>
    <mergeCell ref="A42:N42"/>
    <mergeCell ref="O42:AE42"/>
    <mergeCell ref="AE4:AE6"/>
    <mergeCell ref="C5:D5"/>
    <mergeCell ref="E5:F5"/>
    <mergeCell ref="G5:H5"/>
    <mergeCell ref="I5:J5"/>
    <mergeCell ref="K5:L5"/>
    <mergeCell ref="U4:V5"/>
    <mergeCell ref="W4:X5"/>
    <mergeCell ref="Y4:Z5"/>
    <mergeCell ref="AA4:AB5"/>
    <mergeCell ref="AC4:AC6"/>
    <mergeCell ref="AD4:AD6"/>
    <mergeCell ref="I4:J4"/>
    <mergeCell ref="K4:L4"/>
    <mergeCell ref="M4:N5"/>
    <mergeCell ref="O4:P5"/>
    <mergeCell ref="Q4:R5"/>
    <mergeCell ref="S4:T5"/>
    <mergeCell ref="C1:I1"/>
    <mergeCell ref="J1:K1"/>
    <mergeCell ref="L1:X1"/>
    <mergeCell ref="A3:N3"/>
    <mergeCell ref="O3:AE3"/>
    <mergeCell ref="A4:A6"/>
    <mergeCell ref="B4:B6"/>
    <mergeCell ref="C4:D4"/>
    <mergeCell ref="E4:F4"/>
    <mergeCell ref="G4:H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M100"/>
  <sheetViews>
    <sheetView tabSelected="1" zoomScale="70" zoomScaleNormal="70" workbookViewId="0">
      <selection activeCell="F94" sqref="F94:W99"/>
    </sheetView>
  </sheetViews>
  <sheetFormatPr baseColWidth="10" defaultColWidth="9.140625" defaultRowHeight="15"/>
  <cols>
    <col min="2" max="2" width="19.140625" customWidth="1"/>
    <col min="22" max="22" width="10.140625" customWidth="1"/>
    <col min="25" max="25" width="11.5703125" customWidth="1"/>
  </cols>
  <sheetData>
    <row r="1" spans="1:39" s="2" customFormat="1">
      <c r="A1" s="5"/>
      <c r="B1" s="6" t="s">
        <v>2</v>
      </c>
      <c r="C1" s="156" t="s">
        <v>179</v>
      </c>
      <c r="D1" s="156"/>
      <c r="E1" s="156"/>
      <c r="F1" s="156"/>
      <c r="G1" s="156"/>
      <c r="H1" s="156"/>
      <c r="I1" s="23"/>
      <c r="J1" s="23"/>
      <c r="K1" s="24"/>
      <c r="L1" s="157" t="s">
        <v>4</v>
      </c>
      <c r="M1" s="157"/>
      <c r="N1" s="158" t="s">
        <v>180</v>
      </c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7"/>
      <c r="AH1" s="7"/>
      <c r="AI1" s="7"/>
      <c r="AJ1" s="7"/>
      <c r="AK1" s="37"/>
      <c r="AL1" s="37"/>
      <c r="AM1" s="7"/>
    </row>
    <row r="2" spans="1:39" s="2" customFormat="1" ht="15.75" thickBot="1">
      <c r="A2" s="7"/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s="3" customFormat="1" ht="15.75" thickBot="1">
      <c r="A3" s="159" t="s">
        <v>6</v>
      </c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2" t="s">
        <v>7</v>
      </c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4"/>
    </row>
    <row r="4" spans="1:39" s="1" customFormat="1">
      <c r="A4" s="188" t="s">
        <v>8</v>
      </c>
      <c r="B4" s="190" t="s">
        <v>9</v>
      </c>
      <c r="C4" s="165" t="s">
        <v>10</v>
      </c>
      <c r="D4" s="166"/>
      <c r="E4" s="167" t="s">
        <v>11</v>
      </c>
      <c r="F4" s="168"/>
      <c r="G4" s="169" t="s">
        <v>12</v>
      </c>
      <c r="H4" s="170"/>
      <c r="I4" s="169" t="s">
        <v>13</v>
      </c>
      <c r="J4" s="170"/>
      <c r="K4" s="169" t="s">
        <v>14</v>
      </c>
      <c r="L4" s="170"/>
      <c r="M4" s="171" t="s">
        <v>15</v>
      </c>
      <c r="N4" s="172"/>
      <c r="O4" s="171" t="s">
        <v>16</v>
      </c>
      <c r="P4" s="172"/>
      <c r="Q4" s="186" t="s">
        <v>17</v>
      </c>
      <c r="R4" s="147"/>
      <c r="S4" s="146" t="s">
        <v>18</v>
      </c>
      <c r="T4" s="147"/>
      <c r="U4" s="142" t="s">
        <v>19</v>
      </c>
      <c r="V4" s="143"/>
      <c r="W4" s="146" t="s">
        <v>20</v>
      </c>
      <c r="X4" s="147"/>
      <c r="Y4" s="146" t="s">
        <v>21</v>
      </c>
      <c r="Z4" s="147"/>
      <c r="AA4" s="146" t="s">
        <v>22</v>
      </c>
      <c r="AB4" s="147"/>
      <c r="AC4" s="150" t="s">
        <v>23</v>
      </c>
      <c r="AD4" s="151"/>
      <c r="AE4" s="150" t="s">
        <v>24</v>
      </c>
      <c r="AF4" s="151"/>
      <c r="AG4" s="146" t="s">
        <v>25</v>
      </c>
      <c r="AH4" s="147"/>
      <c r="AI4" s="146" t="s">
        <v>26</v>
      </c>
      <c r="AJ4" s="147"/>
      <c r="AK4" s="173" t="s">
        <v>27</v>
      </c>
      <c r="AL4" s="175" t="s">
        <v>28</v>
      </c>
      <c r="AM4" s="177" t="s">
        <v>29</v>
      </c>
    </row>
    <row r="5" spans="1:39" s="1" customFormat="1" ht="15.75" thickBot="1">
      <c r="A5" s="189"/>
      <c r="B5" s="191"/>
      <c r="C5" s="179" t="s">
        <v>30</v>
      </c>
      <c r="D5" s="180"/>
      <c r="E5" s="181" t="s">
        <v>31</v>
      </c>
      <c r="F5" s="180"/>
      <c r="G5" s="181" t="s">
        <v>32</v>
      </c>
      <c r="H5" s="180"/>
      <c r="I5" s="181" t="s">
        <v>33</v>
      </c>
      <c r="J5" s="180"/>
      <c r="K5" s="181" t="s">
        <v>34</v>
      </c>
      <c r="L5" s="180"/>
      <c r="M5" s="182" t="s">
        <v>35</v>
      </c>
      <c r="N5" s="183"/>
      <c r="O5" s="184"/>
      <c r="P5" s="185"/>
      <c r="Q5" s="187"/>
      <c r="R5" s="149"/>
      <c r="S5" s="148"/>
      <c r="T5" s="149"/>
      <c r="U5" s="144"/>
      <c r="V5" s="145"/>
      <c r="W5" s="148"/>
      <c r="X5" s="149"/>
      <c r="Y5" s="148"/>
      <c r="Z5" s="149"/>
      <c r="AA5" s="148"/>
      <c r="AB5" s="149"/>
      <c r="AC5" s="152"/>
      <c r="AD5" s="153"/>
      <c r="AE5" s="152"/>
      <c r="AF5" s="153"/>
      <c r="AG5" s="148"/>
      <c r="AH5" s="149"/>
      <c r="AI5" s="148"/>
      <c r="AJ5" s="149"/>
      <c r="AK5" s="174"/>
      <c r="AL5" s="176"/>
      <c r="AM5" s="178"/>
    </row>
    <row r="6" spans="1:39" s="1" customFormat="1">
      <c r="A6" s="189"/>
      <c r="B6" s="191"/>
      <c r="C6" s="9" t="s">
        <v>36</v>
      </c>
      <c r="D6" s="10" t="s">
        <v>37</v>
      </c>
      <c r="E6" s="11" t="s">
        <v>36</v>
      </c>
      <c r="F6" s="10" t="s">
        <v>37</v>
      </c>
      <c r="G6" s="12" t="s">
        <v>38</v>
      </c>
      <c r="H6" s="10" t="s">
        <v>37</v>
      </c>
      <c r="I6" s="12" t="s">
        <v>38</v>
      </c>
      <c r="J6" s="10" t="s">
        <v>37</v>
      </c>
      <c r="K6" s="12" t="s">
        <v>39</v>
      </c>
      <c r="L6" s="10" t="s">
        <v>37</v>
      </c>
      <c r="M6" s="12" t="s">
        <v>36</v>
      </c>
      <c r="N6" s="25" t="s">
        <v>37</v>
      </c>
      <c r="O6" s="26" t="s">
        <v>36</v>
      </c>
      <c r="P6" s="27" t="s">
        <v>37</v>
      </c>
      <c r="Q6" s="29" t="s">
        <v>36</v>
      </c>
      <c r="R6" s="30" t="s">
        <v>37</v>
      </c>
      <c r="S6" s="29" t="s">
        <v>36</v>
      </c>
      <c r="T6" s="30" t="s">
        <v>37</v>
      </c>
      <c r="U6" s="29" t="s">
        <v>36</v>
      </c>
      <c r="V6" s="30" t="s">
        <v>37</v>
      </c>
      <c r="W6" s="31" t="s">
        <v>36</v>
      </c>
      <c r="X6" s="32" t="s">
        <v>37</v>
      </c>
      <c r="Y6" s="31" t="s">
        <v>36</v>
      </c>
      <c r="Z6" s="32" t="s">
        <v>37</v>
      </c>
      <c r="AA6" s="29" t="s">
        <v>36</v>
      </c>
      <c r="AB6" s="30" t="s">
        <v>37</v>
      </c>
      <c r="AC6" s="29" t="s">
        <v>36</v>
      </c>
      <c r="AD6" s="30" t="s">
        <v>37</v>
      </c>
      <c r="AE6" s="29" t="s">
        <v>36</v>
      </c>
      <c r="AF6" s="30" t="s">
        <v>37</v>
      </c>
      <c r="AG6" s="29" t="s">
        <v>36</v>
      </c>
      <c r="AH6" s="30" t="s">
        <v>37</v>
      </c>
      <c r="AI6" s="29" t="s">
        <v>40</v>
      </c>
      <c r="AJ6" s="30" t="s">
        <v>41</v>
      </c>
      <c r="AK6" s="174"/>
      <c r="AL6" s="176"/>
      <c r="AM6" s="178"/>
    </row>
    <row r="7" spans="1:39" s="4" customFormat="1" ht="54">
      <c r="A7" s="13">
        <v>1</v>
      </c>
      <c r="B7" s="14" t="s">
        <v>181</v>
      </c>
      <c r="C7" s="15">
        <v>15</v>
      </c>
      <c r="D7" s="16">
        <v>17</v>
      </c>
      <c r="E7" s="17">
        <v>16</v>
      </c>
      <c r="F7" s="16">
        <v>18</v>
      </c>
      <c r="G7" s="17"/>
      <c r="H7" s="16"/>
      <c r="I7" s="20">
        <v>28</v>
      </c>
      <c r="J7" s="19">
        <v>31</v>
      </c>
      <c r="K7" s="20">
        <v>52</v>
      </c>
      <c r="L7" s="19">
        <v>58</v>
      </c>
      <c r="M7" s="20">
        <v>8</v>
      </c>
      <c r="N7" s="19">
        <v>9</v>
      </c>
      <c r="O7" s="28">
        <v>119</v>
      </c>
      <c r="P7" s="28">
        <v>133</v>
      </c>
      <c r="Q7" s="20"/>
      <c r="R7" s="19"/>
      <c r="S7" s="20">
        <v>2</v>
      </c>
      <c r="T7" s="19">
        <v>1</v>
      </c>
      <c r="U7" s="20">
        <v>41</v>
      </c>
      <c r="V7" s="19">
        <v>45</v>
      </c>
      <c r="W7" s="33"/>
      <c r="X7" s="34"/>
      <c r="Y7" s="35"/>
      <c r="Z7" s="19"/>
      <c r="AA7" s="20"/>
      <c r="AB7" s="19"/>
      <c r="AC7" s="20"/>
      <c r="AD7" s="19"/>
      <c r="AE7" s="20"/>
      <c r="AF7" s="19"/>
      <c r="AG7" s="20"/>
      <c r="AH7" s="19"/>
      <c r="AI7" s="20"/>
      <c r="AJ7" s="19"/>
      <c r="AK7" s="38"/>
      <c r="AL7" s="39"/>
      <c r="AM7" s="40">
        <v>252</v>
      </c>
    </row>
    <row r="8" spans="1:39" s="4" customFormat="1" ht="54">
      <c r="A8" s="13">
        <v>2</v>
      </c>
      <c r="B8" s="14" t="s">
        <v>182</v>
      </c>
      <c r="C8" s="18">
        <v>25</v>
      </c>
      <c r="D8" s="19">
        <v>28</v>
      </c>
      <c r="E8" s="20">
        <v>26</v>
      </c>
      <c r="F8" s="19">
        <v>29</v>
      </c>
      <c r="G8" s="20"/>
      <c r="H8" s="19"/>
      <c r="I8" s="20">
        <v>40</v>
      </c>
      <c r="J8" s="19">
        <v>45</v>
      </c>
      <c r="K8" s="20">
        <v>74</v>
      </c>
      <c r="L8" s="19">
        <v>84</v>
      </c>
      <c r="M8" s="20">
        <v>7</v>
      </c>
      <c r="N8" s="19">
        <v>8</v>
      </c>
      <c r="O8" s="28">
        <v>172</v>
      </c>
      <c r="P8" s="28">
        <v>194</v>
      </c>
      <c r="Q8" s="20"/>
      <c r="R8" s="19"/>
      <c r="S8" s="20">
        <v>4</v>
      </c>
      <c r="T8" s="19">
        <v>3</v>
      </c>
      <c r="U8" s="20">
        <v>58</v>
      </c>
      <c r="V8" s="19">
        <v>68</v>
      </c>
      <c r="W8" s="33"/>
      <c r="X8" s="34"/>
      <c r="Y8" s="35"/>
      <c r="Z8" s="19"/>
      <c r="AA8" s="20"/>
      <c r="AB8" s="19"/>
      <c r="AC8" s="20"/>
      <c r="AD8" s="19"/>
      <c r="AE8" s="20"/>
      <c r="AF8" s="19"/>
      <c r="AG8" s="20"/>
      <c r="AH8" s="19"/>
      <c r="AI8" s="20"/>
      <c r="AJ8" s="19"/>
      <c r="AK8" s="38"/>
      <c r="AL8" s="39"/>
      <c r="AM8" s="40">
        <v>366</v>
      </c>
    </row>
    <row r="9" spans="1:39" s="4" customFormat="1" ht="54">
      <c r="A9" s="13">
        <v>3</v>
      </c>
      <c r="B9" s="14" t="s">
        <v>183</v>
      </c>
      <c r="C9" s="18">
        <v>60</v>
      </c>
      <c r="D9" s="19">
        <v>67</v>
      </c>
      <c r="E9" s="20">
        <v>60</v>
      </c>
      <c r="F9" s="19">
        <v>68</v>
      </c>
      <c r="G9" s="20"/>
      <c r="H9" s="19"/>
      <c r="I9" s="20">
        <v>85</v>
      </c>
      <c r="J9" s="19">
        <v>96</v>
      </c>
      <c r="K9" s="20">
        <v>159</v>
      </c>
      <c r="L9" s="19">
        <v>179</v>
      </c>
      <c r="M9" s="20">
        <v>16</v>
      </c>
      <c r="N9" s="19">
        <v>19</v>
      </c>
      <c r="O9" s="28">
        <v>380</v>
      </c>
      <c r="P9" s="28">
        <v>429</v>
      </c>
      <c r="Q9" s="20"/>
      <c r="R9" s="19"/>
      <c r="S9" s="20">
        <v>6</v>
      </c>
      <c r="T9" s="19">
        <v>5</v>
      </c>
      <c r="U9" s="20">
        <v>142</v>
      </c>
      <c r="V9" s="19">
        <v>159</v>
      </c>
      <c r="W9" s="33"/>
      <c r="X9" s="34"/>
      <c r="Y9" s="35"/>
      <c r="Z9" s="19"/>
      <c r="AA9" s="20"/>
      <c r="AB9" s="19"/>
      <c r="AC9" s="20"/>
      <c r="AD9" s="19"/>
      <c r="AE9" s="20"/>
      <c r="AF9" s="19"/>
      <c r="AG9" s="20"/>
      <c r="AH9" s="19"/>
      <c r="AI9" s="20"/>
      <c r="AJ9" s="19"/>
      <c r="AK9" s="38"/>
      <c r="AL9" s="39"/>
      <c r="AM9" s="40">
        <v>809</v>
      </c>
    </row>
    <row r="10" spans="1:39" s="4" customFormat="1" ht="54">
      <c r="A10" s="13">
        <v>4</v>
      </c>
      <c r="B10" s="14" t="s">
        <v>184</v>
      </c>
      <c r="C10" s="18">
        <v>18</v>
      </c>
      <c r="D10" s="19">
        <v>20</v>
      </c>
      <c r="E10" s="20">
        <v>18</v>
      </c>
      <c r="F10" s="19">
        <v>21</v>
      </c>
      <c r="G10" s="20"/>
      <c r="H10" s="19"/>
      <c r="I10" s="20">
        <v>25</v>
      </c>
      <c r="J10" s="19">
        <v>28</v>
      </c>
      <c r="K10" s="20">
        <v>46</v>
      </c>
      <c r="L10" s="19">
        <v>52</v>
      </c>
      <c r="M10" s="20">
        <v>3</v>
      </c>
      <c r="N10" s="19">
        <v>3</v>
      </c>
      <c r="O10" s="28">
        <v>110</v>
      </c>
      <c r="P10" s="28">
        <v>124</v>
      </c>
      <c r="Q10" s="20"/>
      <c r="R10" s="19"/>
      <c r="S10" s="20">
        <v>2</v>
      </c>
      <c r="T10" s="19">
        <v>1</v>
      </c>
      <c r="U10" s="20">
        <v>41</v>
      </c>
      <c r="V10" s="19">
        <v>45</v>
      </c>
      <c r="W10" s="35"/>
      <c r="X10" s="19"/>
      <c r="Y10" s="35"/>
      <c r="Z10" s="19"/>
      <c r="AA10" s="20"/>
      <c r="AB10" s="19"/>
      <c r="AC10" s="20"/>
      <c r="AD10" s="19"/>
      <c r="AE10" s="20"/>
      <c r="AF10" s="19"/>
      <c r="AG10" s="20"/>
      <c r="AH10" s="19"/>
      <c r="AI10" s="20"/>
      <c r="AJ10" s="19"/>
      <c r="AK10" s="38"/>
      <c r="AL10" s="39"/>
      <c r="AM10" s="40">
        <v>234</v>
      </c>
    </row>
    <row r="11" spans="1:39" s="4" customFormat="1" ht="54">
      <c r="A11" s="13">
        <v>5</v>
      </c>
      <c r="B11" s="14" t="s">
        <v>185</v>
      </c>
      <c r="C11" s="18">
        <v>4</v>
      </c>
      <c r="D11" s="19">
        <v>6</v>
      </c>
      <c r="E11" s="20">
        <v>5</v>
      </c>
      <c r="F11" s="19">
        <v>5</v>
      </c>
      <c r="G11" s="20"/>
      <c r="H11" s="19"/>
      <c r="I11" s="20">
        <v>23</v>
      </c>
      <c r="J11" s="19">
        <v>26</v>
      </c>
      <c r="K11" s="20">
        <v>42</v>
      </c>
      <c r="L11" s="19">
        <v>48</v>
      </c>
      <c r="M11" s="20">
        <v>29</v>
      </c>
      <c r="N11" s="19">
        <v>32</v>
      </c>
      <c r="O11" s="28">
        <v>103</v>
      </c>
      <c r="P11" s="28">
        <v>117</v>
      </c>
      <c r="Q11" s="20"/>
      <c r="R11" s="19"/>
      <c r="S11" s="20"/>
      <c r="T11" s="19"/>
      <c r="U11" s="20">
        <v>38</v>
      </c>
      <c r="V11" s="19">
        <v>43</v>
      </c>
      <c r="W11" s="35"/>
      <c r="X11" s="19"/>
      <c r="Y11" s="35"/>
      <c r="Z11" s="19"/>
      <c r="AA11" s="20"/>
      <c r="AB11" s="19"/>
      <c r="AC11" s="20"/>
      <c r="AD11" s="19"/>
      <c r="AE11" s="20"/>
      <c r="AF11" s="19"/>
      <c r="AG11" s="20"/>
      <c r="AH11" s="19"/>
      <c r="AI11" s="20"/>
      <c r="AJ11" s="19"/>
      <c r="AK11" s="38"/>
      <c r="AL11" s="39"/>
      <c r="AM11" s="40">
        <v>220</v>
      </c>
    </row>
    <row r="12" spans="1:39" s="4" customFormat="1" ht="54">
      <c r="A12" s="13">
        <v>6</v>
      </c>
      <c r="B12" s="14" t="s">
        <v>186</v>
      </c>
      <c r="C12" s="18">
        <v>15</v>
      </c>
      <c r="D12" s="19">
        <v>16</v>
      </c>
      <c r="E12" s="20">
        <v>15</v>
      </c>
      <c r="F12" s="19">
        <v>17</v>
      </c>
      <c r="G12" s="20"/>
      <c r="H12" s="19"/>
      <c r="I12" s="20">
        <v>26</v>
      </c>
      <c r="J12" s="19">
        <v>29</v>
      </c>
      <c r="K12" s="20">
        <v>49</v>
      </c>
      <c r="L12" s="19">
        <v>55</v>
      </c>
      <c r="M12" s="20">
        <v>4</v>
      </c>
      <c r="N12" s="19">
        <v>5</v>
      </c>
      <c r="O12" s="28">
        <v>109</v>
      </c>
      <c r="P12" s="28">
        <v>122</v>
      </c>
      <c r="Q12" s="20">
        <v>6</v>
      </c>
      <c r="R12" s="19">
        <v>7</v>
      </c>
      <c r="S12" s="20">
        <v>1</v>
      </c>
      <c r="T12" s="19"/>
      <c r="U12" s="20">
        <v>35</v>
      </c>
      <c r="V12" s="19">
        <v>38</v>
      </c>
      <c r="W12" s="35"/>
      <c r="X12" s="19"/>
      <c r="Y12" s="35"/>
      <c r="Z12" s="19"/>
      <c r="AA12" s="20"/>
      <c r="AB12" s="19"/>
      <c r="AC12" s="20"/>
      <c r="AD12" s="19"/>
      <c r="AE12" s="20"/>
      <c r="AF12" s="19"/>
      <c r="AG12" s="20"/>
      <c r="AH12" s="19"/>
      <c r="AI12" s="20"/>
      <c r="AJ12" s="19"/>
      <c r="AK12" s="38"/>
      <c r="AL12" s="39"/>
      <c r="AM12" s="40">
        <v>231</v>
      </c>
    </row>
    <row r="13" spans="1:39" s="4" customFormat="1" ht="54">
      <c r="A13" s="13">
        <v>7</v>
      </c>
      <c r="B13" s="14" t="s">
        <v>187</v>
      </c>
      <c r="C13" s="18">
        <v>37</v>
      </c>
      <c r="D13" s="19">
        <v>41</v>
      </c>
      <c r="E13" s="20">
        <v>37</v>
      </c>
      <c r="F13" s="19">
        <v>42</v>
      </c>
      <c r="G13" s="20"/>
      <c r="H13" s="19"/>
      <c r="I13" s="20">
        <v>45</v>
      </c>
      <c r="J13" s="19">
        <v>50</v>
      </c>
      <c r="K13" s="20">
        <v>83</v>
      </c>
      <c r="L13" s="19">
        <v>94</v>
      </c>
      <c r="M13" s="20">
        <v>8</v>
      </c>
      <c r="N13" s="19">
        <v>10</v>
      </c>
      <c r="O13" s="28">
        <v>210</v>
      </c>
      <c r="P13" s="28">
        <v>237</v>
      </c>
      <c r="Q13" s="20"/>
      <c r="R13" s="19"/>
      <c r="S13" s="20">
        <v>2</v>
      </c>
      <c r="T13" s="19">
        <v>3</v>
      </c>
      <c r="U13" s="20">
        <v>84</v>
      </c>
      <c r="V13" s="19">
        <v>96</v>
      </c>
      <c r="W13" s="35"/>
      <c r="X13" s="19"/>
      <c r="Y13" s="35"/>
      <c r="Z13" s="19"/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38"/>
      <c r="AL13" s="39"/>
      <c r="AM13" s="40">
        <v>447</v>
      </c>
    </row>
    <row r="14" spans="1:39" s="4" customFormat="1" ht="54">
      <c r="A14" s="13">
        <v>8</v>
      </c>
      <c r="B14" s="14" t="s">
        <v>188</v>
      </c>
      <c r="C14" s="18">
        <v>46</v>
      </c>
      <c r="D14" s="19">
        <v>51</v>
      </c>
      <c r="E14" s="20">
        <v>46</v>
      </c>
      <c r="F14" s="19">
        <v>52</v>
      </c>
      <c r="G14" s="20"/>
      <c r="H14" s="19"/>
      <c r="I14" s="20">
        <v>91</v>
      </c>
      <c r="J14" s="19">
        <v>102</v>
      </c>
      <c r="K14" s="20">
        <v>169</v>
      </c>
      <c r="L14" s="19">
        <v>190</v>
      </c>
      <c r="M14" s="20">
        <v>11</v>
      </c>
      <c r="N14" s="19">
        <v>12</v>
      </c>
      <c r="O14" s="28">
        <v>363</v>
      </c>
      <c r="P14" s="28">
        <v>407</v>
      </c>
      <c r="Q14" s="20"/>
      <c r="R14" s="19"/>
      <c r="S14" s="20">
        <v>4</v>
      </c>
      <c r="T14" s="19">
        <v>3</v>
      </c>
      <c r="U14" s="20">
        <v>107</v>
      </c>
      <c r="V14" s="19">
        <v>118</v>
      </c>
      <c r="Y14" s="35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38"/>
      <c r="AL14" s="39"/>
      <c r="AM14" s="40">
        <v>770</v>
      </c>
    </row>
    <row r="15" spans="1:39" s="4" customFormat="1" ht="54">
      <c r="A15" s="13">
        <v>9</v>
      </c>
      <c r="B15" s="14" t="s">
        <v>189</v>
      </c>
      <c r="C15" s="18">
        <v>26</v>
      </c>
      <c r="D15" s="19">
        <v>29</v>
      </c>
      <c r="E15" s="20">
        <v>26</v>
      </c>
      <c r="F15" s="19">
        <v>29</v>
      </c>
      <c r="G15" s="20"/>
      <c r="H15" s="19"/>
      <c r="I15" s="20">
        <v>28</v>
      </c>
      <c r="J15" s="19">
        <v>32</v>
      </c>
      <c r="K15" s="20">
        <v>52</v>
      </c>
      <c r="L15" s="19">
        <v>59</v>
      </c>
      <c r="M15" s="20">
        <v>8</v>
      </c>
      <c r="N15" s="19">
        <v>8</v>
      </c>
      <c r="O15" s="28">
        <v>140</v>
      </c>
      <c r="P15" s="28">
        <v>157</v>
      </c>
      <c r="Q15" s="20"/>
      <c r="R15" s="19"/>
      <c r="S15" s="20"/>
      <c r="T15" s="19"/>
      <c r="U15" s="20">
        <v>60</v>
      </c>
      <c r="V15" s="19">
        <v>66</v>
      </c>
      <c r="W15" s="33"/>
      <c r="X15" s="34"/>
      <c r="Y15" s="35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38"/>
      <c r="AL15" s="39"/>
      <c r="AM15" s="40">
        <v>297</v>
      </c>
    </row>
    <row r="16" spans="1:39" s="4" customFormat="1" ht="54">
      <c r="A16" s="13">
        <v>10</v>
      </c>
      <c r="B16" s="14" t="s">
        <v>190</v>
      </c>
      <c r="C16" s="18">
        <v>25</v>
      </c>
      <c r="D16" s="19">
        <v>28</v>
      </c>
      <c r="E16" s="20">
        <v>25</v>
      </c>
      <c r="F16" s="19">
        <v>29</v>
      </c>
      <c r="G16" s="20"/>
      <c r="H16" s="19"/>
      <c r="I16" s="20">
        <v>23</v>
      </c>
      <c r="J16" s="19">
        <v>26</v>
      </c>
      <c r="K16" s="20">
        <v>42</v>
      </c>
      <c r="L16" s="19">
        <v>48</v>
      </c>
      <c r="M16" s="20">
        <v>5</v>
      </c>
      <c r="N16" s="19">
        <v>5</v>
      </c>
      <c r="O16" s="28">
        <v>120</v>
      </c>
      <c r="P16" s="28">
        <v>136</v>
      </c>
      <c r="Q16" s="20"/>
      <c r="R16" s="19"/>
      <c r="S16" s="20"/>
      <c r="T16" s="19"/>
      <c r="U16" s="20">
        <v>55</v>
      </c>
      <c r="V16" s="19">
        <v>62</v>
      </c>
      <c r="W16" s="33"/>
      <c r="X16" s="34"/>
      <c r="Y16" s="35"/>
      <c r="Z16" s="19"/>
      <c r="AA16" s="20"/>
      <c r="AB16" s="19"/>
      <c r="AC16" s="20"/>
      <c r="AD16" s="19"/>
      <c r="AE16" s="20"/>
      <c r="AF16" s="19"/>
      <c r="AG16" s="20"/>
      <c r="AH16" s="19"/>
      <c r="AI16" s="20"/>
      <c r="AJ16" s="19"/>
      <c r="AK16" s="38"/>
      <c r="AL16" s="39"/>
      <c r="AM16" s="40">
        <v>256</v>
      </c>
    </row>
    <row r="17" spans="1:39" s="4" customFormat="1" ht="54">
      <c r="A17" s="13">
        <v>11</v>
      </c>
      <c r="B17" s="14" t="s">
        <v>191</v>
      </c>
      <c r="C17" s="18">
        <v>17</v>
      </c>
      <c r="D17" s="19">
        <v>19</v>
      </c>
      <c r="E17" s="20">
        <v>17</v>
      </c>
      <c r="F17" s="19">
        <v>20</v>
      </c>
      <c r="G17" s="20"/>
      <c r="H17" s="19"/>
      <c r="I17" s="20">
        <v>21</v>
      </c>
      <c r="J17" s="19">
        <v>24</v>
      </c>
      <c r="K17" s="20">
        <v>39</v>
      </c>
      <c r="L17" s="19">
        <v>44</v>
      </c>
      <c r="M17" s="20">
        <v>4</v>
      </c>
      <c r="N17" s="19">
        <v>4</v>
      </c>
      <c r="O17" s="28">
        <v>98</v>
      </c>
      <c r="P17" s="28">
        <v>111</v>
      </c>
      <c r="Q17" s="20"/>
      <c r="R17" s="19"/>
      <c r="S17" s="20"/>
      <c r="T17" s="19"/>
      <c r="U17" s="20">
        <v>38</v>
      </c>
      <c r="V17" s="19">
        <v>43</v>
      </c>
      <c r="W17" s="33"/>
      <c r="X17" s="34"/>
      <c r="Y17" s="35"/>
      <c r="Z17" s="19"/>
      <c r="AA17" s="20"/>
      <c r="AB17" s="19"/>
      <c r="AC17" s="20"/>
      <c r="AD17" s="19"/>
      <c r="AE17" s="20"/>
      <c r="AF17" s="19"/>
      <c r="AG17" s="20"/>
      <c r="AH17" s="19"/>
      <c r="AI17" s="20"/>
      <c r="AJ17" s="19"/>
      <c r="AK17" s="38"/>
      <c r="AL17" s="39"/>
      <c r="AM17" s="40">
        <v>209</v>
      </c>
    </row>
    <row r="18" spans="1:39" s="4" customFormat="1" ht="54">
      <c r="A18" s="13">
        <v>12</v>
      </c>
      <c r="B18" s="14" t="s">
        <v>192</v>
      </c>
      <c r="C18" s="15">
        <v>33</v>
      </c>
      <c r="D18" s="16">
        <v>37</v>
      </c>
      <c r="E18" s="17">
        <v>34</v>
      </c>
      <c r="F18" s="16">
        <v>38</v>
      </c>
      <c r="G18" s="17"/>
      <c r="H18" s="16"/>
      <c r="I18" s="20">
        <v>43</v>
      </c>
      <c r="J18" s="19">
        <v>49</v>
      </c>
      <c r="K18" s="20">
        <v>80</v>
      </c>
      <c r="L18" s="19">
        <v>90</v>
      </c>
      <c r="M18" s="20">
        <v>8</v>
      </c>
      <c r="N18" s="19">
        <v>8</v>
      </c>
      <c r="O18" s="28">
        <v>198</v>
      </c>
      <c r="P18" s="28">
        <v>222</v>
      </c>
      <c r="Q18" s="20">
        <v>5</v>
      </c>
      <c r="R18" s="19">
        <v>4</v>
      </c>
      <c r="S18" s="20"/>
      <c r="T18" s="19"/>
      <c r="U18" s="20">
        <v>75</v>
      </c>
      <c r="V18" s="19">
        <v>83</v>
      </c>
      <c r="W18" s="33"/>
      <c r="X18" s="34"/>
      <c r="Y18" s="35"/>
      <c r="Z18" s="19"/>
      <c r="AA18" s="20"/>
      <c r="AB18" s="19"/>
      <c r="AC18" s="20"/>
      <c r="AD18" s="19"/>
      <c r="AE18" s="20"/>
      <c r="AF18" s="19"/>
      <c r="AG18" s="20"/>
      <c r="AH18" s="19"/>
      <c r="AI18" s="20"/>
      <c r="AJ18" s="19"/>
      <c r="AK18" s="38"/>
      <c r="AL18" s="39"/>
      <c r="AM18" s="40">
        <v>420</v>
      </c>
    </row>
    <row r="19" spans="1:39" s="4" customFormat="1" ht="54">
      <c r="A19" s="13">
        <v>13</v>
      </c>
      <c r="B19" s="14" t="s">
        <v>193</v>
      </c>
      <c r="C19" s="18">
        <v>66</v>
      </c>
      <c r="D19" s="19">
        <v>74</v>
      </c>
      <c r="E19" s="20">
        <v>66</v>
      </c>
      <c r="F19" s="19">
        <v>75</v>
      </c>
      <c r="G19" s="20"/>
      <c r="H19" s="19"/>
      <c r="I19" s="20">
        <v>91</v>
      </c>
      <c r="J19" s="19">
        <v>103</v>
      </c>
      <c r="K19" s="20">
        <v>170</v>
      </c>
      <c r="L19" s="19">
        <v>191</v>
      </c>
      <c r="M19" s="20">
        <v>13</v>
      </c>
      <c r="N19" s="19">
        <v>14</v>
      </c>
      <c r="O19" s="28">
        <v>406</v>
      </c>
      <c r="P19" s="28">
        <v>457</v>
      </c>
      <c r="Q19" s="20"/>
      <c r="R19" s="19"/>
      <c r="S19" s="20">
        <v>1</v>
      </c>
      <c r="T19" s="19">
        <v>1</v>
      </c>
      <c r="U19" s="20">
        <v>146</v>
      </c>
      <c r="V19" s="19">
        <v>169</v>
      </c>
      <c r="W19" s="33"/>
      <c r="X19" s="34"/>
      <c r="Y19" s="35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38"/>
      <c r="AL19" s="39"/>
      <c r="AM19" s="40">
        <v>863</v>
      </c>
    </row>
    <row r="20" spans="1:39" s="4" customFormat="1" ht="54">
      <c r="A20" s="13">
        <v>14</v>
      </c>
      <c r="B20" s="14" t="s">
        <v>194</v>
      </c>
      <c r="C20" s="18">
        <v>10</v>
      </c>
      <c r="D20" s="19">
        <v>11</v>
      </c>
      <c r="E20" s="20">
        <v>10</v>
      </c>
      <c r="F20" s="19">
        <v>12</v>
      </c>
      <c r="G20" s="20"/>
      <c r="H20" s="19"/>
      <c r="I20" s="20">
        <v>13</v>
      </c>
      <c r="J20" s="19">
        <v>14</v>
      </c>
      <c r="K20" s="20">
        <v>24</v>
      </c>
      <c r="L20" s="19">
        <v>27</v>
      </c>
      <c r="M20" s="20">
        <v>2</v>
      </c>
      <c r="N20" s="19">
        <v>3</v>
      </c>
      <c r="O20" s="28">
        <v>59</v>
      </c>
      <c r="P20" s="28">
        <v>67</v>
      </c>
      <c r="Q20" s="20"/>
      <c r="R20" s="19"/>
      <c r="S20" s="20">
        <v>1</v>
      </c>
      <c r="T20" s="19"/>
      <c r="U20" s="20">
        <v>23</v>
      </c>
      <c r="V20" s="19">
        <v>26</v>
      </c>
      <c r="W20" s="33"/>
      <c r="X20" s="34"/>
      <c r="Y20" s="35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38"/>
      <c r="AL20" s="39"/>
      <c r="AM20" s="40">
        <v>126</v>
      </c>
    </row>
    <row r="21" spans="1:39" s="4" customFormat="1" ht="54">
      <c r="A21" s="13">
        <v>15</v>
      </c>
      <c r="B21" s="14" t="s">
        <v>195</v>
      </c>
      <c r="C21" s="18">
        <v>9</v>
      </c>
      <c r="D21" s="19">
        <v>10</v>
      </c>
      <c r="E21" s="20">
        <v>9</v>
      </c>
      <c r="F21" s="19">
        <v>11</v>
      </c>
      <c r="G21" s="20"/>
      <c r="H21" s="19"/>
      <c r="I21" s="20">
        <v>13</v>
      </c>
      <c r="J21" s="19">
        <v>14</v>
      </c>
      <c r="K21" s="20">
        <v>23</v>
      </c>
      <c r="L21" s="19">
        <v>26</v>
      </c>
      <c r="M21" s="20">
        <v>3</v>
      </c>
      <c r="N21" s="19">
        <v>3</v>
      </c>
      <c r="O21" s="28">
        <v>57</v>
      </c>
      <c r="P21" s="28">
        <v>64</v>
      </c>
      <c r="Q21" s="20"/>
      <c r="R21" s="19"/>
      <c r="S21" s="20"/>
      <c r="T21" s="19"/>
      <c r="U21" s="20">
        <v>21</v>
      </c>
      <c r="V21" s="19">
        <v>24</v>
      </c>
      <c r="W21" s="33"/>
      <c r="X21" s="34"/>
      <c r="Y21" s="35"/>
      <c r="Z21" s="19"/>
      <c r="AA21" s="20"/>
      <c r="AB21" s="19"/>
      <c r="AC21" s="20"/>
      <c r="AD21" s="19"/>
      <c r="AE21" s="20"/>
      <c r="AF21" s="19"/>
      <c r="AG21" s="20"/>
      <c r="AH21" s="19"/>
      <c r="AI21" s="20"/>
      <c r="AJ21" s="19"/>
      <c r="AK21" s="38"/>
      <c r="AL21" s="39"/>
      <c r="AM21" s="40">
        <v>121</v>
      </c>
    </row>
    <row r="22" spans="1:39" s="4" customFormat="1" ht="54">
      <c r="A22" s="13">
        <v>16</v>
      </c>
      <c r="B22" s="14" t="s">
        <v>196</v>
      </c>
      <c r="C22" s="18">
        <v>7</v>
      </c>
      <c r="D22" s="19">
        <v>8</v>
      </c>
      <c r="E22" s="20">
        <v>8</v>
      </c>
      <c r="F22" s="19">
        <v>8</v>
      </c>
      <c r="G22" s="20"/>
      <c r="H22" s="19"/>
      <c r="I22" s="20">
        <v>10</v>
      </c>
      <c r="J22" s="19">
        <v>11</v>
      </c>
      <c r="K22" s="20">
        <v>19</v>
      </c>
      <c r="L22" s="19">
        <v>21</v>
      </c>
      <c r="M22" s="20">
        <v>3</v>
      </c>
      <c r="N22" s="19">
        <v>3</v>
      </c>
      <c r="O22" s="28">
        <v>47</v>
      </c>
      <c r="P22" s="28">
        <v>51</v>
      </c>
      <c r="Q22" s="20">
        <v>1</v>
      </c>
      <c r="R22" s="19">
        <v>2</v>
      </c>
      <c r="S22" s="20">
        <v>5</v>
      </c>
      <c r="T22" s="19">
        <v>4</v>
      </c>
      <c r="U22" s="20">
        <v>23</v>
      </c>
      <c r="V22" s="19">
        <v>23</v>
      </c>
      <c r="W22" s="33"/>
      <c r="X22" s="34"/>
      <c r="Y22" s="35"/>
      <c r="Z22" s="19"/>
      <c r="AA22" s="20"/>
      <c r="AB22" s="19"/>
      <c r="AC22" s="20"/>
      <c r="AD22" s="19"/>
      <c r="AE22" s="20"/>
      <c r="AF22" s="19"/>
      <c r="AG22" s="20"/>
      <c r="AH22" s="19"/>
      <c r="AI22" s="20"/>
      <c r="AJ22" s="19"/>
      <c r="AK22" s="38"/>
      <c r="AL22" s="39"/>
      <c r="AM22" s="40">
        <v>98</v>
      </c>
    </row>
    <row r="23" spans="1:39" s="4" customFormat="1" ht="54">
      <c r="A23" s="13">
        <v>17</v>
      </c>
      <c r="B23" s="14" t="s">
        <v>197</v>
      </c>
      <c r="C23" s="18">
        <v>29</v>
      </c>
      <c r="D23" s="19">
        <v>33</v>
      </c>
      <c r="E23" s="20">
        <v>29</v>
      </c>
      <c r="F23" s="19">
        <v>32</v>
      </c>
      <c r="G23" s="20"/>
      <c r="H23" s="19"/>
      <c r="I23" s="20">
        <v>32</v>
      </c>
      <c r="J23" s="19">
        <v>36</v>
      </c>
      <c r="K23" s="20">
        <v>59</v>
      </c>
      <c r="L23" s="19">
        <v>66</v>
      </c>
      <c r="M23" s="20">
        <v>8</v>
      </c>
      <c r="N23" s="19">
        <v>9</v>
      </c>
      <c r="O23" s="28">
        <v>157</v>
      </c>
      <c r="P23" s="28">
        <v>176</v>
      </c>
      <c r="Q23" s="20"/>
      <c r="R23" s="19"/>
      <c r="S23" s="20">
        <v>1</v>
      </c>
      <c r="T23" s="19"/>
      <c r="U23" s="20">
        <v>67</v>
      </c>
      <c r="V23" s="19">
        <v>74</v>
      </c>
      <c r="W23" s="33"/>
      <c r="X23" s="34"/>
      <c r="Y23" s="35"/>
      <c r="Z23" s="19"/>
      <c r="AA23" s="20"/>
      <c r="AB23" s="19"/>
      <c r="AC23" s="20"/>
      <c r="AD23" s="19"/>
      <c r="AE23" s="20"/>
      <c r="AF23" s="19"/>
      <c r="AG23" s="20"/>
      <c r="AH23" s="19"/>
      <c r="AI23" s="20"/>
      <c r="AJ23" s="19"/>
      <c r="AK23" s="38"/>
      <c r="AL23" s="39"/>
      <c r="AM23" s="40">
        <v>333</v>
      </c>
    </row>
    <row r="24" spans="1:39" s="4" customFormat="1" ht="54">
      <c r="A24" s="13">
        <v>18</v>
      </c>
      <c r="B24" s="14" t="s">
        <v>198</v>
      </c>
      <c r="C24" s="18">
        <v>56</v>
      </c>
      <c r="D24" s="19">
        <v>63</v>
      </c>
      <c r="E24" s="20">
        <v>55</v>
      </c>
      <c r="F24" s="19">
        <v>62</v>
      </c>
      <c r="G24" s="20"/>
      <c r="H24" s="19"/>
      <c r="I24" s="20">
        <v>71</v>
      </c>
      <c r="J24" s="19">
        <v>80</v>
      </c>
      <c r="K24" s="20">
        <v>132</v>
      </c>
      <c r="L24" s="19">
        <v>149</v>
      </c>
      <c r="M24" s="20">
        <v>14</v>
      </c>
      <c r="N24" s="19">
        <v>16</v>
      </c>
      <c r="O24" s="28">
        <v>328</v>
      </c>
      <c r="P24" s="28">
        <v>370</v>
      </c>
      <c r="Q24" s="20">
        <v>1</v>
      </c>
      <c r="R24" s="19">
        <v>1</v>
      </c>
      <c r="S24" s="20">
        <v>1</v>
      </c>
      <c r="T24" s="19">
        <v>2</v>
      </c>
      <c r="U24" s="20">
        <v>126</v>
      </c>
      <c r="V24" s="19">
        <v>143</v>
      </c>
      <c r="W24" s="33"/>
      <c r="X24" s="34"/>
      <c r="Y24" s="35"/>
      <c r="Z24" s="19"/>
      <c r="AA24" s="20"/>
      <c r="AB24" s="19"/>
      <c r="AC24" s="20"/>
      <c r="AD24" s="19"/>
      <c r="AE24" s="20"/>
      <c r="AF24" s="19"/>
      <c r="AG24" s="20"/>
      <c r="AH24" s="19"/>
      <c r="AI24" s="20"/>
      <c r="AJ24" s="19"/>
      <c r="AK24" s="38"/>
      <c r="AL24" s="39"/>
      <c r="AM24" s="40">
        <v>698</v>
      </c>
    </row>
    <row r="25" spans="1:39" s="4" customFormat="1" ht="54">
      <c r="A25" s="13">
        <v>19</v>
      </c>
      <c r="B25" s="14" t="s">
        <v>199</v>
      </c>
      <c r="C25" s="18">
        <v>10</v>
      </c>
      <c r="D25" s="19">
        <v>11</v>
      </c>
      <c r="E25" s="20">
        <v>10</v>
      </c>
      <c r="F25" s="19">
        <v>11</v>
      </c>
      <c r="G25" s="20"/>
      <c r="H25" s="19"/>
      <c r="I25" s="20">
        <v>12</v>
      </c>
      <c r="J25" s="19">
        <v>14</v>
      </c>
      <c r="K25" s="20">
        <v>22</v>
      </c>
      <c r="L25" s="19">
        <v>25</v>
      </c>
      <c r="M25" s="20">
        <v>5</v>
      </c>
      <c r="N25" s="19">
        <v>6</v>
      </c>
      <c r="O25" s="28">
        <v>59</v>
      </c>
      <c r="P25" s="28">
        <v>67</v>
      </c>
      <c r="Q25" s="20"/>
      <c r="R25" s="19"/>
      <c r="S25" s="20"/>
      <c r="T25" s="19"/>
      <c r="U25" s="20">
        <v>25</v>
      </c>
      <c r="V25" s="19">
        <v>28</v>
      </c>
      <c r="W25" s="33"/>
      <c r="X25" s="34"/>
      <c r="Y25" s="35"/>
      <c r="Z25" s="19"/>
      <c r="AA25" s="20"/>
      <c r="AB25" s="19"/>
      <c r="AC25" s="20"/>
      <c r="AD25" s="19"/>
      <c r="AE25" s="20"/>
      <c r="AF25" s="19"/>
      <c r="AG25" s="20"/>
      <c r="AH25" s="19"/>
      <c r="AI25" s="20"/>
      <c r="AJ25" s="19"/>
      <c r="AK25" s="38"/>
      <c r="AL25" s="39"/>
      <c r="AM25" s="40">
        <v>126</v>
      </c>
    </row>
    <row r="26" spans="1:39" s="4" customFormat="1" ht="54">
      <c r="A26" s="13">
        <v>20</v>
      </c>
      <c r="B26" s="14" t="s">
        <v>200</v>
      </c>
      <c r="C26" s="18">
        <v>5</v>
      </c>
      <c r="D26" s="19">
        <v>5</v>
      </c>
      <c r="E26" s="20">
        <v>4</v>
      </c>
      <c r="F26" s="19">
        <v>6</v>
      </c>
      <c r="G26" s="20"/>
      <c r="H26" s="19"/>
      <c r="I26" s="20">
        <v>10</v>
      </c>
      <c r="J26" s="19">
        <v>11</v>
      </c>
      <c r="K26" s="20">
        <v>18</v>
      </c>
      <c r="L26" s="19">
        <v>21</v>
      </c>
      <c r="M26" s="20">
        <v>1</v>
      </c>
      <c r="N26" s="19">
        <v>1</v>
      </c>
      <c r="O26" s="28">
        <v>38</v>
      </c>
      <c r="P26" s="28">
        <v>44</v>
      </c>
      <c r="Q26" s="20"/>
      <c r="R26" s="19"/>
      <c r="S26" s="20">
        <v>2</v>
      </c>
      <c r="T26" s="19">
        <v>2</v>
      </c>
      <c r="U26" s="20">
        <v>12</v>
      </c>
      <c r="V26" s="19">
        <v>14</v>
      </c>
      <c r="W26" s="33"/>
      <c r="X26" s="34"/>
      <c r="Y26" s="35"/>
      <c r="Z26" s="19"/>
      <c r="AA26" s="20"/>
      <c r="AB26" s="19"/>
      <c r="AC26" s="20"/>
      <c r="AD26" s="19"/>
      <c r="AE26" s="20"/>
      <c r="AF26" s="19"/>
      <c r="AG26" s="20"/>
      <c r="AH26" s="19"/>
      <c r="AI26" s="20"/>
      <c r="AJ26" s="19"/>
      <c r="AK26" s="38"/>
      <c r="AL26" s="39"/>
      <c r="AM26" s="40">
        <v>82</v>
      </c>
    </row>
    <row r="27" spans="1:39" s="4" customFormat="1" ht="54">
      <c r="A27" s="13">
        <v>21</v>
      </c>
      <c r="B27" s="14" t="s">
        <v>201</v>
      </c>
      <c r="C27" s="18">
        <v>10</v>
      </c>
      <c r="D27" s="19">
        <v>12</v>
      </c>
      <c r="E27" s="20">
        <v>11</v>
      </c>
      <c r="F27" s="19">
        <v>12</v>
      </c>
      <c r="G27" s="20"/>
      <c r="H27" s="19"/>
      <c r="I27" s="20">
        <v>13</v>
      </c>
      <c r="J27" s="19">
        <v>14</v>
      </c>
      <c r="K27" s="20">
        <v>23</v>
      </c>
      <c r="L27" s="19">
        <v>26</v>
      </c>
      <c r="M27" s="20">
        <v>1</v>
      </c>
      <c r="N27" s="19">
        <v>2</v>
      </c>
      <c r="O27" s="28">
        <v>58</v>
      </c>
      <c r="P27" s="28">
        <v>66</v>
      </c>
      <c r="Q27" s="20">
        <v>1</v>
      </c>
      <c r="R27" s="19">
        <v>1</v>
      </c>
      <c r="S27" s="20"/>
      <c r="T27" s="19"/>
      <c r="U27" s="20">
        <v>22</v>
      </c>
      <c r="V27" s="19">
        <v>26</v>
      </c>
      <c r="W27" s="33"/>
      <c r="X27" s="34"/>
      <c r="Y27" s="35"/>
      <c r="Z27" s="19"/>
      <c r="AA27" s="20"/>
      <c r="AB27" s="19"/>
      <c r="AC27" s="20"/>
      <c r="AD27" s="19"/>
      <c r="AE27" s="20"/>
      <c r="AF27" s="19"/>
      <c r="AG27" s="20"/>
      <c r="AH27" s="19"/>
      <c r="AI27" s="20"/>
      <c r="AJ27" s="19"/>
      <c r="AK27" s="38"/>
      <c r="AL27" s="39"/>
      <c r="AM27" s="40">
        <v>124</v>
      </c>
    </row>
    <row r="28" spans="1:39" s="4" customFormat="1" ht="15.75" thickBot="1">
      <c r="A28" s="13">
        <v>22</v>
      </c>
      <c r="B28" s="14"/>
      <c r="C28" s="18"/>
      <c r="D28" s="19"/>
      <c r="E28" s="20"/>
      <c r="F28" s="19"/>
      <c r="G28" s="20"/>
      <c r="H28" s="19"/>
      <c r="I28" s="20"/>
      <c r="J28" s="19"/>
      <c r="K28" s="20"/>
      <c r="L28" s="19"/>
      <c r="M28" s="20"/>
      <c r="N28" s="19"/>
      <c r="O28" s="28">
        <v>0</v>
      </c>
      <c r="P28" s="28">
        <v>0</v>
      </c>
      <c r="Q28" s="20"/>
      <c r="R28" s="19"/>
      <c r="S28" s="20"/>
      <c r="T28" s="19"/>
      <c r="U28" s="20"/>
      <c r="V28" s="19"/>
      <c r="W28" s="33"/>
      <c r="X28" s="34"/>
      <c r="Y28" s="35"/>
      <c r="Z28" s="19"/>
      <c r="AA28" s="20"/>
      <c r="AB28" s="19"/>
      <c r="AC28" s="20"/>
      <c r="AD28" s="19"/>
      <c r="AE28" s="20"/>
      <c r="AF28" s="19"/>
      <c r="AG28" s="20"/>
      <c r="AH28" s="19"/>
      <c r="AI28" s="20"/>
      <c r="AJ28" s="19"/>
      <c r="AK28" s="38"/>
      <c r="AL28" s="39"/>
      <c r="AM28" s="40">
        <v>0</v>
      </c>
    </row>
    <row r="29" spans="1:39" s="110" customFormat="1" ht="15.75" thickBot="1">
      <c r="A29" s="192" t="s">
        <v>43</v>
      </c>
      <c r="B29" s="193"/>
      <c r="C29" s="109">
        <v>523</v>
      </c>
      <c r="D29" s="111">
        <v>586</v>
      </c>
      <c r="E29" s="109">
        <v>527</v>
      </c>
      <c r="F29" s="111">
        <v>597</v>
      </c>
      <c r="G29" s="109">
        <v>0</v>
      </c>
      <c r="H29" s="111">
        <v>0</v>
      </c>
      <c r="I29" s="109">
        <v>743</v>
      </c>
      <c r="J29" s="111">
        <v>835</v>
      </c>
      <c r="K29" s="109">
        <v>1377</v>
      </c>
      <c r="L29" s="111">
        <v>1553</v>
      </c>
      <c r="M29" s="109">
        <v>161</v>
      </c>
      <c r="N29" s="111">
        <v>180</v>
      </c>
      <c r="O29" s="109">
        <v>3331</v>
      </c>
      <c r="P29" s="111">
        <v>3751</v>
      </c>
      <c r="Q29" s="109">
        <v>14</v>
      </c>
      <c r="R29" s="111">
        <v>15</v>
      </c>
      <c r="S29" s="109">
        <v>32</v>
      </c>
      <c r="T29" s="111">
        <v>25</v>
      </c>
      <c r="U29" s="109">
        <v>1239</v>
      </c>
      <c r="V29" s="111">
        <v>1393</v>
      </c>
      <c r="W29" s="112">
        <v>0</v>
      </c>
      <c r="X29" s="111">
        <v>0</v>
      </c>
      <c r="Y29" s="112">
        <v>0</v>
      </c>
      <c r="Z29" s="111">
        <v>0</v>
      </c>
      <c r="AA29" s="112">
        <v>0</v>
      </c>
      <c r="AB29" s="111">
        <v>0</v>
      </c>
      <c r="AC29" s="112">
        <v>0</v>
      </c>
      <c r="AD29" s="111">
        <v>0</v>
      </c>
      <c r="AE29" s="113">
        <v>0</v>
      </c>
      <c r="AF29" s="111">
        <v>0</v>
      </c>
      <c r="AG29" s="113">
        <v>0</v>
      </c>
      <c r="AH29" s="111">
        <v>0</v>
      </c>
      <c r="AI29" s="113">
        <v>0</v>
      </c>
      <c r="AJ29" s="111">
        <v>0</v>
      </c>
      <c r="AK29" s="114"/>
      <c r="AL29" s="115"/>
      <c r="AM29" s="116">
        <v>7082</v>
      </c>
    </row>
    <row r="31" spans="1:39" s="2" customFormat="1">
      <c r="A31" s="5"/>
      <c r="B31" s="6" t="s">
        <v>2</v>
      </c>
      <c r="C31" s="156" t="s">
        <v>202</v>
      </c>
      <c r="D31" s="156"/>
      <c r="E31" s="156"/>
      <c r="F31" s="156"/>
      <c r="G31" s="156"/>
      <c r="H31" s="156"/>
      <c r="I31" s="23"/>
      <c r="J31" s="23"/>
      <c r="K31" s="24"/>
      <c r="L31" s="157" t="s">
        <v>4</v>
      </c>
      <c r="M31" s="157"/>
      <c r="N31" s="158" t="s">
        <v>203</v>
      </c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7"/>
      <c r="AH31" s="7"/>
      <c r="AI31" s="7"/>
      <c r="AJ31" s="7"/>
      <c r="AK31" s="37"/>
      <c r="AL31" s="37"/>
      <c r="AM31" s="7"/>
    </row>
    <row r="32" spans="1:39" s="2" customFormat="1" ht="15.75" thickBot="1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3" customFormat="1" ht="15.75" thickBot="1">
      <c r="A33" s="159" t="s">
        <v>6</v>
      </c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 t="s">
        <v>7</v>
      </c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4"/>
    </row>
    <row r="34" spans="1:39" s="1" customFormat="1">
      <c r="A34" s="188" t="s">
        <v>8</v>
      </c>
      <c r="B34" s="190" t="s">
        <v>9</v>
      </c>
      <c r="C34" s="165" t="s">
        <v>10</v>
      </c>
      <c r="D34" s="166"/>
      <c r="E34" s="167" t="s">
        <v>11</v>
      </c>
      <c r="F34" s="168"/>
      <c r="G34" s="169" t="s">
        <v>12</v>
      </c>
      <c r="H34" s="170"/>
      <c r="I34" s="169" t="s">
        <v>13</v>
      </c>
      <c r="J34" s="170"/>
      <c r="K34" s="169" t="s">
        <v>14</v>
      </c>
      <c r="L34" s="170"/>
      <c r="M34" s="171" t="s">
        <v>15</v>
      </c>
      <c r="N34" s="172"/>
      <c r="O34" s="171" t="s">
        <v>16</v>
      </c>
      <c r="P34" s="172"/>
      <c r="Q34" s="186" t="s">
        <v>17</v>
      </c>
      <c r="R34" s="147"/>
      <c r="S34" s="146" t="s">
        <v>18</v>
      </c>
      <c r="T34" s="147"/>
      <c r="U34" s="142" t="s">
        <v>19</v>
      </c>
      <c r="V34" s="143"/>
      <c r="W34" s="146" t="s">
        <v>20</v>
      </c>
      <c r="X34" s="147"/>
      <c r="Y34" s="146" t="s">
        <v>21</v>
      </c>
      <c r="Z34" s="147"/>
      <c r="AA34" s="146" t="s">
        <v>22</v>
      </c>
      <c r="AB34" s="147"/>
      <c r="AC34" s="150" t="s">
        <v>23</v>
      </c>
      <c r="AD34" s="151"/>
      <c r="AE34" s="150" t="s">
        <v>24</v>
      </c>
      <c r="AF34" s="151"/>
      <c r="AG34" s="146" t="s">
        <v>25</v>
      </c>
      <c r="AH34" s="147"/>
      <c r="AI34" s="146" t="s">
        <v>26</v>
      </c>
      <c r="AJ34" s="147"/>
      <c r="AK34" s="173" t="s">
        <v>27</v>
      </c>
      <c r="AL34" s="175" t="s">
        <v>28</v>
      </c>
      <c r="AM34" s="177" t="s">
        <v>29</v>
      </c>
    </row>
    <row r="35" spans="1:39" s="1" customFormat="1" ht="15.75" thickBot="1">
      <c r="A35" s="189"/>
      <c r="B35" s="191"/>
      <c r="C35" s="179" t="s">
        <v>30</v>
      </c>
      <c r="D35" s="180"/>
      <c r="E35" s="181" t="s">
        <v>31</v>
      </c>
      <c r="F35" s="180"/>
      <c r="G35" s="181" t="s">
        <v>32</v>
      </c>
      <c r="H35" s="180"/>
      <c r="I35" s="181" t="s">
        <v>33</v>
      </c>
      <c r="J35" s="180"/>
      <c r="K35" s="181" t="s">
        <v>34</v>
      </c>
      <c r="L35" s="180"/>
      <c r="M35" s="182" t="s">
        <v>35</v>
      </c>
      <c r="N35" s="183"/>
      <c r="O35" s="184"/>
      <c r="P35" s="185"/>
      <c r="Q35" s="187"/>
      <c r="R35" s="149"/>
      <c r="S35" s="148"/>
      <c r="T35" s="149"/>
      <c r="U35" s="144"/>
      <c r="V35" s="145"/>
      <c r="W35" s="148"/>
      <c r="X35" s="149"/>
      <c r="Y35" s="148"/>
      <c r="Z35" s="149"/>
      <c r="AA35" s="148"/>
      <c r="AB35" s="149"/>
      <c r="AC35" s="152"/>
      <c r="AD35" s="153"/>
      <c r="AE35" s="152"/>
      <c r="AF35" s="153"/>
      <c r="AG35" s="148"/>
      <c r="AH35" s="149"/>
      <c r="AI35" s="148"/>
      <c r="AJ35" s="149"/>
      <c r="AK35" s="174"/>
      <c r="AL35" s="176"/>
      <c r="AM35" s="178"/>
    </row>
    <row r="36" spans="1:39" s="1" customFormat="1">
      <c r="A36" s="189"/>
      <c r="B36" s="191"/>
      <c r="C36" s="9" t="s">
        <v>36</v>
      </c>
      <c r="D36" s="10" t="s">
        <v>37</v>
      </c>
      <c r="E36" s="11" t="s">
        <v>36</v>
      </c>
      <c r="F36" s="10" t="s">
        <v>37</v>
      </c>
      <c r="G36" s="12" t="s">
        <v>38</v>
      </c>
      <c r="H36" s="10" t="s">
        <v>37</v>
      </c>
      <c r="I36" s="12" t="s">
        <v>38</v>
      </c>
      <c r="J36" s="10" t="s">
        <v>37</v>
      </c>
      <c r="K36" s="12" t="s">
        <v>39</v>
      </c>
      <c r="L36" s="10" t="s">
        <v>37</v>
      </c>
      <c r="M36" s="12" t="s">
        <v>36</v>
      </c>
      <c r="N36" s="25" t="s">
        <v>37</v>
      </c>
      <c r="O36" s="26" t="s">
        <v>36</v>
      </c>
      <c r="P36" s="27" t="s">
        <v>37</v>
      </c>
      <c r="Q36" s="29" t="s">
        <v>36</v>
      </c>
      <c r="R36" s="30" t="s">
        <v>37</v>
      </c>
      <c r="S36" s="29" t="s">
        <v>36</v>
      </c>
      <c r="T36" s="30" t="s">
        <v>37</v>
      </c>
      <c r="U36" s="29" t="s">
        <v>36</v>
      </c>
      <c r="V36" s="30" t="s">
        <v>37</v>
      </c>
      <c r="W36" s="31" t="s">
        <v>36</v>
      </c>
      <c r="X36" s="32" t="s">
        <v>37</v>
      </c>
      <c r="Y36" s="31" t="s">
        <v>36</v>
      </c>
      <c r="Z36" s="32" t="s">
        <v>37</v>
      </c>
      <c r="AA36" s="29" t="s">
        <v>36</v>
      </c>
      <c r="AB36" s="30" t="s">
        <v>37</v>
      </c>
      <c r="AC36" s="29" t="s">
        <v>36</v>
      </c>
      <c r="AD36" s="30" t="s">
        <v>37</v>
      </c>
      <c r="AE36" s="29" t="s">
        <v>36</v>
      </c>
      <c r="AF36" s="30" t="s">
        <v>37</v>
      </c>
      <c r="AG36" s="29" t="s">
        <v>36</v>
      </c>
      <c r="AH36" s="30" t="s">
        <v>37</v>
      </c>
      <c r="AI36" s="29" t="s">
        <v>40</v>
      </c>
      <c r="AJ36" s="30" t="s">
        <v>41</v>
      </c>
      <c r="AK36" s="174"/>
      <c r="AL36" s="176"/>
      <c r="AM36" s="178"/>
    </row>
    <row r="37" spans="1:39" s="4" customFormat="1" ht="54">
      <c r="A37" s="13">
        <v>1</v>
      </c>
      <c r="B37" s="14" t="s">
        <v>204</v>
      </c>
      <c r="C37" s="15">
        <v>70</v>
      </c>
      <c r="D37" s="16">
        <v>79</v>
      </c>
      <c r="E37" s="17">
        <v>70</v>
      </c>
      <c r="F37" s="16">
        <v>79</v>
      </c>
      <c r="G37" s="17"/>
      <c r="H37" s="16"/>
      <c r="I37" s="20">
        <v>78</v>
      </c>
      <c r="J37" s="19">
        <v>88</v>
      </c>
      <c r="K37" s="20">
        <v>144</v>
      </c>
      <c r="L37" s="19">
        <v>163</v>
      </c>
      <c r="M37" s="20">
        <v>14</v>
      </c>
      <c r="N37" s="19">
        <v>16</v>
      </c>
      <c r="O37" s="28">
        <v>376</v>
      </c>
      <c r="P37" s="28">
        <v>425</v>
      </c>
      <c r="Q37" s="20"/>
      <c r="R37" s="19"/>
      <c r="S37" s="20">
        <v>1</v>
      </c>
      <c r="T37" s="19">
        <v>1</v>
      </c>
      <c r="U37" s="20">
        <v>155</v>
      </c>
      <c r="V37" s="19">
        <v>175</v>
      </c>
      <c r="W37" s="33"/>
      <c r="X37" s="34"/>
      <c r="Y37" s="35"/>
      <c r="Z37" s="19"/>
      <c r="AA37" s="20"/>
      <c r="AB37" s="19"/>
      <c r="AC37" s="20"/>
      <c r="AD37" s="19"/>
      <c r="AE37" s="20"/>
      <c r="AF37" s="19"/>
      <c r="AG37" s="20"/>
      <c r="AH37" s="19"/>
      <c r="AI37" s="20"/>
      <c r="AJ37" s="19"/>
      <c r="AK37" s="38"/>
      <c r="AL37" s="39"/>
      <c r="AM37" s="40">
        <v>801</v>
      </c>
    </row>
    <row r="38" spans="1:39" s="4" customFormat="1" ht="54">
      <c r="A38" s="13">
        <v>2</v>
      </c>
      <c r="B38" s="14" t="s">
        <v>205</v>
      </c>
      <c r="C38" s="18">
        <v>133</v>
      </c>
      <c r="D38" s="19">
        <v>150</v>
      </c>
      <c r="E38" s="20">
        <v>133</v>
      </c>
      <c r="F38" s="19">
        <v>150</v>
      </c>
      <c r="G38" s="20"/>
      <c r="H38" s="19"/>
      <c r="I38" s="20">
        <v>172</v>
      </c>
      <c r="J38" s="19">
        <v>194</v>
      </c>
      <c r="K38" s="20">
        <v>320</v>
      </c>
      <c r="L38" s="19">
        <v>361</v>
      </c>
      <c r="M38" s="20">
        <v>19</v>
      </c>
      <c r="N38" s="19">
        <v>21</v>
      </c>
      <c r="O38" s="28">
        <v>777</v>
      </c>
      <c r="P38" s="28">
        <v>876</v>
      </c>
      <c r="Q38" s="20">
        <v>1</v>
      </c>
      <c r="R38" s="19">
        <v>1</v>
      </c>
      <c r="S38" s="20">
        <v>3</v>
      </c>
      <c r="T38" s="19">
        <v>2</v>
      </c>
      <c r="U38" s="20">
        <v>288</v>
      </c>
      <c r="V38" s="19">
        <v>323</v>
      </c>
      <c r="W38" s="33"/>
      <c r="X38" s="34"/>
      <c r="Y38" s="35"/>
      <c r="Z38" s="19"/>
      <c r="AA38" s="20"/>
      <c r="AB38" s="19"/>
      <c r="AC38" s="20"/>
      <c r="AD38" s="19"/>
      <c r="AE38" s="20"/>
      <c r="AF38" s="19"/>
      <c r="AG38" s="20"/>
      <c r="AH38" s="19"/>
      <c r="AI38" s="20"/>
      <c r="AJ38" s="19"/>
      <c r="AK38" s="38"/>
      <c r="AL38" s="39"/>
      <c r="AM38" s="40">
        <v>1653</v>
      </c>
    </row>
    <row r="39" spans="1:39" s="4" customFormat="1" ht="54">
      <c r="A39" s="13">
        <v>3</v>
      </c>
      <c r="B39" s="14" t="s">
        <v>206</v>
      </c>
      <c r="C39" s="18">
        <v>9</v>
      </c>
      <c r="D39" s="19">
        <v>10</v>
      </c>
      <c r="E39" s="20">
        <v>9</v>
      </c>
      <c r="F39" s="19">
        <v>10</v>
      </c>
      <c r="G39" s="20"/>
      <c r="H39" s="19"/>
      <c r="I39" s="20">
        <v>13</v>
      </c>
      <c r="J39" s="19">
        <v>15</v>
      </c>
      <c r="K39" s="20">
        <v>25</v>
      </c>
      <c r="L39" s="19">
        <v>28</v>
      </c>
      <c r="M39" s="20">
        <v>3</v>
      </c>
      <c r="N39" s="19">
        <v>3</v>
      </c>
      <c r="O39" s="28">
        <v>59</v>
      </c>
      <c r="P39" s="28">
        <v>66</v>
      </c>
      <c r="Q39" s="20"/>
      <c r="R39" s="19"/>
      <c r="S39" s="20">
        <v>3</v>
      </c>
      <c r="T39" s="19">
        <v>3</v>
      </c>
      <c r="U39" s="20">
        <v>24</v>
      </c>
      <c r="V39" s="19">
        <v>26</v>
      </c>
      <c r="W39" s="33"/>
      <c r="X39" s="34"/>
      <c r="Y39" s="35"/>
      <c r="Z39" s="19"/>
      <c r="AA39" s="20"/>
      <c r="AB39" s="19"/>
      <c r="AC39" s="20"/>
      <c r="AD39" s="19"/>
      <c r="AE39" s="20"/>
      <c r="AF39" s="19"/>
      <c r="AG39" s="20"/>
      <c r="AH39" s="19"/>
      <c r="AI39" s="20"/>
      <c r="AJ39" s="19"/>
      <c r="AK39" s="38"/>
      <c r="AL39" s="39"/>
      <c r="AM39" s="40">
        <v>125</v>
      </c>
    </row>
    <row r="40" spans="1:39" s="4" customFormat="1" ht="54">
      <c r="A40" s="13">
        <v>4</v>
      </c>
      <c r="B40" s="14" t="s">
        <v>207</v>
      </c>
      <c r="C40" s="18">
        <v>5</v>
      </c>
      <c r="D40" s="19">
        <v>6</v>
      </c>
      <c r="E40" s="20">
        <v>6</v>
      </c>
      <c r="F40" s="19">
        <v>7</v>
      </c>
      <c r="G40" s="20"/>
      <c r="H40" s="19"/>
      <c r="I40" s="20">
        <v>7</v>
      </c>
      <c r="J40" s="19">
        <v>8</v>
      </c>
      <c r="K40" s="20">
        <v>13</v>
      </c>
      <c r="L40" s="19">
        <v>14</v>
      </c>
      <c r="M40" s="20">
        <v>1</v>
      </c>
      <c r="N40" s="19">
        <v>2</v>
      </c>
      <c r="O40" s="28">
        <v>32</v>
      </c>
      <c r="P40" s="28">
        <v>37</v>
      </c>
      <c r="Q40" s="20"/>
      <c r="R40" s="19"/>
      <c r="S40" s="20"/>
      <c r="T40" s="19"/>
      <c r="U40" s="20">
        <v>12</v>
      </c>
      <c r="V40" s="19">
        <v>15</v>
      </c>
      <c r="W40" s="33"/>
      <c r="X40" s="34"/>
      <c r="Y40" s="35"/>
      <c r="Z40" s="19"/>
      <c r="AA40" s="20"/>
      <c r="AB40" s="19"/>
      <c r="AC40" s="20"/>
      <c r="AD40" s="19"/>
      <c r="AE40" s="20"/>
      <c r="AF40" s="19"/>
      <c r="AG40" s="20"/>
      <c r="AH40" s="19"/>
      <c r="AI40" s="20"/>
      <c r="AJ40" s="19"/>
      <c r="AK40" s="38"/>
      <c r="AL40" s="39"/>
      <c r="AM40" s="40">
        <v>69</v>
      </c>
    </row>
    <row r="41" spans="1:39" s="4" customFormat="1" ht="54">
      <c r="A41" s="13">
        <v>5</v>
      </c>
      <c r="B41" s="14" t="s">
        <v>208</v>
      </c>
      <c r="C41" s="18">
        <v>11</v>
      </c>
      <c r="D41" s="19">
        <v>12</v>
      </c>
      <c r="E41" s="20">
        <v>11</v>
      </c>
      <c r="F41" s="19">
        <v>13</v>
      </c>
      <c r="G41" s="20"/>
      <c r="H41" s="19"/>
      <c r="I41" s="20">
        <v>13</v>
      </c>
      <c r="J41" s="19">
        <v>15</v>
      </c>
      <c r="K41" s="20">
        <v>24</v>
      </c>
      <c r="L41" s="19">
        <v>27</v>
      </c>
      <c r="M41" s="20">
        <v>3</v>
      </c>
      <c r="N41" s="19">
        <v>4</v>
      </c>
      <c r="O41" s="28">
        <v>62</v>
      </c>
      <c r="P41" s="28">
        <v>71</v>
      </c>
      <c r="Q41" s="20"/>
      <c r="R41" s="19"/>
      <c r="S41" s="20"/>
      <c r="T41" s="19"/>
      <c r="U41" s="20">
        <v>25</v>
      </c>
      <c r="V41" s="19">
        <v>29</v>
      </c>
      <c r="W41" s="33"/>
      <c r="X41" s="34"/>
      <c r="Y41" s="35"/>
      <c r="Z41" s="19"/>
      <c r="AA41" s="20"/>
      <c r="AB41" s="19"/>
      <c r="AC41" s="20"/>
      <c r="AD41" s="19"/>
      <c r="AE41" s="20"/>
      <c r="AF41" s="19"/>
      <c r="AG41" s="20"/>
      <c r="AH41" s="19"/>
      <c r="AI41" s="20"/>
      <c r="AJ41" s="19"/>
      <c r="AK41" s="38"/>
      <c r="AL41" s="39"/>
      <c r="AM41" s="40">
        <v>133</v>
      </c>
    </row>
    <row r="42" spans="1:39" s="4" customFormat="1" ht="54">
      <c r="A42" s="13">
        <v>6</v>
      </c>
      <c r="B42" s="14" t="s">
        <v>209</v>
      </c>
      <c r="C42" s="18">
        <v>26</v>
      </c>
      <c r="D42" s="19">
        <v>29</v>
      </c>
      <c r="E42" s="20">
        <v>27</v>
      </c>
      <c r="F42" s="19">
        <v>30</v>
      </c>
      <c r="G42" s="20"/>
      <c r="H42" s="19"/>
      <c r="I42" s="20">
        <v>31</v>
      </c>
      <c r="J42" s="19">
        <v>35</v>
      </c>
      <c r="K42" s="20">
        <v>58</v>
      </c>
      <c r="L42" s="19">
        <v>65</v>
      </c>
      <c r="M42" s="20">
        <v>6</v>
      </c>
      <c r="N42" s="19">
        <v>7</v>
      </c>
      <c r="O42" s="28">
        <v>148</v>
      </c>
      <c r="P42" s="28">
        <v>166</v>
      </c>
      <c r="Q42" s="20"/>
      <c r="R42" s="19"/>
      <c r="S42" s="20">
        <v>4</v>
      </c>
      <c r="T42" s="19">
        <v>4</v>
      </c>
      <c r="U42" s="20">
        <v>63</v>
      </c>
      <c r="V42" s="19">
        <v>70</v>
      </c>
      <c r="W42" s="33"/>
      <c r="X42" s="34"/>
      <c r="Y42" s="35"/>
      <c r="Z42" s="19"/>
      <c r="AA42" s="20"/>
      <c r="AB42" s="19"/>
      <c r="AC42" s="20"/>
      <c r="AD42" s="19"/>
      <c r="AE42" s="20"/>
      <c r="AF42" s="19"/>
      <c r="AG42" s="20"/>
      <c r="AH42" s="19"/>
      <c r="AI42" s="20"/>
      <c r="AJ42" s="19"/>
      <c r="AK42" s="38"/>
      <c r="AL42" s="39"/>
      <c r="AM42" s="40">
        <v>314</v>
      </c>
    </row>
    <row r="43" spans="1:39" s="4" customFormat="1" ht="54">
      <c r="A43" s="13">
        <v>7</v>
      </c>
      <c r="B43" s="14" t="s">
        <v>210</v>
      </c>
      <c r="C43" s="18">
        <v>55</v>
      </c>
      <c r="D43" s="19">
        <v>62</v>
      </c>
      <c r="E43" s="20">
        <v>55</v>
      </c>
      <c r="F43" s="19">
        <v>63</v>
      </c>
      <c r="G43" s="20"/>
      <c r="H43" s="19"/>
      <c r="I43" s="20">
        <v>81</v>
      </c>
      <c r="J43" s="19">
        <v>92</v>
      </c>
      <c r="K43" s="20">
        <v>151</v>
      </c>
      <c r="L43" s="19">
        <v>171</v>
      </c>
      <c r="M43" s="20">
        <v>15</v>
      </c>
      <c r="N43" s="19">
        <v>16</v>
      </c>
      <c r="O43" s="28">
        <v>357</v>
      </c>
      <c r="P43" s="28">
        <v>404</v>
      </c>
      <c r="Q43" s="20"/>
      <c r="R43" s="19"/>
      <c r="S43" s="20">
        <v>6</v>
      </c>
      <c r="T43" s="19">
        <v>5</v>
      </c>
      <c r="U43" s="20">
        <v>131</v>
      </c>
      <c r="V43" s="19">
        <v>146</v>
      </c>
      <c r="W43" s="33"/>
      <c r="X43" s="34"/>
      <c r="Y43" s="35"/>
      <c r="Z43" s="19"/>
      <c r="AA43" s="20"/>
      <c r="AB43" s="19"/>
      <c r="AC43" s="20"/>
      <c r="AD43" s="19"/>
      <c r="AE43" s="20"/>
      <c r="AF43" s="19"/>
      <c r="AG43" s="20"/>
      <c r="AH43" s="19"/>
      <c r="AI43" s="20"/>
      <c r="AJ43" s="19"/>
      <c r="AK43" s="38"/>
      <c r="AL43" s="39"/>
      <c r="AM43" s="40">
        <v>761</v>
      </c>
    </row>
    <row r="44" spans="1:39" s="4" customFormat="1" ht="54">
      <c r="A44" s="13">
        <v>8</v>
      </c>
      <c r="B44" s="14" t="s">
        <v>211</v>
      </c>
      <c r="C44" s="18">
        <v>6</v>
      </c>
      <c r="D44" s="19">
        <v>10</v>
      </c>
      <c r="E44" s="20">
        <v>6</v>
      </c>
      <c r="F44" s="19">
        <v>11</v>
      </c>
      <c r="G44" s="20"/>
      <c r="H44" s="19"/>
      <c r="I44" s="20">
        <v>12</v>
      </c>
      <c r="J44" s="19">
        <v>14</v>
      </c>
      <c r="K44" s="20">
        <v>22</v>
      </c>
      <c r="L44" s="19">
        <v>25</v>
      </c>
      <c r="M44" s="20">
        <v>1</v>
      </c>
      <c r="N44" s="19">
        <v>2</v>
      </c>
      <c r="O44" s="28">
        <v>47</v>
      </c>
      <c r="P44" s="28">
        <v>62</v>
      </c>
      <c r="Q44" s="20"/>
      <c r="R44" s="19"/>
      <c r="S44" s="20">
        <v>1</v>
      </c>
      <c r="T44" s="19">
        <v>1</v>
      </c>
      <c r="U44" s="20">
        <v>20</v>
      </c>
      <c r="V44" s="19">
        <v>24</v>
      </c>
      <c r="W44" s="33"/>
      <c r="X44" s="34"/>
      <c r="Y44" s="35"/>
      <c r="Z44" s="19"/>
      <c r="AA44" s="20"/>
      <c r="AB44" s="19"/>
      <c r="AC44" s="20"/>
      <c r="AD44" s="19"/>
      <c r="AE44" s="20"/>
      <c r="AF44" s="19"/>
      <c r="AG44" s="20"/>
      <c r="AH44" s="19"/>
      <c r="AI44" s="20"/>
      <c r="AJ44" s="19"/>
      <c r="AK44" s="38"/>
      <c r="AL44" s="39"/>
      <c r="AM44" s="40">
        <v>109</v>
      </c>
    </row>
    <row r="45" spans="1:39" s="4" customFormat="1" ht="54">
      <c r="A45" s="13">
        <v>9</v>
      </c>
      <c r="B45" s="14" t="s">
        <v>212</v>
      </c>
      <c r="C45" s="18">
        <v>6</v>
      </c>
      <c r="D45" s="19">
        <v>6</v>
      </c>
      <c r="E45" s="20">
        <v>5</v>
      </c>
      <c r="F45" s="19">
        <v>7</v>
      </c>
      <c r="G45" s="20"/>
      <c r="H45" s="19"/>
      <c r="I45" s="20">
        <v>11</v>
      </c>
      <c r="J45" s="19">
        <v>13</v>
      </c>
      <c r="K45" s="20">
        <v>21</v>
      </c>
      <c r="L45" s="19">
        <v>24</v>
      </c>
      <c r="M45" s="20">
        <v>3</v>
      </c>
      <c r="N45" s="19">
        <v>3</v>
      </c>
      <c r="O45" s="28">
        <v>46</v>
      </c>
      <c r="P45" s="28">
        <v>53</v>
      </c>
      <c r="Q45" s="20"/>
      <c r="R45" s="19"/>
      <c r="S45" s="20"/>
      <c r="T45" s="19"/>
      <c r="U45" s="20">
        <v>14</v>
      </c>
      <c r="V45" s="19">
        <v>16</v>
      </c>
      <c r="W45" s="33"/>
      <c r="X45" s="34"/>
      <c r="Y45" s="35"/>
      <c r="Z45" s="19"/>
      <c r="AA45" s="20"/>
      <c r="AB45" s="19"/>
      <c r="AC45" s="20"/>
      <c r="AD45" s="19"/>
      <c r="AE45" s="20"/>
      <c r="AF45" s="19"/>
      <c r="AG45" s="20"/>
      <c r="AH45" s="19"/>
      <c r="AI45" s="20"/>
      <c r="AJ45" s="19"/>
      <c r="AK45" s="38"/>
      <c r="AL45" s="39"/>
      <c r="AM45" s="40">
        <v>99</v>
      </c>
    </row>
    <row r="46" spans="1:39" s="4" customFormat="1" ht="54">
      <c r="A46" s="13">
        <v>10</v>
      </c>
      <c r="B46" s="14" t="s">
        <v>213</v>
      </c>
      <c r="C46" s="18">
        <v>9</v>
      </c>
      <c r="D46" s="19">
        <v>11</v>
      </c>
      <c r="E46" s="20">
        <v>10</v>
      </c>
      <c r="F46" s="19">
        <v>11</v>
      </c>
      <c r="G46" s="20"/>
      <c r="H46" s="19"/>
      <c r="I46" s="20">
        <v>13</v>
      </c>
      <c r="J46" s="19">
        <v>14</v>
      </c>
      <c r="K46" s="20">
        <v>24</v>
      </c>
      <c r="L46" s="19">
        <v>27</v>
      </c>
      <c r="M46" s="20">
        <v>2</v>
      </c>
      <c r="N46" s="19">
        <v>2</v>
      </c>
      <c r="O46" s="28">
        <v>58</v>
      </c>
      <c r="P46" s="28">
        <v>65</v>
      </c>
      <c r="Q46" s="20"/>
      <c r="R46" s="19"/>
      <c r="S46" s="20"/>
      <c r="T46" s="19"/>
      <c r="U46" s="20">
        <v>21</v>
      </c>
      <c r="V46" s="19">
        <v>24</v>
      </c>
      <c r="W46" s="33"/>
      <c r="X46" s="34"/>
      <c r="Y46" s="35"/>
      <c r="Z46" s="19"/>
      <c r="AA46" s="20"/>
      <c r="AB46" s="19"/>
      <c r="AC46" s="20"/>
      <c r="AD46" s="19"/>
      <c r="AE46" s="20"/>
      <c r="AF46" s="19"/>
      <c r="AG46" s="20"/>
      <c r="AH46" s="19"/>
      <c r="AI46" s="20"/>
      <c r="AJ46" s="19"/>
      <c r="AK46" s="38"/>
      <c r="AL46" s="39"/>
      <c r="AM46" s="40">
        <v>123</v>
      </c>
    </row>
    <row r="47" spans="1:39" s="4" customFormat="1" ht="54">
      <c r="A47" s="13">
        <v>11</v>
      </c>
      <c r="B47" s="14" t="s">
        <v>214</v>
      </c>
      <c r="C47" s="18">
        <v>31</v>
      </c>
      <c r="D47" s="19">
        <v>35</v>
      </c>
      <c r="E47" s="20">
        <v>31</v>
      </c>
      <c r="F47" s="19">
        <v>35</v>
      </c>
      <c r="G47" s="20"/>
      <c r="H47" s="19"/>
      <c r="I47" s="20">
        <v>34</v>
      </c>
      <c r="J47" s="19">
        <v>39</v>
      </c>
      <c r="K47" s="20">
        <v>64</v>
      </c>
      <c r="L47" s="19">
        <v>72</v>
      </c>
      <c r="M47" s="20">
        <v>10</v>
      </c>
      <c r="N47" s="19">
        <v>12</v>
      </c>
      <c r="O47" s="28">
        <v>170</v>
      </c>
      <c r="P47" s="28">
        <v>193</v>
      </c>
      <c r="Q47" s="20"/>
      <c r="R47" s="19"/>
      <c r="S47" s="20"/>
      <c r="T47" s="19"/>
      <c r="U47" s="20">
        <v>72</v>
      </c>
      <c r="V47" s="19">
        <v>82</v>
      </c>
      <c r="W47" s="33"/>
      <c r="X47" s="34"/>
      <c r="Y47" s="35"/>
      <c r="Z47" s="19"/>
      <c r="AA47" s="20"/>
      <c r="AB47" s="19"/>
      <c r="AC47" s="20"/>
      <c r="AD47" s="19"/>
      <c r="AE47" s="20"/>
      <c r="AF47" s="19"/>
      <c r="AG47" s="20"/>
      <c r="AH47" s="19"/>
      <c r="AI47" s="20"/>
      <c r="AJ47" s="19"/>
      <c r="AK47" s="38"/>
      <c r="AL47" s="39"/>
      <c r="AM47" s="40">
        <v>363</v>
      </c>
    </row>
    <row r="48" spans="1:39" s="4" customFormat="1" ht="54">
      <c r="A48" s="13">
        <v>12</v>
      </c>
      <c r="B48" s="14" t="s">
        <v>215</v>
      </c>
      <c r="C48" s="15">
        <v>55</v>
      </c>
      <c r="D48" s="16">
        <v>63</v>
      </c>
      <c r="E48" s="17">
        <v>56</v>
      </c>
      <c r="F48" s="16">
        <v>63</v>
      </c>
      <c r="G48" s="17"/>
      <c r="H48" s="16"/>
      <c r="I48" s="20">
        <v>91</v>
      </c>
      <c r="J48" s="19">
        <v>103</v>
      </c>
      <c r="K48" s="20">
        <v>170</v>
      </c>
      <c r="L48" s="19">
        <v>192</v>
      </c>
      <c r="M48" s="20">
        <v>9</v>
      </c>
      <c r="N48" s="19">
        <v>10</v>
      </c>
      <c r="O48" s="28">
        <v>381</v>
      </c>
      <c r="P48" s="28">
        <v>431</v>
      </c>
      <c r="Q48" s="20">
        <v>1</v>
      </c>
      <c r="R48" s="19">
        <v>1</v>
      </c>
      <c r="S48" s="20">
        <v>5</v>
      </c>
      <c r="T48" s="19">
        <v>4</v>
      </c>
      <c r="U48" s="20">
        <v>125</v>
      </c>
      <c r="V48" s="19">
        <v>140</v>
      </c>
      <c r="W48" s="33"/>
      <c r="X48" s="34"/>
      <c r="Y48" s="35"/>
      <c r="Z48" s="19"/>
      <c r="AA48" s="20"/>
      <c r="AB48" s="19"/>
      <c r="AC48" s="20"/>
      <c r="AD48" s="19"/>
      <c r="AE48" s="20"/>
      <c r="AF48" s="19"/>
      <c r="AG48" s="20"/>
      <c r="AH48" s="19"/>
      <c r="AI48" s="20"/>
      <c r="AJ48" s="19"/>
      <c r="AK48" s="38"/>
      <c r="AL48" s="39"/>
      <c r="AM48" s="40">
        <v>812</v>
      </c>
    </row>
    <row r="49" spans="1:39" s="4" customFormat="1" ht="54">
      <c r="A49" s="13">
        <v>13</v>
      </c>
      <c r="B49" s="14" t="s">
        <v>216</v>
      </c>
      <c r="C49" s="18">
        <v>8</v>
      </c>
      <c r="D49" s="19">
        <v>9</v>
      </c>
      <c r="E49" s="20">
        <v>8</v>
      </c>
      <c r="F49" s="19">
        <v>9</v>
      </c>
      <c r="G49" s="20"/>
      <c r="H49" s="19"/>
      <c r="I49" s="20">
        <v>12</v>
      </c>
      <c r="J49" s="19">
        <v>14</v>
      </c>
      <c r="K49" s="20">
        <v>23</v>
      </c>
      <c r="L49" s="19">
        <v>25</v>
      </c>
      <c r="M49" s="20">
        <v>1</v>
      </c>
      <c r="N49" s="19">
        <v>1</v>
      </c>
      <c r="O49" s="28">
        <v>52</v>
      </c>
      <c r="P49" s="28">
        <v>58</v>
      </c>
      <c r="Q49" s="20"/>
      <c r="R49" s="19"/>
      <c r="S49" s="20">
        <v>1</v>
      </c>
      <c r="T49" s="19">
        <v>1</v>
      </c>
      <c r="U49" s="20">
        <v>18</v>
      </c>
      <c r="V49" s="19">
        <v>20</v>
      </c>
      <c r="W49" s="33"/>
      <c r="X49" s="34"/>
      <c r="Y49" s="35"/>
      <c r="Z49" s="19"/>
      <c r="AA49" s="20"/>
      <c r="AB49" s="19"/>
      <c r="AC49" s="20"/>
      <c r="AD49" s="19"/>
      <c r="AE49" s="20"/>
      <c r="AF49" s="19"/>
      <c r="AG49" s="20"/>
      <c r="AH49" s="19"/>
      <c r="AI49" s="20"/>
      <c r="AJ49" s="19"/>
      <c r="AK49" s="38"/>
      <c r="AL49" s="39"/>
      <c r="AM49" s="40">
        <v>110</v>
      </c>
    </row>
    <row r="50" spans="1:39" s="4" customFormat="1" ht="54">
      <c r="A50" s="22">
        <v>14</v>
      </c>
      <c r="B50" s="14" t="s">
        <v>217</v>
      </c>
      <c r="C50" s="18">
        <v>10</v>
      </c>
      <c r="D50" s="19">
        <v>11</v>
      </c>
      <c r="E50" s="20">
        <v>9</v>
      </c>
      <c r="F50" s="19">
        <v>11</v>
      </c>
      <c r="G50" s="20">
        <v>18</v>
      </c>
      <c r="H50" s="19">
        <v>21</v>
      </c>
      <c r="I50" s="20">
        <v>14</v>
      </c>
      <c r="J50" s="19">
        <v>16</v>
      </c>
      <c r="K50" s="20">
        <v>27</v>
      </c>
      <c r="L50" s="19">
        <v>30</v>
      </c>
      <c r="M50" s="20">
        <v>3</v>
      </c>
      <c r="N50" s="19">
        <v>3</v>
      </c>
      <c r="O50" s="28">
        <v>81</v>
      </c>
      <c r="P50" s="28">
        <v>92</v>
      </c>
      <c r="Q50" s="20"/>
      <c r="R50" s="19"/>
      <c r="S50" s="20"/>
      <c r="T50" s="19"/>
      <c r="U50" s="20">
        <v>22</v>
      </c>
      <c r="V50" s="19">
        <v>25</v>
      </c>
      <c r="W50" s="33"/>
      <c r="X50" s="34"/>
      <c r="Y50" s="35"/>
      <c r="Z50" s="19"/>
      <c r="AA50" s="20"/>
      <c r="AB50" s="19"/>
      <c r="AC50" s="20"/>
      <c r="AD50" s="19"/>
      <c r="AE50" s="20"/>
      <c r="AF50" s="19"/>
      <c r="AG50" s="20"/>
      <c r="AH50" s="19"/>
      <c r="AI50" s="20"/>
      <c r="AJ50" s="19"/>
      <c r="AK50" s="38"/>
      <c r="AL50" s="39"/>
      <c r="AM50" s="40">
        <v>173</v>
      </c>
    </row>
    <row r="51" spans="1:39" s="4" customFormat="1" ht="108">
      <c r="A51" s="13">
        <v>15</v>
      </c>
      <c r="B51" s="14" t="s">
        <v>218</v>
      </c>
      <c r="C51" s="18">
        <v>9</v>
      </c>
      <c r="D51" s="19">
        <v>10</v>
      </c>
      <c r="E51" s="20">
        <v>9</v>
      </c>
      <c r="F51" s="19">
        <v>11</v>
      </c>
      <c r="G51" s="20"/>
      <c r="H51" s="19"/>
      <c r="I51" s="20"/>
      <c r="J51" s="19"/>
      <c r="K51" s="20">
        <v>5</v>
      </c>
      <c r="L51" s="19">
        <v>1</v>
      </c>
      <c r="M51" s="20"/>
      <c r="N51" s="19"/>
      <c r="O51" s="28">
        <v>23</v>
      </c>
      <c r="P51" s="28">
        <v>22</v>
      </c>
      <c r="Q51" s="20"/>
      <c r="R51" s="19"/>
      <c r="S51" s="20"/>
      <c r="T51" s="19"/>
      <c r="U51" s="20">
        <v>23</v>
      </c>
      <c r="V51" s="19">
        <v>21</v>
      </c>
      <c r="W51" s="33"/>
      <c r="X51" s="34"/>
      <c r="Y51" s="35"/>
      <c r="Z51" s="19"/>
      <c r="AA51" s="20"/>
      <c r="AB51" s="19"/>
      <c r="AC51" s="20"/>
      <c r="AD51" s="19"/>
      <c r="AE51" s="20">
        <v>23</v>
      </c>
      <c r="AF51" s="19">
        <v>21</v>
      </c>
      <c r="AG51" s="20"/>
      <c r="AH51" s="19"/>
      <c r="AI51" s="20">
        <v>1</v>
      </c>
      <c r="AJ51" s="19"/>
      <c r="AK51" s="106" t="s">
        <v>62</v>
      </c>
      <c r="AL51" s="39" t="s">
        <v>112</v>
      </c>
      <c r="AM51" s="40">
        <v>45</v>
      </c>
    </row>
    <row r="52" spans="1:39" s="4" customFormat="1" ht="54">
      <c r="A52" s="13">
        <v>16</v>
      </c>
      <c r="B52" s="14" t="s">
        <v>219</v>
      </c>
      <c r="C52" s="18">
        <v>8</v>
      </c>
      <c r="D52" s="19">
        <v>9</v>
      </c>
      <c r="E52" s="20">
        <v>8</v>
      </c>
      <c r="F52" s="19">
        <v>9</v>
      </c>
      <c r="G52" s="20"/>
      <c r="H52" s="19"/>
      <c r="I52" s="20">
        <v>12</v>
      </c>
      <c r="J52" s="19">
        <v>14</v>
      </c>
      <c r="K52" s="20">
        <v>23</v>
      </c>
      <c r="L52" s="19">
        <v>25</v>
      </c>
      <c r="M52" s="20">
        <v>2</v>
      </c>
      <c r="N52" s="19">
        <v>3</v>
      </c>
      <c r="O52" s="28">
        <v>53</v>
      </c>
      <c r="P52" s="28">
        <v>60</v>
      </c>
      <c r="Q52" s="20"/>
      <c r="R52" s="19"/>
      <c r="S52" s="20"/>
      <c r="T52" s="19"/>
      <c r="U52" s="20">
        <v>18</v>
      </c>
      <c r="V52" s="19">
        <v>21</v>
      </c>
      <c r="W52" s="33"/>
      <c r="X52" s="34"/>
      <c r="Y52" s="35"/>
      <c r="Z52" s="19"/>
      <c r="AA52" s="20"/>
      <c r="AB52" s="19"/>
      <c r="AC52" s="20"/>
      <c r="AD52" s="19"/>
      <c r="AE52" s="20"/>
      <c r="AF52" s="19"/>
      <c r="AG52" s="20"/>
      <c r="AH52" s="19"/>
      <c r="AI52" s="20"/>
      <c r="AJ52" s="19"/>
      <c r="AK52" s="38"/>
      <c r="AL52" s="39"/>
      <c r="AM52" s="40">
        <v>113</v>
      </c>
    </row>
    <row r="53" spans="1:39" s="4" customFormat="1" ht="54">
      <c r="A53" s="22">
        <v>17</v>
      </c>
      <c r="B53" s="14" t="s">
        <v>220</v>
      </c>
      <c r="C53" s="18">
        <v>27</v>
      </c>
      <c r="D53" s="19">
        <v>31</v>
      </c>
      <c r="E53" s="20">
        <v>28</v>
      </c>
      <c r="F53" s="19">
        <v>32</v>
      </c>
      <c r="G53" s="20"/>
      <c r="H53" s="19"/>
      <c r="I53" s="20">
        <v>41</v>
      </c>
      <c r="J53" s="19">
        <v>46</v>
      </c>
      <c r="K53" s="20">
        <v>76</v>
      </c>
      <c r="L53" s="19">
        <v>85</v>
      </c>
      <c r="M53" s="20">
        <v>7</v>
      </c>
      <c r="N53" s="19">
        <v>7</v>
      </c>
      <c r="O53" s="28">
        <v>179</v>
      </c>
      <c r="P53" s="28">
        <v>201</v>
      </c>
      <c r="Q53" s="20"/>
      <c r="R53" s="19"/>
      <c r="S53" s="20">
        <v>3</v>
      </c>
      <c r="T53" s="19">
        <v>2</v>
      </c>
      <c r="U53" s="20">
        <v>65</v>
      </c>
      <c r="V53" s="19">
        <v>72</v>
      </c>
      <c r="W53" s="33"/>
      <c r="X53" s="34"/>
      <c r="Y53" s="35"/>
      <c r="Z53" s="19"/>
      <c r="AA53" s="20"/>
      <c r="AB53" s="19"/>
      <c r="AC53" s="20"/>
      <c r="AD53" s="19"/>
      <c r="AE53" s="20"/>
      <c r="AF53" s="19"/>
      <c r="AG53" s="20"/>
      <c r="AH53" s="19"/>
      <c r="AI53" s="20"/>
      <c r="AJ53" s="19"/>
      <c r="AK53" s="38"/>
      <c r="AL53" s="39"/>
      <c r="AM53" s="40">
        <v>380</v>
      </c>
    </row>
    <row r="54" spans="1:39" s="4" customFormat="1" ht="54">
      <c r="A54" s="13">
        <v>18</v>
      </c>
      <c r="B54" s="14" t="s">
        <v>221</v>
      </c>
      <c r="C54" s="18">
        <v>73</v>
      </c>
      <c r="D54" s="19">
        <v>82</v>
      </c>
      <c r="E54" s="20">
        <v>73</v>
      </c>
      <c r="F54" s="19">
        <v>82</v>
      </c>
      <c r="G54" s="20"/>
      <c r="H54" s="19"/>
      <c r="I54" s="20">
        <v>88</v>
      </c>
      <c r="J54" s="19">
        <v>99</v>
      </c>
      <c r="K54" s="20">
        <v>163</v>
      </c>
      <c r="L54" s="19">
        <v>184</v>
      </c>
      <c r="M54" s="20">
        <v>19</v>
      </c>
      <c r="N54" s="19">
        <v>35</v>
      </c>
      <c r="O54" s="28">
        <v>416</v>
      </c>
      <c r="P54" s="28">
        <v>482</v>
      </c>
      <c r="Q54" s="20">
        <v>2</v>
      </c>
      <c r="R54" s="19">
        <v>1</v>
      </c>
      <c r="S54" s="20">
        <v>1</v>
      </c>
      <c r="T54" s="19">
        <v>1</v>
      </c>
      <c r="U54" s="20">
        <v>166</v>
      </c>
      <c r="V54" s="19">
        <v>200</v>
      </c>
      <c r="W54" s="33"/>
      <c r="X54" s="34"/>
      <c r="Y54" s="35"/>
      <c r="Z54" s="19"/>
      <c r="AA54" s="20"/>
      <c r="AB54" s="19"/>
      <c r="AC54" s="20"/>
      <c r="AD54" s="19"/>
      <c r="AE54" s="20"/>
      <c r="AF54" s="19"/>
      <c r="AG54" s="20"/>
      <c r="AH54" s="19"/>
      <c r="AI54" s="20"/>
      <c r="AJ54" s="19"/>
      <c r="AK54" s="38"/>
      <c r="AL54" s="39"/>
      <c r="AM54" s="40">
        <v>898</v>
      </c>
    </row>
    <row r="55" spans="1:39" s="4" customFormat="1" ht="54">
      <c r="A55" s="22">
        <v>19</v>
      </c>
      <c r="B55" s="14" t="s">
        <v>222</v>
      </c>
      <c r="C55" s="18">
        <v>10</v>
      </c>
      <c r="D55" s="19">
        <v>11</v>
      </c>
      <c r="E55" s="20">
        <v>10</v>
      </c>
      <c r="F55" s="19">
        <v>12</v>
      </c>
      <c r="G55" s="20"/>
      <c r="H55" s="19"/>
      <c r="I55" s="20">
        <v>15</v>
      </c>
      <c r="J55" s="19">
        <v>17</v>
      </c>
      <c r="K55" s="20">
        <v>27</v>
      </c>
      <c r="L55" s="19">
        <v>31</v>
      </c>
      <c r="M55" s="20"/>
      <c r="N55" s="19">
        <v>1</v>
      </c>
      <c r="O55" s="28">
        <v>62</v>
      </c>
      <c r="P55" s="28">
        <v>72</v>
      </c>
      <c r="Q55" s="20"/>
      <c r="R55" s="19"/>
      <c r="S55" s="20"/>
      <c r="T55" s="19"/>
      <c r="U55" s="20">
        <v>20</v>
      </c>
      <c r="V55" s="19">
        <v>24</v>
      </c>
      <c r="W55" s="33"/>
      <c r="X55" s="34"/>
      <c r="Y55" s="35"/>
      <c r="Z55" s="19"/>
      <c r="AA55" s="20"/>
      <c r="AB55" s="19"/>
      <c r="AC55" s="20"/>
      <c r="AD55" s="19"/>
      <c r="AE55" s="20"/>
      <c r="AF55" s="19"/>
      <c r="AG55" s="20"/>
      <c r="AH55" s="19"/>
      <c r="AI55" s="20"/>
      <c r="AJ55" s="19"/>
      <c r="AK55" s="38"/>
      <c r="AL55" s="39"/>
      <c r="AM55" s="40">
        <v>134</v>
      </c>
    </row>
    <row r="56" spans="1:39" s="4" customFormat="1" ht="54">
      <c r="A56" s="13">
        <v>20</v>
      </c>
      <c r="B56" s="14" t="s">
        <v>223</v>
      </c>
      <c r="C56" s="18">
        <v>8</v>
      </c>
      <c r="D56" s="19">
        <v>9</v>
      </c>
      <c r="E56" s="20">
        <v>9</v>
      </c>
      <c r="F56" s="19">
        <v>10</v>
      </c>
      <c r="G56" s="20"/>
      <c r="H56" s="19"/>
      <c r="I56" s="20">
        <v>12</v>
      </c>
      <c r="J56" s="19">
        <v>13</v>
      </c>
      <c r="K56" s="20">
        <v>21</v>
      </c>
      <c r="L56" s="19">
        <v>24</v>
      </c>
      <c r="M56" s="20">
        <v>4</v>
      </c>
      <c r="N56" s="19">
        <v>4</v>
      </c>
      <c r="O56" s="28">
        <v>54</v>
      </c>
      <c r="P56" s="28">
        <v>60</v>
      </c>
      <c r="Q56" s="20"/>
      <c r="R56" s="19"/>
      <c r="S56" s="20">
        <v>3</v>
      </c>
      <c r="T56" s="19">
        <v>2</v>
      </c>
      <c r="U56" s="20">
        <v>24</v>
      </c>
      <c r="V56" s="19">
        <v>25</v>
      </c>
      <c r="W56" s="33"/>
      <c r="X56" s="34"/>
      <c r="Y56" s="35"/>
      <c r="Z56" s="19"/>
      <c r="AA56" s="20"/>
      <c r="AB56" s="19"/>
      <c r="AC56" s="20"/>
      <c r="AD56" s="19"/>
      <c r="AE56" s="20"/>
      <c r="AF56" s="19"/>
      <c r="AG56" s="20"/>
      <c r="AH56" s="19"/>
      <c r="AI56" s="20"/>
      <c r="AJ56" s="19"/>
      <c r="AK56" s="38"/>
      <c r="AL56" s="39"/>
      <c r="AM56" s="40">
        <v>114</v>
      </c>
    </row>
    <row r="57" spans="1:39" s="4" customFormat="1" ht="54">
      <c r="A57" s="22">
        <v>21</v>
      </c>
      <c r="B57" s="14" t="s">
        <v>224</v>
      </c>
      <c r="C57" s="18"/>
      <c r="D57" s="19"/>
      <c r="E57" s="20"/>
      <c r="F57" s="19"/>
      <c r="G57" s="20">
        <v>11</v>
      </c>
      <c r="H57" s="19"/>
      <c r="I57" s="20"/>
      <c r="J57" s="19"/>
      <c r="K57" s="20">
        <v>4</v>
      </c>
      <c r="L57" s="19"/>
      <c r="M57" s="20"/>
      <c r="N57" s="19"/>
      <c r="O57" s="28">
        <v>15</v>
      </c>
      <c r="P57" s="28">
        <v>0</v>
      </c>
      <c r="Q57" s="20"/>
      <c r="R57" s="19"/>
      <c r="S57" s="20"/>
      <c r="T57" s="19"/>
      <c r="U57" s="20">
        <v>15</v>
      </c>
      <c r="V57" s="19"/>
      <c r="W57" s="33"/>
      <c r="X57" s="34"/>
      <c r="Y57" s="35"/>
      <c r="Z57" s="19"/>
      <c r="AA57" s="20"/>
      <c r="AB57" s="19"/>
      <c r="AC57" s="20"/>
      <c r="AD57" s="19"/>
      <c r="AE57" s="20"/>
      <c r="AF57" s="19"/>
      <c r="AG57" s="20">
        <v>15</v>
      </c>
      <c r="AH57" s="19"/>
      <c r="AI57" s="20"/>
      <c r="AJ57" s="19">
        <v>1</v>
      </c>
      <c r="AK57" s="38" t="s">
        <v>62</v>
      </c>
      <c r="AL57" s="39" t="s">
        <v>62</v>
      </c>
      <c r="AM57" s="40">
        <v>15</v>
      </c>
    </row>
    <row r="58" spans="1:39" s="4" customFormat="1" ht="54">
      <c r="A58" s="13">
        <v>22</v>
      </c>
      <c r="B58" s="14" t="s">
        <v>225</v>
      </c>
      <c r="C58" s="18">
        <v>11</v>
      </c>
      <c r="D58" s="19">
        <v>13</v>
      </c>
      <c r="E58" s="20">
        <v>11</v>
      </c>
      <c r="F58" s="19">
        <v>12</v>
      </c>
      <c r="G58" s="20"/>
      <c r="H58" s="19"/>
      <c r="I58" s="20">
        <v>14</v>
      </c>
      <c r="J58" s="19">
        <v>15</v>
      </c>
      <c r="K58" s="20">
        <v>25</v>
      </c>
      <c r="L58" s="19">
        <v>29</v>
      </c>
      <c r="M58" s="20">
        <v>2</v>
      </c>
      <c r="N58" s="19">
        <v>2</v>
      </c>
      <c r="O58" s="28">
        <v>63</v>
      </c>
      <c r="P58" s="28">
        <v>71</v>
      </c>
      <c r="Q58" s="20"/>
      <c r="R58" s="19"/>
      <c r="S58" s="20">
        <v>2</v>
      </c>
      <c r="T58" s="19">
        <v>3</v>
      </c>
      <c r="U58" s="20">
        <v>26</v>
      </c>
      <c r="V58" s="19">
        <v>30</v>
      </c>
      <c r="W58" s="33"/>
      <c r="X58" s="34"/>
      <c r="Y58" s="35"/>
      <c r="Z58" s="19"/>
      <c r="AA58" s="20"/>
      <c r="AB58" s="19"/>
      <c r="AC58" s="20"/>
      <c r="AD58" s="19"/>
      <c r="AE58" s="20"/>
      <c r="AF58" s="19"/>
      <c r="AG58" s="20"/>
      <c r="AH58" s="19"/>
      <c r="AI58" s="20"/>
      <c r="AJ58" s="19"/>
      <c r="AK58" s="38"/>
      <c r="AL58" s="39"/>
      <c r="AM58" s="40">
        <v>134</v>
      </c>
    </row>
    <row r="59" spans="1:39" s="4" customFormat="1" ht="54.75" thickBot="1">
      <c r="A59" s="22">
        <v>23</v>
      </c>
      <c r="B59" s="14" t="s">
        <v>226</v>
      </c>
      <c r="C59" s="18">
        <v>38</v>
      </c>
      <c r="D59" s="19">
        <v>43</v>
      </c>
      <c r="E59" s="20">
        <v>39</v>
      </c>
      <c r="F59" s="19">
        <v>44</v>
      </c>
      <c r="G59" s="20"/>
      <c r="H59" s="19"/>
      <c r="I59" s="20">
        <v>43</v>
      </c>
      <c r="J59" s="19">
        <v>48</v>
      </c>
      <c r="K59" s="20">
        <v>79</v>
      </c>
      <c r="L59" s="19">
        <v>89</v>
      </c>
      <c r="M59" s="20">
        <v>6</v>
      </c>
      <c r="N59" s="19">
        <v>6</v>
      </c>
      <c r="O59" s="28">
        <v>205</v>
      </c>
      <c r="P59" s="28">
        <v>230</v>
      </c>
      <c r="Q59" s="20"/>
      <c r="R59" s="19"/>
      <c r="S59" s="20"/>
      <c r="T59" s="19"/>
      <c r="U59" s="20">
        <v>83</v>
      </c>
      <c r="V59" s="19">
        <v>93</v>
      </c>
      <c r="W59" s="33"/>
      <c r="X59" s="34"/>
      <c r="Y59" s="35"/>
      <c r="Z59" s="43"/>
      <c r="AA59" s="20"/>
      <c r="AB59" s="19"/>
      <c r="AC59" s="20"/>
      <c r="AD59" s="19"/>
      <c r="AE59" s="20"/>
      <c r="AF59" s="19"/>
      <c r="AG59" s="20"/>
      <c r="AH59" s="19"/>
      <c r="AI59" s="20"/>
      <c r="AJ59" s="19"/>
      <c r="AK59" s="38"/>
      <c r="AL59" s="39"/>
      <c r="AM59" s="40">
        <v>435</v>
      </c>
    </row>
    <row r="60" spans="1:39" s="110" customFormat="1" ht="15.75" thickBot="1">
      <c r="A60" s="192" t="s">
        <v>43</v>
      </c>
      <c r="B60" s="193"/>
      <c r="C60" s="109">
        <v>618</v>
      </c>
      <c r="D60" s="111">
        <v>701</v>
      </c>
      <c r="E60" s="109">
        <v>623</v>
      </c>
      <c r="F60" s="111">
        <v>711</v>
      </c>
      <c r="G60" s="109">
        <v>29</v>
      </c>
      <c r="H60" s="111">
        <v>21</v>
      </c>
      <c r="I60" s="109">
        <v>807</v>
      </c>
      <c r="J60" s="111">
        <v>912</v>
      </c>
      <c r="K60" s="109">
        <v>1509</v>
      </c>
      <c r="L60" s="111">
        <v>1692</v>
      </c>
      <c r="M60" s="109">
        <v>130</v>
      </c>
      <c r="N60" s="111">
        <v>160</v>
      </c>
      <c r="O60" s="109">
        <v>3716</v>
      </c>
      <c r="P60" s="111">
        <v>4197</v>
      </c>
      <c r="Q60" s="109">
        <v>4</v>
      </c>
      <c r="R60" s="111">
        <v>3</v>
      </c>
      <c r="S60" s="109">
        <v>33</v>
      </c>
      <c r="T60" s="111">
        <v>29</v>
      </c>
      <c r="U60" s="109">
        <v>1430</v>
      </c>
      <c r="V60" s="111">
        <v>1601</v>
      </c>
      <c r="W60" s="112">
        <v>0</v>
      </c>
      <c r="X60" s="111">
        <v>0</v>
      </c>
      <c r="Y60" s="112">
        <v>0</v>
      </c>
      <c r="Z60" s="111">
        <v>0</v>
      </c>
      <c r="AA60" s="112">
        <v>0</v>
      </c>
      <c r="AB60" s="111">
        <v>0</v>
      </c>
      <c r="AC60" s="112">
        <v>0</v>
      </c>
      <c r="AD60" s="111">
        <v>0</v>
      </c>
      <c r="AE60" s="113">
        <v>23</v>
      </c>
      <c r="AF60" s="111">
        <v>21</v>
      </c>
      <c r="AG60" s="113">
        <v>15</v>
      </c>
      <c r="AH60" s="111">
        <v>0</v>
      </c>
      <c r="AI60" s="113">
        <v>1</v>
      </c>
      <c r="AJ60" s="111">
        <v>1</v>
      </c>
      <c r="AK60" s="114"/>
      <c r="AL60" s="115"/>
      <c r="AM60" s="116">
        <v>7913</v>
      </c>
    </row>
    <row r="64" spans="1:39" s="2" customFormat="1">
      <c r="A64" s="5"/>
      <c r="B64" s="6" t="s">
        <v>2</v>
      </c>
      <c r="C64" s="156" t="s">
        <v>246</v>
      </c>
      <c r="D64" s="156"/>
      <c r="E64" s="156"/>
      <c r="F64" s="156"/>
      <c r="G64" s="156"/>
      <c r="H64" s="156"/>
      <c r="I64" s="23"/>
      <c r="J64" s="23"/>
      <c r="K64" s="24"/>
      <c r="L64" s="157" t="s">
        <v>4</v>
      </c>
      <c r="M64" s="157"/>
      <c r="N64" s="158" t="s">
        <v>203</v>
      </c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7"/>
      <c r="AH64" s="7"/>
      <c r="AI64" s="7"/>
      <c r="AJ64" s="7"/>
      <c r="AK64" s="37"/>
      <c r="AL64" s="37"/>
      <c r="AM64" s="7"/>
    </row>
    <row r="65" spans="1:39" s="2" customFormat="1" ht="15.75" thickBo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spans="1:39" s="3" customFormat="1" ht="15.75" thickBot="1">
      <c r="A66" s="159" t="s">
        <v>6</v>
      </c>
      <c r="B66" s="160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2" t="s">
        <v>7</v>
      </c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4"/>
    </row>
    <row r="67" spans="1:39" s="1" customFormat="1">
      <c r="A67" s="221" t="s">
        <v>8</v>
      </c>
      <c r="B67" s="225" t="s">
        <v>9</v>
      </c>
      <c r="C67" s="165" t="s">
        <v>10</v>
      </c>
      <c r="D67" s="166"/>
      <c r="E67" s="167" t="s">
        <v>11</v>
      </c>
      <c r="F67" s="168"/>
      <c r="G67" s="169" t="s">
        <v>12</v>
      </c>
      <c r="H67" s="170"/>
      <c r="I67" s="169" t="s">
        <v>13</v>
      </c>
      <c r="J67" s="170"/>
      <c r="K67" s="169" t="s">
        <v>14</v>
      </c>
      <c r="L67" s="170"/>
      <c r="M67" s="171" t="s">
        <v>15</v>
      </c>
      <c r="N67" s="172"/>
      <c r="O67" s="171" t="s">
        <v>16</v>
      </c>
      <c r="P67" s="172"/>
      <c r="Q67" s="186" t="s">
        <v>17</v>
      </c>
      <c r="R67" s="147"/>
      <c r="S67" s="146" t="s">
        <v>18</v>
      </c>
      <c r="T67" s="147"/>
      <c r="U67" s="142" t="s">
        <v>19</v>
      </c>
      <c r="V67" s="143"/>
      <c r="W67" s="146" t="s">
        <v>20</v>
      </c>
      <c r="X67" s="147"/>
      <c r="Y67" s="146" t="s">
        <v>21</v>
      </c>
      <c r="Z67" s="147"/>
      <c r="AA67" s="146" t="s">
        <v>22</v>
      </c>
      <c r="AB67" s="147"/>
      <c r="AC67" s="150" t="s">
        <v>23</v>
      </c>
      <c r="AD67" s="151"/>
      <c r="AE67" s="150" t="s">
        <v>24</v>
      </c>
      <c r="AF67" s="151"/>
      <c r="AG67" s="146" t="s">
        <v>25</v>
      </c>
      <c r="AH67" s="147"/>
      <c r="AI67" s="146" t="s">
        <v>26</v>
      </c>
      <c r="AJ67" s="147"/>
      <c r="AK67" s="173" t="s">
        <v>27</v>
      </c>
      <c r="AL67" s="175" t="s">
        <v>28</v>
      </c>
      <c r="AM67" s="177" t="s">
        <v>29</v>
      </c>
    </row>
    <row r="68" spans="1:39" s="1" customFormat="1" ht="15.75" thickBot="1">
      <c r="A68" s="222"/>
      <c r="B68" s="226"/>
      <c r="C68" s="215" t="s">
        <v>30</v>
      </c>
      <c r="D68" s="216"/>
      <c r="E68" s="217" t="s">
        <v>31</v>
      </c>
      <c r="F68" s="216"/>
      <c r="G68" s="217" t="s">
        <v>32</v>
      </c>
      <c r="H68" s="216"/>
      <c r="I68" s="217" t="s">
        <v>33</v>
      </c>
      <c r="J68" s="216"/>
      <c r="K68" s="217" t="s">
        <v>34</v>
      </c>
      <c r="L68" s="216"/>
      <c r="M68" s="218" t="s">
        <v>35</v>
      </c>
      <c r="N68" s="219"/>
      <c r="O68" s="184"/>
      <c r="P68" s="185"/>
      <c r="Q68" s="187"/>
      <c r="R68" s="149"/>
      <c r="S68" s="148"/>
      <c r="T68" s="149"/>
      <c r="U68" s="144"/>
      <c r="V68" s="145"/>
      <c r="W68" s="148"/>
      <c r="X68" s="149"/>
      <c r="Y68" s="148"/>
      <c r="Z68" s="149"/>
      <c r="AA68" s="148"/>
      <c r="AB68" s="149"/>
      <c r="AC68" s="152"/>
      <c r="AD68" s="153"/>
      <c r="AE68" s="152"/>
      <c r="AF68" s="153"/>
      <c r="AG68" s="148"/>
      <c r="AH68" s="149"/>
      <c r="AI68" s="148"/>
      <c r="AJ68" s="149"/>
      <c r="AK68" s="174"/>
      <c r="AL68" s="176"/>
      <c r="AM68" s="178"/>
    </row>
    <row r="69" spans="1:39" s="1" customFormat="1">
      <c r="A69" s="222"/>
      <c r="B69" s="226"/>
      <c r="C69" s="9" t="s">
        <v>36</v>
      </c>
      <c r="D69" s="10" t="s">
        <v>37</v>
      </c>
      <c r="E69" s="11" t="s">
        <v>36</v>
      </c>
      <c r="F69" s="10" t="s">
        <v>37</v>
      </c>
      <c r="G69" s="12" t="s">
        <v>38</v>
      </c>
      <c r="H69" s="10" t="s">
        <v>37</v>
      </c>
      <c r="I69" s="12" t="s">
        <v>38</v>
      </c>
      <c r="J69" s="10" t="s">
        <v>37</v>
      </c>
      <c r="K69" s="12" t="s">
        <v>39</v>
      </c>
      <c r="L69" s="10" t="s">
        <v>37</v>
      </c>
      <c r="M69" s="12" t="s">
        <v>36</v>
      </c>
      <c r="N69" s="25" t="s">
        <v>37</v>
      </c>
      <c r="O69" s="26" t="s">
        <v>36</v>
      </c>
      <c r="P69" s="27" t="s">
        <v>37</v>
      </c>
      <c r="Q69" s="29" t="s">
        <v>36</v>
      </c>
      <c r="R69" s="30" t="s">
        <v>37</v>
      </c>
      <c r="S69" s="29" t="s">
        <v>36</v>
      </c>
      <c r="T69" s="30" t="s">
        <v>37</v>
      </c>
      <c r="U69" s="29" t="s">
        <v>36</v>
      </c>
      <c r="V69" s="30" t="s">
        <v>37</v>
      </c>
      <c r="W69" s="31" t="s">
        <v>36</v>
      </c>
      <c r="X69" s="32" t="s">
        <v>37</v>
      </c>
      <c r="Y69" s="107" t="s">
        <v>36</v>
      </c>
      <c r="Z69" s="108" t="s">
        <v>37</v>
      </c>
      <c r="AA69" s="29" t="s">
        <v>36</v>
      </c>
      <c r="AB69" s="30" t="s">
        <v>37</v>
      </c>
      <c r="AC69" s="29" t="s">
        <v>36</v>
      </c>
      <c r="AD69" s="30" t="s">
        <v>37</v>
      </c>
      <c r="AE69" s="29" t="s">
        <v>36</v>
      </c>
      <c r="AF69" s="30" t="s">
        <v>37</v>
      </c>
      <c r="AG69" s="29" t="s">
        <v>36</v>
      </c>
      <c r="AH69" s="30" t="s">
        <v>37</v>
      </c>
      <c r="AI69" s="29" t="s">
        <v>40</v>
      </c>
      <c r="AJ69" s="30" t="s">
        <v>41</v>
      </c>
      <c r="AK69" s="174"/>
      <c r="AL69" s="176"/>
      <c r="AM69" s="178"/>
    </row>
    <row r="70" spans="1:39" s="4" customFormat="1" ht="54">
      <c r="A70" s="13">
        <v>1</v>
      </c>
      <c r="B70" s="14" t="s">
        <v>227</v>
      </c>
      <c r="C70" s="15">
        <v>9</v>
      </c>
      <c r="D70" s="16">
        <v>10</v>
      </c>
      <c r="E70" s="17">
        <v>9</v>
      </c>
      <c r="F70" s="16">
        <v>11</v>
      </c>
      <c r="G70" s="17"/>
      <c r="H70" s="16"/>
      <c r="I70" s="17">
        <v>13</v>
      </c>
      <c r="J70" s="16">
        <v>14</v>
      </c>
      <c r="K70" s="17">
        <v>24</v>
      </c>
      <c r="L70" s="16">
        <v>27</v>
      </c>
      <c r="M70" s="17">
        <v>3</v>
      </c>
      <c r="N70" s="16">
        <v>3</v>
      </c>
      <c r="O70" s="28">
        <v>58</v>
      </c>
      <c r="P70" s="28">
        <v>65</v>
      </c>
      <c r="Q70" s="20"/>
      <c r="R70" s="19"/>
      <c r="S70" s="20"/>
      <c r="T70" s="19"/>
      <c r="U70" s="20">
        <v>21</v>
      </c>
      <c r="V70" s="19">
        <v>24</v>
      </c>
      <c r="W70" s="33"/>
      <c r="X70" s="34"/>
      <c r="Y70" s="35"/>
      <c r="Z70" s="19"/>
      <c r="AA70" s="20"/>
      <c r="AB70" s="19"/>
      <c r="AC70" s="20"/>
      <c r="AD70" s="19"/>
      <c r="AE70" s="20"/>
      <c r="AF70" s="19"/>
      <c r="AG70" s="20"/>
      <c r="AH70" s="19"/>
      <c r="AI70" s="20"/>
      <c r="AJ70" s="19"/>
      <c r="AK70" s="38"/>
      <c r="AL70" s="39"/>
      <c r="AM70" s="88">
        <v>123</v>
      </c>
    </row>
    <row r="71" spans="1:39" s="4" customFormat="1" ht="54">
      <c r="A71" s="13">
        <v>2</v>
      </c>
      <c r="B71" s="14" t="s">
        <v>228</v>
      </c>
      <c r="C71" s="18">
        <v>9</v>
      </c>
      <c r="D71" s="19">
        <v>11</v>
      </c>
      <c r="E71" s="20">
        <v>10</v>
      </c>
      <c r="F71" s="19">
        <v>10</v>
      </c>
      <c r="G71" s="20"/>
      <c r="H71" s="19"/>
      <c r="I71" s="20">
        <v>13</v>
      </c>
      <c r="J71" s="19">
        <v>15</v>
      </c>
      <c r="K71" s="20">
        <v>24</v>
      </c>
      <c r="L71" s="19">
        <v>28</v>
      </c>
      <c r="M71" s="20">
        <v>2</v>
      </c>
      <c r="N71" s="19">
        <v>3</v>
      </c>
      <c r="O71" s="28">
        <v>58</v>
      </c>
      <c r="P71" s="28">
        <v>67</v>
      </c>
      <c r="Q71" s="20"/>
      <c r="R71" s="19"/>
      <c r="S71" s="20">
        <v>1</v>
      </c>
      <c r="T71" s="19">
        <v>1</v>
      </c>
      <c r="U71" s="20">
        <v>22</v>
      </c>
      <c r="V71" s="19">
        <v>25</v>
      </c>
      <c r="W71" s="33"/>
      <c r="X71" s="34"/>
      <c r="Y71" s="35"/>
      <c r="Z71" s="19"/>
      <c r="AA71" s="20"/>
      <c r="AB71" s="19"/>
      <c r="AC71" s="20"/>
      <c r="AD71" s="19"/>
      <c r="AE71" s="20"/>
      <c r="AF71" s="19"/>
      <c r="AG71" s="20"/>
      <c r="AH71" s="19"/>
      <c r="AI71" s="20"/>
      <c r="AJ71" s="19"/>
      <c r="AK71" s="38"/>
      <c r="AL71" s="39"/>
      <c r="AM71" s="88">
        <v>125</v>
      </c>
    </row>
    <row r="72" spans="1:39" s="4" customFormat="1" ht="54">
      <c r="A72" s="13">
        <v>3</v>
      </c>
      <c r="B72" s="14" t="s">
        <v>229</v>
      </c>
      <c r="C72" s="18">
        <v>12</v>
      </c>
      <c r="D72" s="19">
        <v>13</v>
      </c>
      <c r="E72" s="20">
        <v>12</v>
      </c>
      <c r="F72" s="19">
        <v>14</v>
      </c>
      <c r="G72" s="20">
        <v>59</v>
      </c>
      <c r="H72" s="19">
        <v>66</v>
      </c>
      <c r="I72" s="20">
        <v>26</v>
      </c>
      <c r="J72" s="19">
        <v>30</v>
      </c>
      <c r="K72" s="20">
        <v>49</v>
      </c>
      <c r="L72" s="19">
        <v>55</v>
      </c>
      <c r="M72" s="20">
        <v>3</v>
      </c>
      <c r="N72" s="19">
        <v>4</v>
      </c>
      <c r="O72" s="28">
        <v>161</v>
      </c>
      <c r="P72" s="28">
        <v>182</v>
      </c>
      <c r="Q72" s="20"/>
      <c r="R72" s="19"/>
      <c r="S72" s="20">
        <v>1</v>
      </c>
      <c r="T72" s="19">
        <v>1</v>
      </c>
      <c r="U72" s="20">
        <v>28</v>
      </c>
      <c r="V72" s="19">
        <v>32</v>
      </c>
      <c r="W72" s="33"/>
      <c r="X72" s="34"/>
      <c r="Y72" s="35"/>
      <c r="Z72" s="19"/>
      <c r="AA72" s="20"/>
      <c r="AB72" s="19"/>
      <c r="AC72" s="20"/>
      <c r="AD72" s="19"/>
      <c r="AE72" s="20"/>
      <c r="AF72" s="19"/>
      <c r="AG72" s="20"/>
      <c r="AH72" s="19"/>
      <c r="AI72" s="20"/>
      <c r="AJ72" s="19"/>
      <c r="AK72" s="38"/>
      <c r="AL72" s="39"/>
      <c r="AM72" s="88">
        <v>343</v>
      </c>
    </row>
    <row r="73" spans="1:39" s="4" customFormat="1" ht="67.5">
      <c r="A73" s="13">
        <v>4</v>
      </c>
      <c r="B73" s="21" t="s">
        <v>230</v>
      </c>
      <c r="C73" s="18">
        <v>2</v>
      </c>
      <c r="D73" s="19">
        <v>0</v>
      </c>
      <c r="E73" s="20">
        <v>9</v>
      </c>
      <c r="F73" s="19">
        <v>14</v>
      </c>
      <c r="G73" s="20"/>
      <c r="H73" s="19"/>
      <c r="I73" s="20"/>
      <c r="J73" s="19"/>
      <c r="K73" s="20">
        <v>2</v>
      </c>
      <c r="L73" s="19"/>
      <c r="M73" s="20">
        <v>2</v>
      </c>
      <c r="N73" s="19"/>
      <c r="O73" s="28">
        <v>15</v>
      </c>
      <c r="P73" s="28">
        <v>14</v>
      </c>
      <c r="Q73" s="20"/>
      <c r="R73" s="19"/>
      <c r="S73" s="20"/>
      <c r="T73" s="19"/>
      <c r="U73" s="20">
        <v>13</v>
      </c>
      <c r="V73" s="19">
        <v>14</v>
      </c>
      <c r="W73" s="33"/>
      <c r="X73" s="34"/>
      <c r="Y73" s="35"/>
      <c r="Z73" s="19"/>
      <c r="AA73" s="20"/>
      <c r="AB73" s="19"/>
      <c r="AC73" s="20"/>
      <c r="AD73" s="19"/>
      <c r="AE73" s="20">
        <v>11</v>
      </c>
      <c r="AF73" s="19">
        <v>14</v>
      </c>
      <c r="AG73" s="20"/>
      <c r="AH73" s="19"/>
      <c r="AI73" s="20">
        <v>1</v>
      </c>
      <c r="AJ73" s="19"/>
      <c r="AK73" s="106" t="s">
        <v>231</v>
      </c>
      <c r="AL73" s="39" t="s">
        <v>232</v>
      </c>
      <c r="AM73" s="105">
        <v>29</v>
      </c>
    </row>
    <row r="74" spans="1:39" s="4" customFormat="1" ht="54">
      <c r="A74" s="13">
        <v>5</v>
      </c>
      <c r="B74" s="21" t="s">
        <v>233</v>
      </c>
      <c r="C74" s="18">
        <v>25</v>
      </c>
      <c r="D74" s="19">
        <v>26</v>
      </c>
      <c r="E74" s="20">
        <v>25</v>
      </c>
      <c r="F74" s="19">
        <v>26</v>
      </c>
      <c r="G74" s="20"/>
      <c r="H74" s="19"/>
      <c r="I74" s="20"/>
      <c r="J74" s="19"/>
      <c r="K74" s="20">
        <v>6</v>
      </c>
      <c r="L74" s="19"/>
      <c r="M74" s="20"/>
      <c r="N74" s="19"/>
      <c r="O74" s="28">
        <v>56</v>
      </c>
      <c r="P74" s="28">
        <v>52</v>
      </c>
      <c r="Q74" s="20"/>
      <c r="R74" s="19"/>
      <c r="S74" s="20"/>
      <c r="T74" s="19"/>
      <c r="U74" s="20">
        <v>56</v>
      </c>
      <c r="V74" s="19">
        <v>52</v>
      </c>
      <c r="W74" s="33"/>
      <c r="X74" s="34"/>
      <c r="Y74" s="35"/>
      <c r="Z74" s="19"/>
      <c r="AA74" s="20"/>
      <c r="AB74" s="19"/>
      <c r="AC74" s="20"/>
      <c r="AD74" s="19"/>
      <c r="AE74" s="20">
        <v>56</v>
      </c>
      <c r="AF74" s="19">
        <v>52</v>
      </c>
      <c r="AG74" s="20"/>
      <c r="AH74" s="19"/>
      <c r="AI74" s="20">
        <v>1</v>
      </c>
      <c r="AJ74" s="19"/>
      <c r="AK74" s="106" t="s">
        <v>62</v>
      </c>
      <c r="AL74" s="39" t="s">
        <v>62</v>
      </c>
      <c r="AM74" s="105">
        <v>108</v>
      </c>
    </row>
    <row r="75" spans="1:39" s="4" customFormat="1" ht="54">
      <c r="A75" s="13">
        <v>6</v>
      </c>
      <c r="B75" s="21" t="s">
        <v>234</v>
      </c>
      <c r="C75" s="18">
        <v>27</v>
      </c>
      <c r="D75" s="19">
        <v>30</v>
      </c>
      <c r="E75" s="20">
        <v>28</v>
      </c>
      <c r="F75" s="19">
        <v>31</v>
      </c>
      <c r="G75" s="20"/>
      <c r="H75" s="19"/>
      <c r="I75" s="20">
        <v>34</v>
      </c>
      <c r="J75" s="19">
        <v>38</v>
      </c>
      <c r="K75" s="20">
        <v>62</v>
      </c>
      <c r="L75" s="19">
        <v>70</v>
      </c>
      <c r="M75" s="20">
        <v>9</v>
      </c>
      <c r="N75" s="19">
        <v>10</v>
      </c>
      <c r="O75" s="28">
        <v>160</v>
      </c>
      <c r="P75" s="28">
        <v>179</v>
      </c>
      <c r="Q75" s="20"/>
      <c r="R75" s="19"/>
      <c r="S75" s="20">
        <v>2</v>
      </c>
      <c r="T75" s="19">
        <v>2</v>
      </c>
      <c r="U75" s="20">
        <v>66</v>
      </c>
      <c r="V75" s="19">
        <v>73</v>
      </c>
      <c r="W75" s="33"/>
      <c r="X75" s="34"/>
      <c r="Y75" s="35"/>
      <c r="Z75" s="19"/>
      <c r="AA75" s="20"/>
      <c r="AB75" s="19"/>
      <c r="AC75" s="20"/>
      <c r="AD75" s="19"/>
      <c r="AE75" s="20"/>
      <c r="AF75" s="19"/>
      <c r="AG75" s="20"/>
      <c r="AH75" s="19"/>
      <c r="AI75" s="20"/>
      <c r="AJ75" s="19"/>
      <c r="AK75" s="38"/>
      <c r="AL75" s="39"/>
      <c r="AM75" s="88">
        <v>339</v>
      </c>
    </row>
    <row r="76" spans="1:39" s="4" customFormat="1" ht="67.5">
      <c r="A76" s="13">
        <v>7</v>
      </c>
      <c r="B76" s="21" t="s">
        <v>235</v>
      </c>
      <c r="C76" s="18">
        <v>7</v>
      </c>
      <c r="D76" s="19">
        <v>6</v>
      </c>
      <c r="E76" s="20">
        <v>6</v>
      </c>
      <c r="F76" s="19">
        <v>6</v>
      </c>
      <c r="G76" s="20"/>
      <c r="H76" s="19"/>
      <c r="I76" s="20"/>
      <c r="J76" s="19"/>
      <c r="K76" s="20">
        <v>7</v>
      </c>
      <c r="L76" s="19">
        <v>7</v>
      </c>
      <c r="M76" s="20">
        <v>3</v>
      </c>
      <c r="N76" s="19">
        <v>4</v>
      </c>
      <c r="O76" s="28">
        <v>23</v>
      </c>
      <c r="P76" s="28">
        <v>23</v>
      </c>
      <c r="Q76" s="20"/>
      <c r="R76" s="19"/>
      <c r="S76" s="20"/>
      <c r="T76" s="19"/>
      <c r="U76" s="20">
        <v>16</v>
      </c>
      <c r="V76" s="19">
        <v>16</v>
      </c>
      <c r="W76" s="33"/>
      <c r="X76" s="34"/>
      <c r="Y76" s="35"/>
      <c r="Z76" s="19"/>
      <c r="AA76" s="20"/>
      <c r="AB76" s="19"/>
      <c r="AC76" s="20"/>
      <c r="AD76" s="19"/>
      <c r="AE76" s="20"/>
      <c r="AF76" s="19"/>
      <c r="AG76" s="20">
        <v>16</v>
      </c>
      <c r="AH76" s="19">
        <v>16</v>
      </c>
      <c r="AI76" s="20"/>
      <c r="AJ76" s="19">
        <v>1</v>
      </c>
      <c r="AK76" s="106" t="s">
        <v>236</v>
      </c>
      <c r="AL76" s="39"/>
      <c r="AM76" s="88">
        <v>46</v>
      </c>
    </row>
    <row r="77" spans="1:39" s="4" customFormat="1" ht="54">
      <c r="A77" s="13">
        <v>8</v>
      </c>
      <c r="B77" s="21" t="s">
        <v>237</v>
      </c>
      <c r="C77" s="18">
        <v>106</v>
      </c>
      <c r="D77" s="19">
        <v>119</v>
      </c>
      <c r="E77" s="20">
        <v>106</v>
      </c>
      <c r="F77" s="19">
        <v>120</v>
      </c>
      <c r="G77" s="20">
        <v>4</v>
      </c>
      <c r="H77" s="19"/>
      <c r="I77" s="20">
        <v>182</v>
      </c>
      <c r="J77" s="19">
        <v>206</v>
      </c>
      <c r="K77" s="20">
        <v>339</v>
      </c>
      <c r="L77" s="19">
        <v>382</v>
      </c>
      <c r="M77" s="20">
        <v>31</v>
      </c>
      <c r="N77" s="19">
        <v>36</v>
      </c>
      <c r="O77" s="28">
        <v>768</v>
      </c>
      <c r="P77" s="28">
        <v>863</v>
      </c>
      <c r="Q77" s="20"/>
      <c r="R77" s="19"/>
      <c r="S77" s="20">
        <v>6</v>
      </c>
      <c r="T77" s="19">
        <v>5</v>
      </c>
      <c r="U77" s="20">
        <v>768</v>
      </c>
      <c r="V77" s="19">
        <v>863</v>
      </c>
      <c r="W77" s="33">
        <v>1</v>
      </c>
      <c r="X77" s="34"/>
      <c r="Y77" s="35">
        <v>2</v>
      </c>
      <c r="Z77" s="19"/>
      <c r="AA77" s="20"/>
      <c r="AB77" s="19"/>
      <c r="AC77" s="20"/>
      <c r="AD77" s="19"/>
      <c r="AE77" s="20"/>
      <c r="AF77" s="19"/>
      <c r="AG77" s="20"/>
      <c r="AH77" s="19"/>
      <c r="AI77" s="20"/>
      <c r="AJ77" s="19"/>
      <c r="AK77" s="38"/>
      <c r="AL77" s="39"/>
      <c r="AM77" s="88">
        <v>1631</v>
      </c>
    </row>
    <row r="78" spans="1:39" s="4" customFormat="1" ht="81">
      <c r="A78" s="13">
        <v>9</v>
      </c>
      <c r="B78" s="14" t="s">
        <v>238</v>
      </c>
      <c r="C78" s="18"/>
      <c r="D78" s="19"/>
      <c r="E78" s="20">
        <v>3</v>
      </c>
      <c r="F78" s="19">
        <v>4</v>
      </c>
      <c r="G78" s="20">
        <v>4</v>
      </c>
      <c r="H78" s="19"/>
      <c r="I78" s="20">
        <v>9</v>
      </c>
      <c r="J78" s="19">
        <v>9</v>
      </c>
      <c r="K78" s="20">
        <v>5</v>
      </c>
      <c r="L78" s="19">
        <v>5</v>
      </c>
      <c r="M78" s="20">
        <v>1</v>
      </c>
      <c r="N78" s="19">
        <v>2</v>
      </c>
      <c r="O78" s="28">
        <v>22</v>
      </c>
      <c r="P78" s="28">
        <v>20</v>
      </c>
      <c r="Q78" s="20"/>
      <c r="R78" s="19"/>
      <c r="S78" s="20"/>
      <c r="T78" s="19"/>
      <c r="U78" s="20">
        <v>22</v>
      </c>
      <c r="V78" s="19">
        <v>20</v>
      </c>
      <c r="W78" s="33"/>
      <c r="X78" s="34"/>
      <c r="Y78" s="35"/>
      <c r="Z78" s="19"/>
      <c r="AA78" s="20"/>
      <c r="AB78" s="19"/>
      <c r="AC78" s="20"/>
      <c r="AD78" s="19"/>
      <c r="AE78" s="20"/>
      <c r="AF78" s="19"/>
      <c r="AG78" s="20">
        <v>20</v>
      </c>
      <c r="AH78" s="19">
        <v>20</v>
      </c>
      <c r="AI78" s="20"/>
      <c r="AJ78" s="19">
        <v>1</v>
      </c>
      <c r="AK78" s="106" t="s">
        <v>239</v>
      </c>
      <c r="AL78" s="39"/>
      <c r="AM78" s="88">
        <v>42</v>
      </c>
    </row>
    <row r="79" spans="1:39" s="4" customFormat="1" ht="54">
      <c r="A79" s="13">
        <v>10</v>
      </c>
      <c r="B79" s="14" t="s">
        <v>240</v>
      </c>
      <c r="C79" s="15">
        <v>6</v>
      </c>
      <c r="D79" s="16">
        <v>8</v>
      </c>
      <c r="E79" s="17">
        <v>7</v>
      </c>
      <c r="F79" s="16">
        <v>7</v>
      </c>
      <c r="G79" s="17"/>
      <c r="H79" s="16"/>
      <c r="I79" s="17">
        <v>9</v>
      </c>
      <c r="J79" s="16">
        <v>11</v>
      </c>
      <c r="K79" s="17">
        <v>17</v>
      </c>
      <c r="L79" s="16">
        <v>20</v>
      </c>
      <c r="M79" s="17">
        <v>2</v>
      </c>
      <c r="N79" s="16">
        <v>3</v>
      </c>
      <c r="O79" s="28">
        <f t="shared" ref="O79:O82" si="0">+M79+K79+I79+G79+E79+C79</f>
        <v>41</v>
      </c>
      <c r="P79" s="28">
        <f t="shared" ref="P79:P82" si="1">+D79+F79+H79+J79+L79+N79</f>
        <v>49</v>
      </c>
      <c r="Q79" s="20"/>
      <c r="R79" s="19"/>
      <c r="S79" s="20"/>
      <c r="T79" s="19"/>
      <c r="U79" s="20">
        <v>15</v>
      </c>
      <c r="V79" s="19">
        <v>18</v>
      </c>
      <c r="W79" s="33"/>
      <c r="X79" s="34"/>
      <c r="Y79" s="35"/>
      <c r="Z79" s="19"/>
      <c r="AA79" s="20"/>
      <c r="AB79" s="19"/>
      <c r="AC79" s="20"/>
      <c r="AD79" s="19"/>
      <c r="AE79" s="20"/>
      <c r="AF79" s="19"/>
      <c r="AG79" s="20"/>
      <c r="AH79" s="19"/>
      <c r="AI79" s="20"/>
      <c r="AJ79" s="19"/>
      <c r="AK79" s="38"/>
      <c r="AL79" s="39"/>
      <c r="AM79" s="88">
        <v>0</v>
      </c>
    </row>
    <row r="80" spans="1:39" s="4" customFormat="1" ht="54">
      <c r="A80" s="13">
        <v>11</v>
      </c>
      <c r="B80" s="14" t="s">
        <v>241</v>
      </c>
      <c r="C80" s="18">
        <v>10</v>
      </c>
      <c r="D80" s="19">
        <v>12</v>
      </c>
      <c r="E80" s="20">
        <v>11</v>
      </c>
      <c r="F80" s="19">
        <v>12</v>
      </c>
      <c r="G80" s="20"/>
      <c r="H80" s="19"/>
      <c r="I80" s="20">
        <v>9</v>
      </c>
      <c r="J80" s="19">
        <v>10</v>
      </c>
      <c r="K80" s="20">
        <v>17</v>
      </c>
      <c r="L80" s="19">
        <v>19</v>
      </c>
      <c r="M80" s="20">
        <v>3</v>
      </c>
      <c r="N80" s="19">
        <v>3</v>
      </c>
      <c r="O80" s="28">
        <f t="shared" si="0"/>
        <v>50</v>
      </c>
      <c r="P80" s="28">
        <f t="shared" si="1"/>
        <v>56</v>
      </c>
      <c r="Q80" s="20"/>
      <c r="R80" s="19"/>
      <c r="S80" s="20">
        <v>2</v>
      </c>
      <c r="T80" s="19">
        <v>1</v>
      </c>
      <c r="U80" s="20">
        <v>26</v>
      </c>
      <c r="V80" s="19">
        <v>28</v>
      </c>
      <c r="W80" s="33"/>
      <c r="X80" s="34"/>
      <c r="Y80" s="35"/>
      <c r="Z80" s="19"/>
      <c r="AA80" s="20"/>
      <c r="AB80" s="19"/>
      <c r="AC80" s="20"/>
      <c r="AD80" s="19"/>
      <c r="AE80" s="20"/>
      <c r="AF80" s="19"/>
      <c r="AG80" s="20"/>
      <c r="AH80" s="19"/>
      <c r="AI80" s="20"/>
      <c r="AJ80" s="19"/>
      <c r="AK80" s="38"/>
      <c r="AL80" s="39"/>
      <c r="AM80" s="88">
        <v>0</v>
      </c>
    </row>
    <row r="81" spans="1:39" s="4" customFormat="1" ht="54">
      <c r="A81" s="13">
        <v>12</v>
      </c>
      <c r="B81" s="14" t="s">
        <v>242</v>
      </c>
      <c r="C81" s="18">
        <v>7</v>
      </c>
      <c r="D81" s="19">
        <v>8</v>
      </c>
      <c r="E81" s="20">
        <v>7</v>
      </c>
      <c r="F81" s="19">
        <v>8</v>
      </c>
      <c r="G81" s="20"/>
      <c r="H81" s="19"/>
      <c r="I81" s="20">
        <v>10</v>
      </c>
      <c r="J81" s="19">
        <v>11</v>
      </c>
      <c r="K81" s="20">
        <v>18</v>
      </c>
      <c r="L81" s="19">
        <v>20</v>
      </c>
      <c r="M81" s="20">
        <v>1</v>
      </c>
      <c r="N81" s="19">
        <v>2</v>
      </c>
      <c r="O81" s="28">
        <f t="shared" si="0"/>
        <v>43</v>
      </c>
      <c r="P81" s="28">
        <f t="shared" si="1"/>
        <v>49</v>
      </c>
      <c r="Q81" s="20"/>
      <c r="R81" s="19"/>
      <c r="S81" s="20">
        <v>1</v>
      </c>
      <c r="T81" s="19"/>
      <c r="U81" s="20">
        <v>16</v>
      </c>
      <c r="V81" s="19">
        <v>18</v>
      </c>
      <c r="W81" s="33"/>
      <c r="X81" s="34"/>
      <c r="Y81" s="35"/>
      <c r="Z81" s="19"/>
      <c r="AA81" s="20"/>
      <c r="AB81" s="19"/>
      <c r="AC81" s="20"/>
      <c r="AD81" s="19"/>
      <c r="AE81" s="20"/>
      <c r="AF81" s="19"/>
      <c r="AG81" s="20"/>
      <c r="AH81" s="19"/>
      <c r="AI81" s="20"/>
      <c r="AJ81" s="19"/>
      <c r="AK81" s="38"/>
      <c r="AL81" s="39"/>
      <c r="AM81" s="88">
        <v>0</v>
      </c>
    </row>
    <row r="82" spans="1:39" s="4" customFormat="1" ht="54">
      <c r="A82" s="13">
        <v>13</v>
      </c>
      <c r="B82" s="21" t="s">
        <v>243</v>
      </c>
      <c r="C82" s="18">
        <v>13</v>
      </c>
      <c r="D82" s="19">
        <v>15</v>
      </c>
      <c r="E82" s="20">
        <v>14</v>
      </c>
      <c r="F82" s="19">
        <v>16</v>
      </c>
      <c r="G82" s="20"/>
      <c r="H82" s="19"/>
      <c r="I82" s="20">
        <v>17</v>
      </c>
      <c r="J82" s="19">
        <v>19</v>
      </c>
      <c r="K82" s="20">
        <v>32</v>
      </c>
      <c r="L82" s="19">
        <v>36</v>
      </c>
      <c r="M82" s="20">
        <v>3</v>
      </c>
      <c r="N82" s="19">
        <v>3</v>
      </c>
      <c r="O82" s="28">
        <f t="shared" si="0"/>
        <v>79</v>
      </c>
      <c r="P82" s="28">
        <f t="shared" si="1"/>
        <v>89</v>
      </c>
      <c r="Q82" s="20"/>
      <c r="R82" s="19"/>
      <c r="S82" s="20"/>
      <c r="T82" s="19"/>
      <c r="U82" s="20">
        <v>30</v>
      </c>
      <c r="V82" s="19">
        <v>34</v>
      </c>
      <c r="W82" s="33"/>
      <c r="X82" s="34"/>
      <c r="Y82" s="35"/>
      <c r="Z82" s="19"/>
      <c r="AA82" s="20"/>
      <c r="AB82" s="19"/>
      <c r="AC82" s="20"/>
      <c r="AD82" s="19"/>
      <c r="AE82" s="20"/>
      <c r="AF82" s="19"/>
      <c r="AG82" s="20"/>
      <c r="AH82" s="19"/>
      <c r="AI82" s="20"/>
      <c r="AJ82" s="19"/>
      <c r="AK82" s="38"/>
      <c r="AL82" s="39"/>
      <c r="AM82" s="88">
        <v>0</v>
      </c>
    </row>
    <row r="83" spans="1:39" s="4" customFormat="1">
      <c r="A83" s="13">
        <v>14</v>
      </c>
      <c r="B83" s="14"/>
      <c r="C83" s="18"/>
      <c r="D83" s="19"/>
      <c r="E83" s="20"/>
      <c r="F83" s="19"/>
      <c r="G83" s="20"/>
      <c r="H83" s="19"/>
      <c r="I83" s="20"/>
      <c r="J83" s="19"/>
      <c r="K83" s="20"/>
      <c r="L83" s="19"/>
      <c r="M83" s="20"/>
      <c r="N83" s="19"/>
      <c r="O83" s="28">
        <v>0</v>
      </c>
      <c r="P83" s="28">
        <v>0</v>
      </c>
      <c r="Q83" s="20"/>
      <c r="R83" s="19"/>
      <c r="S83" s="20"/>
      <c r="T83" s="19"/>
      <c r="U83" s="20"/>
      <c r="V83" s="19"/>
      <c r="W83" s="33"/>
      <c r="X83" s="34"/>
      <c r="Y83" s="35"/>
      <c r="Z83" s="19"/>
      <c r="AA83" s="20"/>
      <c r="AB83" s="19"/>
      <c r="AC83" s="20"/>
      <c r="AD83" s="19"/>
      <c r="AE83" s="20"/>
      <c r="AF83" s="19"/>
      <c r="AG83" s="20"/>
      <c r="AH83" s="19"/>
      <c r="AI83" s="20"/>
      <c r="AJ83" s="19"/>
      <c r="AK83" s="38"/>
      <c r="AL83" s="39"/>
      <c r="AM83" s="88">
        <v>0</v>
      </c>
    </row>
    <row r="84" spans="1:39" s="4" customFormat="1">
      <c r="A84" s="13">
        <v>15</v>
      </c>
      <c r="B84" s="14"/>
      <c r="C84" s="18"/>
      <c r="D84" s="19"/>
      <c r="E84" s="20"/>
      <c r="F84" s="19"/>
      <c r="G84" s="20"/>
      <c r="H84" s="19"/>
      <c r="I84" s="20"/>
      <c r="J84" s="19"/>
      <c r="K84" s="20"/>
      <c r="L84" s="19"/>
      <c r="M84" s="20"/>
      <c r="N84" s="19"/>
      <c r="O84" s="28">
        <v>0</v>
      </c>
      <c r="P84" s="28">
        <v>0</v>
      </c>
      <c r="Q84" s="20"/>
      <c r="R84" s="19"/>
      <c r="S84" s="20"/>
      <c r="T84" s="19"/>
      <c r="U84" s="20"/>
      <c r="V84" s="19"/>
      <c r="W84" s="33"/>
      <c r="X84" s="34"/>
      <c r="Y84" s="35"/>
      <c r="Z84" s="19"/>
      <c r="AA84" s="20"/>
      <c r="AB84" s="19"/>
      <c r="AC84" s="20"/>
      <c r="AD84" s="19"/>
      <c r="AE84" s="20"/>
      <c r="AF84" s="19"/>
      <c r="AG84" s="20"/>
      <c r="AH84" s="19"/>
      <c r="AI84" s="20"/>
      <c r="AJ84" s="19"/>
      <c r="AK84" s="38"/>
      <c r="AL84" s="39"/>
      <c r="AM84" s="88">
        <v>0</v>
      </c>
    </row>
    <row r="85" spans="1:39" s="4" customFormat="1">
      <c r="A85" s="13">
        <v>16</v>
      </c>
      <c r="B85" s="14"/>
      <c r="C85" s="18"/>
      <c r="D85" s="19"/>
      <c r="E85" s="20"/>
      <c r="F85" s="19"/>
      <c r="G85" s="20"/>
      <c r="H85" s="19"/>
      <c r="I85" s="20"/>
      <c r="J85" s="19"/>
      <c r="K85" s="20"/>
      <c r="L85" s="19"/>
      <c r="M85" s="20"/>
      <c r="N85" s="19"/>
      <c r="O85" s="28">
        <v>0</v>
      </c>
      <c r="P85" s="28">
        <v>0</v>
      </c>
      <c r="Q85" s="20"/>
      <c r="R85" s="19"/>
      <c r="S85" s="20"/>
      <c r="T85" s="19"/>
      <c r="U85" s="20"/>
      <c r="V85" s="19"/>
      <c r="W85" s="33"/>
      <c r="X85" s="34"/>
      <c r="Y85" s="35"/>
      <c r="Z85" s="19"/>
      <c r="AA85" s="20"/>
      <c r="AB85" s="19"/>
      <c r="AC85" s="20"/>
      <c r="AD85" s="19"/>
      <c r="AE85" s="20"/>
      <c r="AF85" s="19"/>
      <c r="AG85" s="20"/>
      <c r="AH85" s="19"/>
      <c r="AI85" s="20"/>
      <c r="AJ85" s="19"/>
      <c r="AK85" s="38"/>
      <c r="AL85" s="39"/>
      <c r="AM85" s="88">
        <v>0</v>
      </c>
    </row>
    <row r="86" spans="1:39" s="4" customFormat="1">
      <c r="A86" s="13">
        <v>17</v>
      </c>
      <c r="B86" s="14"/>
      <c r="C86" s="18"/>
      <c r="D86" s="19"/>
      <c r="E86" s="20"/>
      <c r="F86" s="19"/>
      <c r="G86" s="20"/>
      <c r="H86" s="19"/>
      <c r="I86" s="20"/>
      <c r="J86" s="19"/>
      <c r="K86" s="20"/>
      <c r="L86" s="19"/>
      <c r="M86" s="20"/>
      <c r="N86" s="19"/>
      <c r="O86" s="28">
        <v>0</v>
      </c>
      <c r="P86" s="28">
        <v>0</v>
      </c>
      <c r="Q86" s="20"/>
      <c r="R86" s="19"/>
      <c r="S86" s="20"/>
      <c r="T86" s="19"/>
      <c r="U86" s="20"/>
      <c r="V86" s="19"/>
      <c r="W86" s="33"/>
      <c r="X86" s="34"/>
      <c r="Y86" s="35"/>
      <c r="Z86" s="19"/>
      <c r="AA86" s="20"/>
      <c r="AB86" s="19"/>
      <c r="AC86" s="20"/>
      <c r="AD86" s="19"/>
      <c r="AE86" s="20"/>
      <c r="AF86" s="19"/>
      <c r="AG86" s="20"/>
      <c r="AH86" s="19"/>
      <c r="AI86" s="20"/>
      <c r="AJ86" s="19"/>
      <c r="AK86" s="38"/>
      <c r="AL86" s="39"/>
      <c r="AM86" s="88">
        <v>0</v>
      </c>
    </row>
    <row r="87" spans="1:39" s="4" customFormat="1">
      <c r="A87" s="13">
        <v>18</v>
      </c>
      <c r="B87" s="14"/>
      <c r="C87" s="18"/>
      <c r="D87" s="19"/>
      <c r="E87" s="20"/>
      <c r="F87" s="19"/>
      <c r="G87" s="20"/>
      <c r="H87" s="19"/>
      <c r="I87" s="20"/>
      <c r="J87" s="19"/>
      <c r="K87" s="20"/>
      <c r="L87" s="19"/>
      <c r="M87" s="20"/>
      <c r="N87" s="19"/>
      <c r="O87" s="28">
        <v>0</v>
      </c>
      <c r="P87" s="28">
        <v>0</v>
      </c>
      <c r="Q87" s="20"/>
      <c r="R87" s="19"/>
      <c r="S87" s="20"/>
      <c r="T87" s="19"/>
      <c r="U87" s="20"/>
      <c r="V87" s="19"/>
      <c r="W87" s="33"/>
      <c r="X87" s="34"/>
      <c r="Y87" s="35"/>
      <c r="Z87" s="19"/>
      <c r="AA87" s="20"/>
      <c r="AB87" s="19"/>
      <c r="AC87" s="20"/>
      <c r="AD87" s="19"/>
      <c r="AE87" s="20"/>
      <c r="AF87" s="19"/>
      <c r="AG87" s="20"/>
      <c r="AH87" s="19"/>
      <c r="AI87" s="20"/>
      <c r="AJ87" s="19"/>
      <c r="AK87" s="38"/>
      <c r="AL87" s="39"/>
      <c r="AM87" s="88">
        <v>0</v>
      </c>
    </row>
    <row r="88" spans="1:39" s="4" customFormat="1">
      <c r="A88" s="13">
        <v>19</v>
      </c>
      <c r="B88" s="14"/>
      <c r="C88" s="18"/>
      <c r="D88" s="19"/>
      <c r="E88" s="20"/>
      <c r="F88" s="19"/>
      <c r="G88" s="20"/>
      <c r="H88" s="19"/>
      <c r="I88" s="20"/>
      <c r="J88" s="19"/>
      <c r="K88" s="20"/>
      <c r="L88" s="19"/>
      <c r="M88" s="20"/>
      <c r="N88" s="19"/>
      <c r="O88" s="28">
        <v>0</v>
      </c>
      <c r="P88" s="28">
        <v>0</v>
      </c>
      <c r="Q88" s="20"/>
      <c r="R88" s="19"/>
      <c r="S88" s="20"/>
      <c r="T88" s="19"/>
      <c r="U88" s="20"/>
      <c r="V88" s="19"/>
      <c r="W88" s="33"/>
      <c r="X88" s="34"/>
      <c r="Y88" s="35"/>
      <c r="Z88" s="19"/>
      <c r="AA88" s="20"/>
      <c r="AB88" s="19"/>
      <c r="AC88" s="20"/>
      <c r="AD88" s="19"/>
      <c r="AE88" s="20"/>
      <c r="AF88" s="19"/>
      <c r="AG88" s="20"/>
      <c r="AH88" s="19"/>
      <c r="AI88" s="20"/>
      <c r="AJ88" s="19"/>
      <c r="AK88" s="38"/>
      <c r="AL88" s="39"/>
      <c r="AM88" s="88">
        <v>0</v>
      </c>
    </row>
    <row r="89" spans="1:39" s="4" customFormat="1" ht="15.75" thickBot="1">
      <c r="A89" s="13">
        <v>20</v>
      </c>
      <c r="B89" s="14"/>
      <c r="C89" s="18"/>
      <c r="D89" s="19"/>
      <c r="E89" s="20"/>
      <c r="F89" s="19"/>
      <c r="G89" s="20"/>
      <c r="H89" s="19"/>
      <c r="I89" s="20"/>
      <c r="J89" s="19"/>
      <c r="K89" s="20"/>
      <c r="L89" s="19"/>
      <c r="M89" s="20"/>
      <c r="N89" s="19"/>
      <c r="O89" s="28">
        <v>0</v>
      </c>
      <c r="P89" s="28">
        <v>0</v>
      </c>
      <c r="Q89" s="20"/>
      <c r="R89" s="19"/>
      <c r="S89" s="20"/>
      <c r="T89" s="19"/>
      <c r="U89" s="20"/>
      <c r="V89" s="19"/>
      <c r="W89" s="33"/>
      <c r="X89" s="34"/>
      <c r="Y89" s="35"/>
      <c r="Z89" s="19"/>
      <c r="AA89" s="20"/>
      <c r="AB89" s="19"/>
      <c r="AC89" s="20"/>
      <c r="AD89" s="19"/>
      <c r="AE89" s="20"/>
      <c r="AF89" s="19"/>
      <c r="AG89" s="20"/>
      <c r="AH89" s="19"/>
      <c r="AI89" s="20"/>
      <c r="AJ89" s="19"/>
      <c r="AK89" s="38"/>
      <c r="AL89" s="39"/>
      <c r="AM89" s="88">
        <v>0</v>
      </c>
    </row>
    <row r="90" spans="1:39" s="110" customFormat="1" ht="15.75" thickBot="1">
      <c r="A90" s="192" t="s">
        <v>43</v>
      </c>
      <c r="B90" s="193"/>
      <c r="C90" s="109">
        <f>SUM(C70:C89)</f>
        <v>233</v>
      </c>
      <c r="D90" s="109">
        <f t="shared" ref="D90:AL90" si="2">SUM(D70:D89)</f>
        <v>258</v>
      </c>
      <c r="E90" s="109">
        <f t="shared" si="2"/>
        <v>247</v>
      </c>
      <c r="F90" s="109">
        <f t="shared" si="2"/>
        <v>279</v>
      </c>
      <c r="G90" s="109">
        <f t="shared" si="2"/>
        <v>67</v>
      </c>
      <c r="H90" s="109">
        <f t="shared" si="2"/>
        <v>66</v>
      </c>
      <c r="I90" s="109">
        <f t="shared" si="2"/>
        <v>322</v>
      </c>
      <c r="J90" s="109">
        <f t="shared" si="2"/>
        <v>363</v>
      </c>
      <c r="K90" s="109">
        <f t="shared" si="2"/>
        <v>602</v>
      </c>
      <c r="L90" s="109">
        <f t="shared" si="2"/>
        <v>669</v>
      </c>
      <c r="M90" s="109">
        <f t="shared" si="2"/>
        <v>63</v>
      </c>
      <c r="N90" s="109">
        <f t="shared" si="2"/>
        <v>73</v>
      </c>
      <c r="O90" s="109">
        <f t="shared" si="2"/>
        <v>1534</v>
      </c>
      <c r="P90" s="109">
        <f t="shared" si="2"/>
        <v>1708</v>
      </c>
      <c r="Q90" s="109">
        <f t="shared" si="2"/>
        <v>0</v>
      </c>
      <c r="R90" s="109">
        <f t="shared" si="2"/>
        <v>0</v>
      </c>
      <c r="S90" s="109">
        <f t="shared" si="2"/>
        <v>13</v>
      </c>
      <c r="T90" s="109">
        <f t="shared" si="2"/>
        <v>10</v>
      </c>
      <c r="U90" s="109">
        <f t="shared" si="2"/>
        <v>1099</v>
      </c>
      <c r="V90" s="109">
        <f t="shared" si="2"/>
        <v>1217</v>
      </c>
      <c r="W90" s="109">
        <f t="shared" si="2"/>
        <v>1</v>
      </c>
      <c r="X90" s="109">
        <f t="shared" si="2"/>
        <v>0</v>
      </c>
      <c r="Y90" s="109">
        <f t="shared" si="2"/>
        <v>2</v>
      </c>
      <c r="Z90" s="109">
        <f t="shared" si="2"/>
        <v>0</v>
      </c>
      <c r="AA90" s="109">
        <f t="shared" si="2"/>
        <v>0</v>
      </c>
      <c r="AB90" s="109">
        <f t="shared" si="2"/>
        <v>0</v>
      </c>
      <c r="AC90" s="109">
        <f t="shared" si="2"/>
        <v>0</v>
      </c>
      <c r="AD90" s="109">
        <f t="shared" si="2"/>
        <v>0</v>
      </c>
      <c r="AE90" s="109">
        <f t="shared" si="2"/>
        <v>67</v>
      </c>
      <c r="AF90" s="109">
        <f t="shared" si="2"/>
        <v>66</v>
      </c>
      <c r="AG90" s="109">
        <f t="shared" si="2"/>
        <v>36</v>
      </c>
      <c r="AH90" s="109">
        <f t="shared" si="2"/>
        <v>36</v>
      </c>
      <c r="AI90" s="109">
        <f t="shared" si="2"/>
        <v>2</v>
      </c>
      <c r="AJ90" s="109">
        <f t="shared" si="2"/>
        <v>2</v>
      </c>
      <c r="AK90" s="109">
        <f t="shared" si="2"/>
        <v>0</v>
      </c>
      <c r="AL90" s="109">
        <f t="shared" si="2"/>
        <v>0</v>
      </c>
      <c r="AM90" s="109">
        <f>SUM(AM70:AM89)</f>
        <v>2786</v>
      </c>
    </row>
    <row r="91" spans="1:39">
      <c r="AM91" s="44"/>
    </row>
    <row r="94" spans="1:39" ht="63" customHeight="1">
      <c r="A94" s="220" t="s">
        <v>245</v>
      </c>
      <c r="B94" s="195"/>
      <c r="F94" s="141" t="s">
        <v>248</v>
      </c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  <row r="95" spans="1:39">
      <c r="A95" s="103"/>
      <c r="B95" s="103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</row>
    <row r="96" spans="1:39">
      <c r="A96" s="103" t="s">
        <v>50</v>
      </c>
      <c r="B96" s="104">
        <f>AM29</f>
        <v>7082</v>
      </c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</row>
    <row r="97" spans="1:39">
      <c r="A97" s="103" t="s">
        <v>51</v>
      </c>
      <c r="B97" s="104">
        <f>AM60</f>
        <v>7913</v>
      </c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</row>
    <row r="98" spans="1:39" s="2" customFormat="1">
      <c r="A98" s="103" t="s">
        <v>52</v>
      </c>
      <c r="B98" s="104">
        <f>AM90</f>
        <v>2786</v>
      </c>
      <c r="C98" s="7"/>
      <c r="D98" s="7"/>
      <c r="E98" s="7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1:39">
      <c r="A99" s="103"/>
      <c r="B99" s="103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</row>
    <row r="100" spans="1:39">
      <c r="A100" s="103" t="s">
        <v>53</v>
      </c>
      <c r="B100" s="104">
        <f>SUM(B96:B99)</f>
        <v>17781</v>
      </c>
    </row>
  </sheetData>
  <mergeCells count="104">
    <mergeCell ref="A94:B94"/>
    <mergeCell ref="A90:B90"/>
    <mergeCell ref="AI67:AJ68"/>
    <mergeCell ref="AK67:AK69"/>
    <mergeCell ref="AL67:AL69"/>
    <mergeCell ref="AM67:AM69"/>
    <mergeCell ref="C68:D68"/>
    <mergeCell ref="E68:F68"/>
    <mergeCell ref="G68:H68"/>
    <mergeCell ref="I68:J68"/>
    <mergeCell ref="K68:L68"/>
    <mergeCell ref="M68:N68"/>
    <mergeCell ref="W67:X68"/>
    <mergeCell ref="Y67:Z68"/>
    <mergeCell ref="AA67:AB68"/>
    <mergeCell ref="AC67:AD68"/>
    <mergeCell ref="AE67:AF68"/>
    <mergeCell ref="AG67:AH68"/>
    <mergeCell ref="K67:L67"/>
    <mergeCell ref="M67:N67"/>
    <mergeCell ref="O67:P68"/>
    <mergeCell ref="Q67:R68"/>
    <mergeCell ref="S67:T68"/>
    <mergeCell ref="U67:V68"/>
    <mergeCell ref="A67:A69"/>
    <mergeCell ref="B67:B69"/>
    <mergeCell ref="C67:D67"/>
    <mergeCell ref="E67:F67"/>
    <mergeCell ref="G67:H67"/>
    <mergeCell ref="I67:J67"/>
    <mergeCell ref="A60:B60"/>
    <mergeCell ref="C64:H64"/>
    <mergeCell ref="L64:M64"/>
    <mergeCell ref="N64:AF64"/>
    <mergeCell ref="A66:P66"/>
    <mergeCell ref="Q66:AM66"/>
    <mergeCell ref="AI34:AJ35"/>
    <mergeCell ref="AK34:AK36"/>
    <mergeCell ref="AL34:AL36"/>
    <mergeCell ref="AM34:AM36"/>
    <mergeCell ref="C35:D35"/>
    <mergeCell ref="E35:F35"/>
    <mergeCell ref="G35:H35"/>
    <mergeCell ref="I35:J35"/>
    <mergeCell ref="K35:L35"/>
    <mergeCell ref="M35:N35"/>
    <mergeCell ref="W34:X35"/>
    <mergeCell ref="Y34:Z35"/>
    <mergeCell ref="AA34:AB35"/>
    <mergeCell ref="AC34:AD35"/>
    <mergeCell ref="AE34:AF35"/>
    <mergeCell ref="AG34:AH35"/>
    <mergeCell ref="K34:L34"/>
    <mergeCell ref="M34:N34"/>
    <mergeCell ref="O34:P35"/>
    <mergeCell ref="Q34:R35"/>
    <mergeCell ref="S34:T35"/>
    <mergeCell ref="U34:V35"/>
    <mergeCell ref="A34:A36"/>
    <mergeCell ref="B34:B36"/>
    <mergeCell ref="C34:D34"/>
    <mergeCell ref="E34:F34"/>
    <mergeCell ref="G34:H34"/>
    <mergeCell ref="I34:J34"/>
    <mergeCell ref="A29:B29"/>
    <mergeCell ref="C31:H31"/>
    <mergeCell ref="L31:M31"/>
    <mergeCell ref="N31:AF31"/>
    <mergeCell ref="A33:P33"/>
    <mergeCell ref="Q33:AM33"/>
    <mergeCell ref="AA4:AB5"/>
    <mergeCell ref="AC4:AD5"/>
    <mergeCell ref="AE4:AF5"/>
    <mergeCell ref="I4:J4"/>
    <mergeCell ref="K4:L4"/>
    <mergeCell ref="M4:N4"/>
    <mergeCell ref="O4:P5"/>
    <mergeCell ref="Q4:R5"/>
    <mergeCell ref="S4:T5"/>
    <mergeCell ref="M5:N5"/>
    <mergeCell ref="F94:W99"/>
    <mergeCell ref="C1:H1"/>
    <mergeCell ref="L1:M1"/>
    <mergeCell ref="N1:AF1"/>
    <mergeCell ref="A3:P3"/>
    <mergeCell ref="Q3:AM3"/>
    <mergeCell ref="A4:A6"/>
    <mergeCell ref="B4:B6"/>
    <mergeCell ref="C4:D4"/>
    <mergeCell ref="E4:F4"/>
    <mergeCell ref="G4:H4"/>
    <mergeCell ref="AG4:AH5"/>
    <mergeCell ref="AI4:AJ5"/>
    <mergeCell ref="AK4:AK6"/>
    <mergeCell ref="AL4:AL6"/>
    <mergeCell ref="AM4:AM6"/>
    <mergeCell ref="C5:D5"/>
    <mergeCell ref="E5:F5"/>
    <mergeCell ref="G5:H5"/>
    <mergeCell ref="I5:J5"/>
    <mergeCell ref="K5:L5"/>
    <mergeCell ref="U4:V5"/>
    <mergeCell ref="W4:X5"/>
    <mergeCell ref="Y4:Z5"/>
  </mergeCells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PARQUE INFANTIL DE DIVERSIONES</vt:lpstr>
      <vt:lpstr>PARQUE SABURO HIRAO</vt:lpstr>
      <vt:lpstr>PARQUE ZOOLÓGICO 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Gloribel Orellana</dc:creator>
  <cp:lastModifiedBy>Antonio Villalta</cp:lastModifiedBy>
  <dcterms:created xsi:type="dcterms:W3CDTF">2020-06-02T23:22:37Z</dcterms:created>
  <dcterms:modified xsi:type="dcterms:W3CDTF">2020-06-03T16:18:50Z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2058-11.2.0.8991</vt:lpwstr>
  </property>
</Properties>
</file>