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valle\Documents\SOLICITUDES DE INFORMACION 2023\1 ENERO 2023\MINEDUCYT-2023-0028\"/>
    </mc:Choice>
  </mc:AlternateContent>
  <xr:revisionPtr revIDLastSave="0" documentId="13_ncr:1_{1B656049-0578-4DAA-B355-5BAAC5441D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A 2023" sheetId="1" r:id="rId1"/>
    <sheet name="CARGA HORARIA 2023" sheetId="2" r:id="rId2"/>
    <sheet name="DISTRIBUCION CARGA HORARI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1" l="1"/>
  <c r="D23" i="3" l="1"/>
  <c r="B23" i="3"/>
  <c r="B47" i="3" s="1"/>
  <c r="I28" i="2" l="1"/>
  <c r="H15" i="2"/>
  <c r="I15" i="2" l="1"/>
  <c r="H20" i="2"/>
  <c r="H21" i="2"/>
  <c r="H22" i="2"/>
  <c r="H26" i="2"/>
  <c r="I26" i="2" s="1"/>
  <c r="H33" i="2"/>
  <c r="D45" i="2"/>
  <c r="E45" i="2"/>
  <c r="I16" i="2"/>
  <c r="Q27" i="1"/>
  <c r="P27" i="1"/>
  <c r="H45" i="2" l="1"/>
  <c r="I20" i="2"/>
  <c r="I45" i="2" s="1"/>
</calcChain>
</file>

<file path=xl/sharedStrings.xml><?xml version="1.0" encoding="utf-8"?>
<sst xmlns="http://schemas.openxmlformats.org/spreadsheetml/2006/main" count="259" uniqueCount="170">
  <si>
    <t xml:space="preserve">
Nº
</t>
  </si>
  <si>
    <t>TIPO DE NOMBRAMIENTO MARQUE CON UNA "X"</t>
  </si>
  <si>
    <t>ANOTAR EL GRADO QUE ATIENDE POR TURNO</t>
  </si>
  <si>
    <t>MATRICULA POR SEXO</t>
  </si>
  <si>
    <t xml:space="preserve">Asignatura  Imparte </t>
  </si>
  <si>
    <t>Escriba la especialidad  que posee según titulo</t>
  </si>
  <si>
    <t>MAÑANA</t>
  </si>
  <si>
    <t>TARDE</t>
  </si>
  <si>
    <t>NOCHE</t>
  </si>
  <si>
    <t>PROPIEDAD</t>
  </si>
  <si>
    <t>INTERINO</t>
  </si>
  <si>
    <t>ADHONOREN</t>
  </si>
  <si>
    <t>TCB  Y BRTO</t>
  </si>
  <si>
    <t>M</t>
  </si>
  <si>
    <t>F</t>
  </si>
  <si>
    <t>T</t>
  </si>
  <si>
    <t>SB</t>
  </si>
  <si>
    <t>SS</t>
  </si>
  <si>
    <t>HC</t>
  </si>
  <si>
    <t>PLANTA</t>
  </si>
  <si>
    <t>H/C</t>
  </si>
  <si>
    <t>X</t>
  </si>
  <si>
    <t>DIRECTOR</t>
  </si>
  <si>
    <t>CEINCIAS  NATURALES</t>
  </si>
  <si>
    <t xml:space="preserve">  CIENCIAS  COMERCIALES</t>
  </si>
  <si>
    <t>INGLÉS</t>
  </si>
  <si>
    <t>EDUCACIÓN</t>
  </si>
  <si>
    <t>FÍSICA  MATEMÁTICA</t>
  </si>
  <si>
    <t>CIENCIAS COMERCIALES</t>
  </si>
  <si>
    <t xml:space="preserve">SOCIALES </t>
  </si>
  <si>
    <t>MATEMÁTICA</t>
  </si>
  <si>
    <t xml:space="preserve">CIENCIAS  COMERCIIALES </t>
  </si>
  <si>
    <t xml:space="preserve">CIENCIAS  COMERCIALES </t>
  </si>
  <si>
    <t>ARTÍSTICA</t>
  </si>
  <si>
    <t>FILOSOFÍA</t>
  </si>
  <si>
    <t>INFORMATICA</t>
  </si>
  <si>
    <t>TECNOLOGIA ,  OPV</t>
  </si>
  <si>
    <r>
      <t>MARQUE CON UNA "X" LA MODALIDAD:   CDE____X</t>
    </r>
    <r>
      <rPr>
        <u/>
        <sz val="11"/>
        <color indexed="8"/>
        <rFont val="Calibri"/>
        <family val="2"/>
      </rPr>
      <t>_</t>
    </r>
    <r>
      <rPr>
        <sz val="11"/>
        <color indexed="8"/>
        <rFont val="Calibri"/>
        <family val="2"/>
      </rPr>
      <t>_____ CECE_________</t>
    </r>
  </si>
  <si>
    <r>
      <t>TELEFONO : __</t>
    </r>
    <r>
      <rPr>
        <u/>
        <sz val="8"/>
        <color indexed="8"/>
        <rFont val="Cambria"/>
        <family val="1"/>
      </rPr>
      <t>_22327503_____</t>
    </r>
    <r>
      <rPr>
        <sz val="8"/>
        <color indexed="8"/>
        <rFont val="Cambria"/>
        <family val="1"/>
      </rPr>
      <t>__________</t>
    </r>
  </si>
  <si>
    <r>
      <t xml:space="preserve">NOMBRE DEL CENTRO EDUCATIVO:      INSTITUTO NACIONAL  DE  AYUTUXTEPEQUE                                                                                                                          CODIGO </t>
    </r>
    <r>
      <rPr>
        <u/>
        <sz val="11"/>
        <color indexed="8"/>
        <rFont val="Calibri"/>
        <family val="2"/>
      </rPr>
      <t xml:space="preserve">  13597      </t>
    </r>
    <r>
      <rPr>
        <sz val="11"/>
        <color indexed="8"/>
        <rFont val="Calibri"/>
        <family val="2"/>
      </rPr>
      <t xml:space="preserve">                            DISTRITO</t>
    </r>
    <r>
      <rPr>
        <u/>
        <sz val="11"/>
        <color indexed="8"/>
        <rFont val="Calibri"/>
        <family val="2"/>
      </rPr>
      <t xml:space="preserve"> 0609</t>
    </r>
  </si>
  <si>
    <t>PAGADOS POR</t>
  </si>
  <si>
    <t>1</t>
  </si>
  <si>
    <t>1GD</t>
  </si>
  <si>
    <t>1GA</t>
  </si>
  <si>
    <t>1GB</t>
  </si>
  <si>
    <t>1GC</t>
  </si>
  <si>
    <t>2GA</t>
  </si>
  <si>
    <t>3TA</t>
  </si>
  <si>
    <t>2GB</t>
  </si>
  <si>
    <t>2GC</t>
  </si>
  <si>
    <t>2GD</t>
  </si>
  <si>
    <r>
      <t>AÑO: ___</t>
    </r>
    <r>
      <rPr>
        <u/>
        <sz val="8"/>
        <color indexed="8"/>
        <rFont val="Cambria"/>
        <family val="1"/>
      </rPr>
      <t>2023______</t>
    </r>
    <r>
      <rPr>
        <sz val="8"/>
        <color indexed="8"/>
        <rFont val="Cambria"/>
        <family val="1"/>
      </rPr>
      <t>__</t>
    </r>
  </si>
  <si>
    <t>SUBDIRECTOR - EST SOCIALES</t>
  </si>
  <si>
    <t>LENGUAJE Y LITERATURA</t>
  </si>
  <si>
    <t>SOCIALES, HAB LAB, LAB CREAT</t>
  </si>
  <si>
    <t>SEMINARIO</t>
  </si>
  <si>
    <t>INGLÉS, OPV</t>
  </si>
  <si>
    <t>FIN DE SEM</t>
  </si>
  <si>
    <t>MINISTERIO DE EDUCACIÓN</t>
  </si>
  <si>
    <t>DIRECCIÓN NACIONAL DE EDUCACIÓN</t>
  </si>
  <si>
    <t>FORMULARIO   Nº 4-1</t>
  </si>
  <si>
    <t>GERENCIA DE GESTIÓN INSTITUCIONAL</t>
  </si>
  <si>
    <t>EDUCACIÓN MEDIA</t>
  </si>
  <si>
    <t>DISTRIBUCIÓN  DE CARGA HORARIA  DE PERSONAL DOCENTE AÑO 2023</t>
  </si>
  <si>
    <t>NOMBRE DE LA INSTITUCIÓN  EDUCATIVA:_INSTITUTO NACIONAL DE AYUTUXTEPEQUE</t>
  </si>
  <si>
    <t>DISTRITO. 0609</t>
  </si>
  <si>
    <t>TEL. 2232-7503</t>
  </si>
  <si>
    <t>AÑO ESCOLAR. 2023</t>
  </si>
  <si>
    <t>Nº</t>
  </si>
  <si>
    <t>ASIGNATURA QUE IMPARTEN</t>
  </si>
  <si>
    <t>Nº DE SECCIONES</t>
  </si>
  <si>
    <t>TOTAL DE HORAS CLASE MENSUALES</t>
  </si>
  <si>
    <t>TOTAL  DE  H/C MENSUAL</t>
  </si>
  <si>
    <t>H/C MINED</t>
  </si>
  <si>
    <t>H/C  CDE</t>
  </si>
  <si>
    <t>H/C
OTRAS FUENTES</t>
  </si>
  <si>
    <t xml:space="preserve">HAB. LABORAL </t>
  </si>
  <si>
    <t>PRACTICA III</t>
  </si>
  <si>
    <t>3TEC</t>
  </si>
  <si>
    <t xml:space="preserve">LENGUAJE Y LITERATURA </t>
  </si>
  <si>
    <t>SOCIALES</t>
  </si>
  <si>
    <t>2TEC</t>
  </si>
  <si>
    <t>2GA, 2GB, 2GC, 2GD, 2TEC</t>
  </si>
  <si>
    <t>MATEMATICA</t>
  </si>
  <si>
    <t>OPV</t>
  </si>
  <si>
    <t>2GA, 2GB,,2GC, 2GD</t>
  </si>
  <si>
    <t>HAB. LABORAL</t>
  </si>
  <si>
    <t>1GA,1GB,2GD</t>
  </si>
  <si>
    <t>LAB. CREAT</t>
  </si>
  <si>
    <t>CIENCIAS NAT.</t>
  </si>
  <si>
    <t>TRABAJO DE GRADUACION</t>
  </si>
  <si>
    <t>ESTUDIOS SOCIALES</t>
  </si>
  <si>
    <t>1GA,1GB, 1GC, 1GD, 1TEC</t>
  </si>
  <si>
    <t>1GA, 1GB, 1GC, 1GD,</t>
  </si>
  <si>
    <t>INGLES</t>
  </si>
  <si>
    <t>1GA,1GB, 1GC, 1GD, 1TEC, 2GA, 2GB, 2GC, 2GD, 2TEC</t>
  </si>
  <si>
    <t>1GA,1GB,1GC,2TEC</t>
  </si>
  <si>
    <t>TECNOLOGIA</t>
  </si>
  <si>
    <t>1TEC,2TEC</t>
  </si>
  <si>
    <t>1TEC,2GA,2GB,2GC,2GD</t>
  </si>
  <si>
    <t>TEC III</t>
  </si>
  <si>
    <t xml:space="preserve">PRACTICA </t>
  </si>
  <si>
    <t>1TEC, 2TEC</t>
  </si>
  <si>
    <t>NOMBRE Y FIRMA DEL TESORERO/A</t>
  </si>
  <si>
    <t>NOMBRE Y FIRMA DEL CONSEJAL PROPIETARIO/A</t>
  </si>
  <si>
    <t>1TEC</t>
  </si>
  <si>
    <t>1GA,1GB,1GC,1GD, 2GA,2GB,2GC,2GD,2TEC</t>
  </si>
  <si>
    <t>1GA ,1GB, 1GC,1GD,2GA,2GB,2GC,2GD,2TEC</t>
  </si>
  <si>
    <t xml:space="preserve">PRAC. PROF. </t>
  </si>
  <si>
    <t>2GA, 2GB, 2GC, 1GC,1GD,</t>
  </si>
  <si>
    <t>1GA, 1GB, 1GC, 1GD,1TEC</t>
  </si>
  <si>
    <t>MATEMATICA - OPV</t>
  </si>
  <si>
    <t>1TEC-2TEC</t>
  </si>
  <si>
    <t>INF, PRAC , HAB. LAB Y SOC</t>
  </si>
  <si>
    <t>TECNO, PRAC III, PRAC PROF</t>
  </si>
  <si>
    <t>LENGUAJE  Y LITERATURA</t>
  </si>
  <si>
    <t>1GA,1GB,1GC,1GD,1TEC, 2TA,2GD</t>
  </si>
  <si>
    <t>2GA,2GB,2GC,</t>
  </si>
  <si>
    <t>SSE</t>
  </si>
  <si>
    <t xml:space="preserve">2GA,2GB,2GC,2GD, </t>
  </si>
  <si>
    <t>SUBDIRECTOR-MATEMÁTICA-CIENCIAS,SSE</t>
  </si>
  <si>
    <t>CIENCIAS NATURALES,SSE</t>
  </si>
  <si>
    <t>SSE, LAB CREAT,MAT,TRAB GRAD</t>
  </si>
  <si>
    <t>2GA,2GB,2GC</t>
  </si>
  <si>
    <t>1GA,1GB,1GC</t>
  </si>
  <si>
    <t>EDUCACION FISICA</t>
  </si>
  <si>
    <t>1GA,1GB,1GC,1GD,1TEC,2GA,2GB,2GC,2GD,2TEC</t>
  </si>
  <si>
    <t>FORMULARIO Nº4</t>
  </si>
  <si>
    <t>MINISTERIO DE EDUCACION</t>
  </si>
  <si>
    <t>DIRECCION NACIONAL DE EDUCACION</t>
  </si>
  <si>
    <t>DISTRIBUCION DE CARGA HORARIA MENSUAL POR MODALIDAD, NÚMERO DE SECCIONES</t>
  </si>
  <si>
    <t xml:space="preserve">INSTITUTO EDUCATIVO: </t>
  </si>
  <si>
    <t xml:space="preserve">TEL:   </t>
  </si>
  <si>
    <t>CURSO Y BACHILLERATO</t>
  </si>
  <si>
    <t>Nº DE ALUMNOS</t>
  </si>
  <si>
    <t>H/C MENSUALES POR SECCIÓN Y AÑO DE ESTUDIO SEGÚN EL PLAN DE ESTUDIO</t>
  </si>
  <si>
    <t>H/C DE ACTIVADES COMPLEMENTARIAS AL PLAN DE ESTUDIO</t>
  </si>
  <si>
    <t>TOTAL DE HORAS CLASE MENSUAL POR SECCION Y AÑOS DE ESTUDIO</t>
  </si>
  <si>
    <t>BTO. GENERAL</t>
  </si>
  <si>
    <t>Primer Año</t>
  </si>
  <si>
    <t>Segundo Año</t>
  </si>
  <si>
    <t>Tercer Año (solo para Bto. Nocturno)</t>
  </si>
  <si>
    <t>SUB-TOTAL</t>
  </si>
  <si>
    <t>BTO. TEC. VOC. COMERCIAL</t>
  </si>
  <si>
    <t>Tercer Año Contador</t>
  </si>
  <si>
    <t>Tercer Año Secretariado</t>
  </si>
  <si>
    <t>Cuarto Año (solo para Bto. Nocturno)</t>
  </si>
  <si>
    <t>BTO. TEC. VOC. IN</t>
  </si>
  <si>
    <t>Tercer Año</t>
  </si>
  <si>
    <t>BTO. TEC. VOC. SALUD</t>
  </si>
  <si>
    <t>BTO. TEC. VOC. (DISTANCIA)</t>
  </si>
  <si>
    <t>MODALIDAD FLEXIBLES</t>
  </si>
  <si>
    <t>TOTAL GENERAL</t>
  </si>
  <si>
    <t xml:space="preserve">TOTAL…………………………………………………………………..         </t>
  </si>
  <si>
    <t>……………………………………………………….</t>
  </si>
  <si>
    <t>Director</t>
  </si>
  <si>
    <t>Tesorero</t>
  </si>
  <si>
    <t>VªBª Coordinador de seguimiento.</t>
  </si>
  <si>
    <t>SELLO</t>
  </si>
  <si>
    <r>
      <t xml:space="preserve">DEPARTAMENTO:     </t>
    </r>
    <r>
      <rPr>
        <b/>
        <sz val="8"/>
        <rFont val="Arial"/>
        <family val="2"/>
      </rPr>
      <t xml:space="preserve">SAN SALVADOR  </t>
    </r>
  </si>
  <si>
    <r>
      <t xml:space="preserve">   </t>
    </r>
    <r>
      <rPr>
        <sz val="8"/>
        <color indexed="8"/>
        <rFont val="Arial"/>
        <family val="2"/>
      </rPr>
      <t xml:space="preserve">MUNICIPIO:    </t>
    </r>
    <r>
      <rPr>
        <b/>
        <sz val="8"/>
        <color indexed="8"/>
        <rFont val="Arial"/>
        <family val="2"/>
      </rPr>
      <t xml:space="preserve"> AYUTUXTEPEQUE   </t>
    </r>
  </si>
  <si>
    <r>
      <t xml:space="preserve">AÑO : </t>
    </r>
    <r>
      <rPr>
        <b/>
        <sz val="8"/>
        <rFont val="Arial"/>
        <family val="2"/>
      </rPr>
      <t>2023</t>
    </r>
  </si>
  <si>
    <t>Nº DE HORAS CLASE PAGADAS PLANTA MINED</t>
  </si>
  <si>
    <t>1TEC,2TEC,1GD,2GD</t>
  </si>
  <si>
    <t>HORAS MENSUALES CUBIERTAS CON DOCENTES DE PLANTA   PAGADAS POR MINEDUCYT ………… 1,280</t>
  </si>
  <si>
    <t>HORAS MENSUALES CUBIERTAS CON DOCENTES HORA CLASES PAGADOS POR EL MINED……………..552</t>
  </si>
  <si>
    <t>HORAS MENSUALES CUBIERTAS PAGADAS POR CDE   ………………………                                     …….. 80</t>
  </si>
  <si>
    <t>**PAGADOS POR: 
15= MINED          1 = CDE</t>
  </si>
  <si>
    <t xml:space="preserve">CODIGO:     13597                                            </t>
  </si>
  <si>
    <r>
      <t xml:space="preserve"> DIRECCION:</t>
    </r>
    <r>
      <rPr>
        <b/>
        <sz val="8"/>
        <rFont val="Arial"/>
        <family val="2"/>
      </rPr>
      <t xml:space="preserve"> COLONIA HERRERA, PRIMERA AVENIDA NORTE CONTIGUO A PARVULARUIA HUGO LINDO, AYUTUXTEPEQUE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</si>
</sst>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41">
    <font>
      <sz val="11"/>
      <color indexed="8"/>
      <name val="Calibri"/>
      <charset val="134"/>
    </font>
    <font>
      <sz val="7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sz val="11"/>
      <color indexed="8"/>
      <name val="Cambria"/>
      <family val="1"/>
    </font>
    <font>
      <b/>
      <sz val="7"/>
      <color indexed="8"/>
      <name val="Cambria"/>
      <family val="1"/>
    </font>
    <font>
      <sz val="9"/>
      <color indexed="8"/>
      <name val="Cambria"/>
      <family val="1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9"/>
      <name val="Cambria"/>
      <family val="1"/>
    </font>
    <font>
      <b/>
      <sz val="12"/>
      <color indexed="8"/>
      <name val="Cambria"/>
      <family val="1"/>
    </font>
    <font>
      <sz val="16"/>
      <color indexed="8"/>
      <name val="Calibri"/>
      <family val="2"/>
    </font>
    <font>
      <sz val="11"/>
      <name val="Arial Narrow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8"/>
      <name val="Calibri"/>
      <family val="2"/>
    </font>
    <font>
      <sz val="8"/>
      <color indexed="8"/>
      <name val="Cambria"/>
      <family val="1"/>
    </font>
    <font>
      <b/>
      <sz val="8"/>
      <color indexed="8"/>
      <name val="Cambria"/>
      <family val="1"/>
    </font>
    <font>
      <b/>
      <sz val="9"/>
      <color indexed="8"/>
      <name val="Cambria"/>
      <family val="1"/>
    </font>
    <font>
      <b/>
      <sz val="12"/>
      <color indexed="8"/>
      <name val="Cambria"/>
      <family val="1"/>
    </font>
    <font>
      <b/>
      <sz val="8"/>
      <color indexed="8"/>
      <name val="Calibri"/>
      <family val="2"/>
    </font>
    <font>
      <sz val="10"/>
      <color indexed="8"/>
      <name val="Calibri"/>
      <family val="2"/>
    </font>
    <font>
      <b/>
      <sz val="11"/>
      <name val="Arial Narrow"/>
      <family val="2"/>
    </font>
    <font>
      <b/>
      <sz val="11"/>
      <color indexed="8"/>
      <name val="Calibri"/>
      <family val="2"/>
    </font>
    <font>
      <sz val="9"/>
      <color indexed="8"/>
      <name val="Cambria"/>
      <family val="1"/>
    </font>
    <font>
      <u/>
      <sz val="8"/>
      <color indexed="8"/>
      <name val="Cambria"/>
      <family val="1"/>
    </font>
    <font>
      <i/>
      <sz val="12"/>
      <color indexed="8"/>
      <name val="Calibri"/>
      <family val="2"/>
    </font>
    <font>
      <sz val="10"/>
      <color indexed="8"/>
      <name val="Times New Roman"/>
      <family val="1"/>
      <charset val="1"/>
    </font>
    <font>
      <b/>
      <sz val="7"/>
      <color indexed="8"/>
      <name val="Calibri"/>
      <family val="2"/>
    </font>
    <font>
      <sz val="11"/>
      <color rgb="FFFF0000"/>
      <name val="Calibri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b/>
      <sz val="12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Cambria"/>
      <family val="1"/>
    </font>
    <font>
      <b/>
      <sz val="8"/>
      <name val="Cambria"/>
      <family val="1"/>
    </font>
    <font>
      <b/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7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2">
    <xf numFmtId="0" fontId="0" fillId="0" borderId="0">
      <alignment vertical="center"/>
    </xf>
    <xf numFmtId="0" fontId="27" fillId="0" borderId="0"/>
  </cellStyleXfs>
  <cellXfs count="196">
    <xf numFmtId="0" fontId="0" fillId="0" borderId="0" xfId="0" applyAlignment="1"/>
    <xf numFmtId="0" fontId="1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/>
    <xf numFmtId="0" fontId="14" fillId="0" borderId="0" xfId="0" applyFont="1" applyAlignment="1"/>
    <xf numFmtId="0" fontId="16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textRotation="90"/>
    </xf>
    <xf numFmtId="0" fontId="0" fillId="0" borderId="1" xfId="0" applyBorder="1" applyAlignment="1"/>
    <xf numFmtId="0" fontId="7" fillId="0" borderId="1" xfId="0" applyFont="1" applyBorder="1" applyAlignment="1"/>
    <xf numFmtId="0" fontId="13" fillId="0" borderId="1" xfId="0" applyFont="1" applyBorder="1" applyAlignment="1"/>
    <xf numFmtId="0" fontId="1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29" fillId="0" borderId="0" xfId="0" applyFont="1" applyAlignment="1"/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11" fillId="0" borderId="0" xfId="0" applyFont="1" applyAlignment="1"/>
    <xf numFmtId="0" fontId="13" fillId="0" borderId="1" xfId="0" applyFont="1" applyBorder="1" applyAlignment="1">
      <alignment horizontal="right"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right" vertical="center"/>
    </xf>
    <xf numFmtId="0" fontId="14" fillId="0" borderId="1" xfId="0" applyFont="1" applyBorder="1" applyAlignment="1"/>
    <xf numFmtId="0" fontId="6" fillId="0" borderId="1" xfId="0" applyFont="1" applyBorder="1" applyAlignment="1"/>
    <xf numFmtId="0" fontId="24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1" fillId="0" borderId="0" xfId="1" applyFont="1" applyAlignment="1">
      <alignment horizontal="left" wrapText="1"/>
    </xf>
    <xf numFmtId="0" fontId="21" fillId="0" borderId="0" xfId="1" applyFont="1" applyAlignment="1">
      <alignment horizontal="center" wrapText="1"/>
    </xf>
    <xf numFmtId="0" fontId="1" fillId="0" borderId="0" xfId="1" applyFont="1" applyAlignment="1">
      <alignment horizontal="left" vertical="top" wrapText="1"/>
    </xf>
    <xf numFmtId="0" fontId="30" fillId="0" borderId="7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1" fillId="0" borderId="9" xfId="1" applyFont="1" applyBorder="1" applyAlignment="1">
      <alignment horizontal="center" vertical="center" wrapText="1"/>
    </xf>
    <xf numFmtId="0" fontId="31" fillId="0" borderId="2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30" fillId="0" borderId="2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31" fillId="0" borderId="18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4" fillId="0" borderId="0" xfId="0" applyFont="1" applyAlignment="1"/>
    <xf numFmtId="0" fontId="33" fillId="0" borderId="7" xfId="0" applyFont="1" applyBorder="1" applyAlignment="1">
      <alignment horizontal="center" vertical="center" wrapText="1"/>
    </xf>
    <xf numFmtId="0" fontId="35" fillId="0" borderId="0" xfId="0" applyFont="1" applyAlignment="1"/>
    <xf numFmtId="0" fontId="33" fillId="0" borderId="0" xfId="0" applyFont="1" applyAlignment="1"/>
    <xf numFmtId="0" fontId="34" fillId="0" borderId="0" xfId="0" applyFont="1" applyAlignment="1">
      <alignment horizontal="left"/>
    </xf>
    <xf numFmtId="0" fontId="36" fillId="0" borderId="0" xfId="0" applyFont="1" applyAlignment="1"/>
    <xf numFmtId="0" fontId="33" fillId="4" borderId="7" xfId="0" applyFont="1" applyFill="1" applyBorder="1" applyAlignment="1"/>
    <xf numFmtId="0" fontId="33" fillId="4" borderId="2" xfId="0" applyFont="1" applyFill="1" applyBorder="1" applyAlignment="1"/>
    <xf numFmtId="0" fontId="34" fillId="4" borderId="2" xfId="0" applyFont="1" applyFill="1" applyBorder="1" applyAlignment="1"/>
    <xf numFmtId="0" fontId="34" fillId="0" borderId="8" xfId="0" applyFont="1" applyBorder="1" applyAlignment="1"/>
    <xf numFmtId="0" fontId="34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4" fillId="0" borderId="7" xfId="0" applyFont="1" applyBorder="1" applyAlignment="1"/>
    <xf numFmtId="0" fontId="34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4" fillId="7" borderId="7" xfId="0" applyFont="1" applyFill="1" applyBorder="1" applyAlignment="1">
      <alignment horizontal="center" vertical="center"/>
    </xf>
    <xf numFmtId="0" fontId="35" fillId="7" borderId="7" xfId="0" applyFont="1" applyFill="1" applyBorder="1" applyAlignment="1">
      <alignment horizontal="center" vertical="center"/>
    </xf>
    <xf numFmtId="0" fontId="33" fillId="5" borderId="7" xfId="0" applyFont="1" applyFill="1" applyBorder="1" applyAlignment="1"/>
    <xf numFmtId="0" fontId="33" fillId="0" borderId="7" xfId="0" applyFont="1" applyBorder="1" applyAlignment="1"/>
    <xf numFmtId="1" fontId="33" fillId="0" borderId="7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/>
    </xf>
    <xf numFmtId="1" fontId="33" fillId="0" borderId="7" xfId="0" applyNumberFormat="1" applyFont="1" applyBorder="1" applyAlignment="1">
      <alignment horizontal="center"/>
    </xf>
    <xf numFmtId="164" fontId="33" fillId="0" borderId="0" xfId="0" applyNumberFormat="1" applyFont="1" applyAlignment="1"/>
    <xf numFmtId="0" fontId="35" fillId="0" borderId="0" xfId="0" applyFont="1" applyAlignment="1">
      <alignment horizontal="center"/>
    </xf>
    <xf numFmtId="0" fontId="35" fillId="0" borderId="22" xfId="0" applyFont="1" applyBorder="1" applyAlignment="1">
      <alignment horizontal="left"/>
    </xf>
    <xf numFmtId="0" fontId="34" fillId="0" borderId="22" xfId="0" applyFont="1" applyBorder="1" applyAlignment="1">
      <alignment horizontal="center"/>
    </xf>
    <xf numFmtId="0" fontId="34" fillId="0" borderId="0" xfId="0" applyFont="1" applyAlignment="1">
      <alignment wrapText="1"/>
    </xf>
    <xf numFmtId="1" fontId="31" fillId="0" borderId="1" xfId="1" applyNumberFormat="1" applyFont="1" applyBorder="1" applyAlignment="1">
      <alignment horizontal="center" vertical="center" wrapText="1" shrinkToFit="1"/>
    </xf>
    <xf numFmtId="1" fontId="31" fillId="0" borderId="7" xfId="1" applyNumberFormat="1" applyFont="1" applyBorder="1" applyAlignment="1">
      <alignment horizontal="center" vertical="center" wrapText="1" shrinkToFit="1"/>
    </xf>
    <xf numFmtId="1" fontId="31" fillId="0" borderId="2" xfId="1" applyNumberFormat="1" applyFont="1" applyBorder="1" applyAlignment="1">
      <alignment horizontal="center" vertical="center" wrapText="1" shrinkToFit="1"/>
    </xf>
    <xf numFmtId="1" fontId="31" fillId="0" borderId="10" xfId="1" applyNumberFormat="1" applyFont="1" applyBorder="1" applyAlignment="1">
      <alignment horizontal="center" vertical="center" wrapText="1" shrinkToFit="1"/>
    </xf>
    <xf numFmtId="1" fontId="31" fillId="0" borderId="5" xfId="1" applyNumberFormat="1" applyFont="1" applyBorder="1" applyAlignment="1">
      <alignment horizontal="center" vertical="center" wrapText="1" shrinkToFit="1"/>
    </xf>
    <xf numFmtId="0" fontId="31" fillId="2" borderId="1" xfId="1" applyFont="1" applyFill="1" applyBorder="1" applyAlignment="1">
      <alignment horizontal="center" vertical="center" wrapText="1"/>
    </xf>
    <xf numFmtId="1" fontId="31" fillId="0" borderId="16" xfId="1" applyNumberFormat="1" applyFont="1" applyBorder="1" applyAlignment="1">
      <alignment horizontal="center" vertical="center" wrapText="1" shrinkToFit="1"/>
    </xf>
    <xf numFmtId="1" fontId="31" fillId="0" borderId="4" xfId="1" applyNumberFormat="1" applyFont="1" applyBorder="1" applyAlignment="1">
      <alignment horizontal="center" vertical="center" wrapText="1" shrinkToFit="1"/>
    </xf>
    <xf numFmtId="0" fontId="31" fillId="0" borderId="16" xfId="1" applyFont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0" fillId="8" borderId="28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31" fillId="2" borderId="6" xfId="1" applyFont="1" applyFill="1" applyBorder="1" applyAlignment="1">
      <alignment horizontal="center" vertical="center" wrapText="1"/>
    </xf>
    <xf numFmtId="1" fontId="31" fillId="2" borderId="1" xfId="1" applyNumberFormat="1" applyFont="1" applyFill="1" applyBorder="1" applyAlignment="1">
      <alignment horizontal="center" vertical="center" wrapText="1" shrinkToFit="1"/>
    </xf>
    <xf numFmtId="1" fontId="31" fillId="2" borderId="2" xfId="1" applyNumberFormat="1" applyFont="1" applyFill="1" applyBorder="1" applyAlignment="1">
      <alignment horizontal="center" vertical="center" wrapText="1" shrinkToFit="1"/>
    </xf>
    <xf numFmtId="1" fontId="31" fillId="2" borderId="14" xfId="1" applyNumberFormat="1" applyFont="1" applyFill="1" applyBorder="1" applyAlignment="1">
      <alignment horizontal="center" vertical="center" wrapText="1" shrinkToFit="1"/>
    </xf>
    <xf numFmtId="0" fontId="31" fillId="2" borderId="13" xfId="1" applyFont="1" applyFill="1" applyBorder="1" applyAlignment="1">
      <alignment horizontal="center" vertical="center" wrapText="1"/>
    </xf>
    <xf numFmtId="0" fontId="31" fillId="2" borderId="11" xfId="1" applyFont="1" applyFill="1" applyBorder="1" applyAlignment="1">
      <alignment horizontal="center" vertical="center" wrapText="1"/>
    </xf>
    <xf numFmtId="0" fontId="31" fillId="2" borderId="5" xfId="1" applyFont="1" applyFill="1" applyBorder="1" applyAlignment="1">
      <alignment horizontal="center" vertical="center" wrapText="1"/>
    </xf>
    <xf numFmtId="1" fontId="31" fillId="2" borderId="5" xfId="1" applyNumberFormat="1" applyFont="1" applyFill="1" applyBorder="1" applyAlignment="1">
      <alignment horizontal="center" vertical="center" wrapText="1" shrinkToFit="1"/>
    </xf>
    <xf numFmtId="1" fontId="31" fillId="2" borderId="10" xfId="1" applyNumberFormat="1" applyFont="1" applyFill="1" applyBorder="1" applyAlignment="1">
      <alignment horizontal="center" vertical="center" wrapText="1" shrinkToFit="1"/>
    </xf>
    <xf numFmtId="0" fontId="31" fillId="2" borderId="0" xfId="1" applyFont="1" applyFill="1" applyAlignment="1">
      <alignment horizontal="center" vertical="center" wrapText="1"/>
    </xf>
    <xf numFmtId="0" fontId="31" fillId="2" borderId="8" xfId="1" applyFont="1" applyFill="1" applyBorder="1" applyAlignment="1">
      <alignment horizontal="center" vertical="center" wrapText="1"/>
    </xf>
    <xf numFmtId="1" fontId="31" fillId="2" borderId="7" xfId="1" applyNumberFormat="1" applyFont="1" applyFill="1" applyBorder="1" applyAlignment="1">
      <alignment horizontal="center" vertical="center" wrapText="1" shrinkToFit="1"/>
    </xf>
    <xf numFmtId="0" fontId="31" fillId="2" borderId="12" xfId="1" applyFont="1" applyFill="1" applyBorder="1" applyAlignment="1">
      <alignment horizontal="center" vertical="center" wrapText="1"/>
    </xf>
    <xf numFmtId="0" fontId="31" fillId="2" borderId="20" xfId="1" applyFont="1" applyFill="1" applyBorder="1" applyAlignment="1">
      <alignment horizontal="center" vertical="center" wrapText="1"/>
    </xf>
    <xf numFmtId="1" fontId="31" fillId="2" borderId="1" xfId="1" applyNumberFormat="1" applyFont="1" applyFill="1" applyBorder="1" applyAlignment="1">
      <alignment horizontal="center" vertical="center" wrapText="1"/>
    </xf>
    <xf numFmtId="0" fontId="31" fillId="2" borderId="18" xfId="1" applyFont="1" applyFill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8" fillId="0" borderId="0" xfId="1" applyFont="1" applyAlignment="1">
      <alignment horizontal="left" vertical="top" wrapText="1"/>
    </xf>
    <xf numFmtId="0" fontId="32" fillId="0" borderId="0" xfId="0" applyFont="1" applyAlignment="1">
      <alignment horizontal="left" vertical="center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20" fillId="0" borderId="7" xfId="0" applyFont="1" applyBorder="1" applyAlignment="1">
      <alignment horizontal="center" textRotation="90" wrapText="1"/>
    </xf>
    <xf numFmtId="0" fontId="20" fillId="0" borderId="2" xfId="0" applyFont="1" applyBorder="1" applyAlignment="1">
      <alignment horizont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17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textRotation="90" wrapText="1"/>
    </xf>
    <xf numFmtId="0" fontId="17" fillId="0" borderId="7" xfId="0" applyFont="1" applyBorder="1" applyAlignment="1">
      <alignment horizontal="center" textRotation="90" wrapText="1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31" fillId="0" borderId="18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top" wrapText="1"/>
    </xf>
    <xf numFmtId="0" fontId="1" fillId="0" borderId="0" xfId="1" applyFont="1" applyAlignment="1">
      <alignment horizontal="left" vertical="center" wrapText="1"/>
    </xf>
    <xf numFmtId="0" fontId="31" fillId="0" borderId="0" xfId="1" applyFont="1" applyAlignment="1">
      <alignment horizontal="center" vertical="top" wrapText="1"/>
    </xf>
    <xf numFmtId="0" fontId="31" fillId="0" borderId="12" xfId="1" applyFont="1" applyBorder="1" applyAlignment="1">
      <alignment horizontal="center" vertical="top" wrapText="1"/>
    </xf>
    <xf numFmtId="0" fontId="40" fillId="8" borderId="27" xfId="0" applyFont="1" applyFill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21" xfId="1" applyFont="1" applyBorder="1" applyAlignment="1">
      <alignment horizontal="center" vertical="center" wrapText="1"/>
    </xf>
    <xf numFmtId="0" fontId="30" fillId="0" borderId="9" xfId="1" applyFont="1" applyBorder="1" applyAlignment="1">
      <alignment horizontal="center" vertical="center" wrapText="1"/>
    </xf>
    <xf numFmtId="0" fontId="31" fillId="2" borderId="5" xfId="1" applyFont="1" applyFill="1" applyBorder="1" applyAlignment="1">
      <alignment horizontal="center" vertical="center" wrapText="1"/>
    </xf>
    <xf numFmtId="0" fontId="31" fillId="2" borderId="16" xfId="1" applyFont="1" applyFill="1" applyBorder="1" applyAlignment="1">
      <alignment horizontal="center" vertical="center" wrapText="1"/>
    </xf>
    <xf numFmtId="0" fontId="31" fillId="2" borderId="4" xfId="1" applyFont="1" applyFill="1" applyBorder="1" applyAlignment="1">
      <alignment horizontal="center" vertical="center" wrapText="1"/>
    </xf>
    <xf numFmtId="1" fontId="31" fillId="0" borderId="5" xfId="1" applyNumberFormat="1" applyFont="1" applyBorder="1" applyAlignment="1">
      <alignment horizontal="center" vertical="center" wrapText="1" shrinkToFit="1"/>
    </xf>
    <xf numFmtId="1" fontId="31" fillId="0" borderId="16" xfId="1" applyNumberFormat="1" applyFont="1" applyBorder="1" applyAlignment="1">
      <alignment horizontal="center" vertical="center" wrapText="1" shrinkToFit="1"/>
    </xf>
    <xf numFmtId="1" fontId="31" fillId="0" borderId="4" xfId="1" applyNumberFormat="1" applyFont="1" applyBorder="1" applyAlignment="1">
      <alignment horizontal="center" vertical="center" wrapText="1" shrinkToFit="1"/>
    </xf>
    <xf numFmtId="0" fontId="28" fillId="0" borderId="0" xfId="1" applyFont="1" applyAlignment="1">
      <alignment horizontal="left" vertical="top" wrapText="1"/>
    </xf>
    <xf numFmtId="0" fontId="31" fillId="0" borderId="5" xfId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" fontId="31" fillId="0" borderId="29" xfId="1" applyNumberFormat="1" applyFont="1" applyBorder="1" applyAlignment="1">
      <alignment horizontal="center" vertical="center" wrapText="1" shrinkToFit="1"/>
    </xf>
    <xf numFmtId="1" fontId="31" fillId="0" borderId="19" xfId="1" applyNumberFormat="1" applyFont="1" applyBorder="1" applyAlignment="1">
      <alignment horizontal="center" vertical="center" wrapText="1" shrinkToFit="1"/>
    </xf>
    <xf numFmtId="1" fontId="31" fillId="0" borderId="14" xfId="1" applyNumberFormat="1" applyFont="1" applyBorder="1" applyAlignment="1">
      <alignment horizontal="center" vertical="center" wrapText="1" shrinkToFit="1"/>
    </xf>
    <xf numFmtId="0" fontId="30" fillId="0" borderId="2" xfId="1" applyFont="1" applyBorder="1" applyAlignment="1">
      <alignment horizontal="center" vertical="center" wrapText="1"/>
    </xf>
    <xf numFmtId="0" fontId="30" fillId="0" borderId="26" xfId="1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4" borderId="7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wrapText="1"/>
    </xf>
    <xf numFmtId="0" fontId="34" fillId="0" borderId="20" xfId="0" applyFont="1" applyBorder="1" applyAlignment="1">
      <alignment horizontal="left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2</xdr:col>
      <xdr:colOff>0</xdr:colOff>
      <xdr:row>3</xdr:row>
      <xdr:rowOff>123825</xdr:rowOff>
    </xdr:to>
    <xdr:pic>
      <xdr:nvPicPr>
        <xdr:cNvPr id="1127" name="1 Imagen" descr="rId1">
          <a:extLst>
            <a:ext uri="{FF2B5EF4-FFF2-40B4-BE49-F238E27FC236}">
              <a16:creationId xmlns:a16="http://schemas.microsoft.com/office/drawing/2014/main" id="{D9ED8068-AF55-1700-4ECB-C30984AFF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8572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333375</xdr:colOff>
      <xdr:row>0</xdr:row>
      <xdr:rowOff>0</xdr:rowOff>
    </xdr:from>
    <xdr:to>
      <xdr:col>20</xdr:col>
      <xdr:colOff>266700</xdr:colOff>
      <xdr:row>3</xdr:row>
      <xdr:rowOff>123825</xdr:rowOff>
    </xdr:to>
    <xdr:pic>
      <xdr:nvPicPr>
        <xdr:cNvPr id="1128" name="Imagen 4" descr="logos_mineducyt_Cool_Gray">
          <a:extLst>
            <a:ext uri="{FF2B5EF4-FFF2-40B4-BE49-F238E27FC236}">
              <a16:creationId xmlns:a16="http://schemas.microsoft.com/office/drawing/2014/main" id="{E108A003-9978-1C55-DDF2-CCB37444C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975" y="0"/>
          <a:ext cx="14382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19</xdr:col>
      <xdr:colOff>1457325</xdr:colOff>
      <xdr:row>31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87A4743-6B12-4F19-A2A2-9EAA21458330}"/>
            </a:ext>
          </a:extLst>
        </xdr:cNvPr>
        <xdr:cNvSpPr txBox="1"/>
      </xdr:nvSpPr>
      <xdr:spPr>
        <a:xfrm>
          <a:off x="180975" y="7943850"/>
          <a:ext cx="866775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b="1"/>
            <a:t>El presente documento se encuentra en versión publica por contener datos personales de conformidad a lo previsto en el articulo 6 literal a) y art. 24 y 30 de la Ley de Acceso a la Información Publica</a:t>
          </a:r>
          <a:endParaRPr lang="es-SV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0"/>
  <sheetViews>
    <sheetView tabSelected="1" topLeftCell="A21" zoomScaleNormal="100" workbookViewId="0">
      <selection activeCell="U29" sqref="U29"/>
    </sheetView>
  </sheetViews>
  <sheetFormatPr baseColWidth="10" defaultColWidth="10.7109375" defaultRowHeight="15"/>
  <cols>
    <col min="1" max="1" width="2.7109375" customWidth="1"/>
    <col min="2" max="2" width="6.42578125" customWidth="1"/>
    <col min="3" max="3" width="5.7109375" customWidth="1"/>
    <col min="4" max="4" width="4.42578125" customWidth="1"/>
    <col min="5" max="5" width="3.85546875" customWidth="1"/>
    <col min="6" max="6" width="4.5703125" customWidth="1"/>
    <col min="7" max="7" width="5.42578125" customWidth="1"/>
    <col min="8" max="8" width="3.5703125" customWidth="1"/>
    <col min="9" max="9" width="4.5703125" customWidth="1"/>
    <col min="10" max="10" width="5.28515625" customWidth="1"/>
    <col min="11" max="11" width="5.85546875" customWidth="1"/>
    <col min="12" max="12" width="5" customWidth="1"/>
    <col min="13" max="13" width="3.7109375" customWidth="1"/>
    <col min="14" max="14" width="3.140625" customWidth="1"/>
    <col min="15" max="15" width="3.5703125" customWidth="1"/>
    <col min="16" max="16" width="6.140625" customWidth="1"/>
    <col min="17" max="17" width="6.28515625" customWidth="1"/>
    <col min="18" max="18" width="6.85546875" customWidth="1"/>
    <col min="19" max="19" width="23.7109375" customWidth="1"/>
    <col min="20" max="20" width="22.5703125" customWidth="1"/>
  </cols>
  <sheetData>
    <row r="1" spans="2:21"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2:21"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</row>
    <row r="3" spans="2:21"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</row>
    <row r="4" spans="2:21"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</row>
    <row r="5" spans="2:21">
      <c r="B5" s="6" t="s">
        <v>39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1">
      <c r="B6" s="6" t="s">
        <v>37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7" t="s">
        <v>38</v>
      </c>
      <c r="Q6" s="2"/>
      <c r="R6" s="2"/>
      <c r="S6" s="2" t="s">
        <v>51</v>
      </c>
      <c r="T6" s="2"/>
    </row>
    <row r="7" spans="2:2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1" s="1" customFormat="1" ht="22.7" customHeight="1">
      <c r="B8" s="151" t="s">
        <v>0</v>
      </c>
      <c r="C8" s="149" t="s">
        <v>40</v>
      </c>
      <c r="D8" s="151" t="s">
        <v>1</v>
      </c>
      <c r="E8" s="151"/>
      <c r="F8" s="151"/>
      <c r="G8" s="142" t="s">
        <v>2</v>
      </c>
      <c r="H8" s="142"/>
      <c r="I8" s="142"/>
      <c r="J8" s="142"/>
      <c r="K8" s="142"/>
      <c r="L8" s="142"/>
      <c r="M8" s="142"/>
      <c r="N8" s="142"/>
      <c r="O8" s="142"/>
      <c r="P8" s="142" t="s">
        <v>3</v>
      </c>
      <c r="Q8" s="142"/>
      <c r="R8" s="142"/>
      <c r="S8" s="145" t="s">
        <v>4</v>
      </c>
      <c r="T8" s="143" t="s">
        <v>5</v>
      </c>
    </row>
    <row r="9" spans="2:21" s="1" customFormat="1" ht="22.7" customHeight="1">
      <c r="B9" s="151"/>
      <c r="C9" s="150"/>
      <c r="D9" s="151"/>
      <c r="E9" s="151"/>
      <c r="F9" s="151"/>
      <c r="G9" s="155" t="s">
        <v>6</v>
      </c>
      <c r="H9" s="155"/>
      <c r="I9" s="155"/>
      <c r="J9" s="155" t="s">
        <v>7</v>
      </c>
      <c r="K9" s="155"/>
      <c r="L9" s="155"/>
      <c r="M9" s="158" t="s">
        <v>57</v>
      </c>
      <c r="N9" s="151" t="s">
        <v>8</v>
      </c>
      <c r="O9" s="151"/>
      <c r="P9" s="142"/>
      <c r="Q9" s="142"/>
      <c r="R9" s="142"/>
      <c r="S9" s="145"/>
      <c r="T9" s="143"/>
    </row>
    <row r="10" spans="2:21" s="1" customFormat="1" ht="20.45" customHeight="1">
      <c r="B10" s="151"/>
      <c r="C10" s="150"/>
      <c r="D10" s="153" t="s">
        <v>9</v>
      </c>
      <c r="E10" s="154" t="s">
        <v>10</v>
      </c>
      <c r="F10" s="147" t="s">
        <v>11</v>
      </c>
      <c r="G10" s="155"/>
      <c r="H10" s="155"/>
      <c r="I10" s="155"/>
      <c r="J10" s="155"/>
      <c r="K10" s="155"/>
      <c r="L10" s="155"/>
      <c r="M10" s="159"/>
      <c r="N10" s="151" t="s">
        <v>12</v>
      </c>
      <c r="O10" s="151"/>
      <c r="P10" s="156" t="s">
        <v>13</v>
      </c>
      <c r="Q10" s="156" t="s">
        <v>14</v>
      </c>
      <c r="R10" s="156" t="s">
        <v>15</v>
      </c>
      <c r="S10" s="145"/>
      <c r="T10" s="143"/>
    </row>
    <row r="11" spans="2:21" s="1" customFormat="1" ht="40.5" customHeight="1" thickBot="1">
      <c r="B11" s="152"/>
      <c r="C11" s="150"/>
      <c r="D11" s="153"/>
      <c r="E11" s="153"/>
      <c r="F11" s="148"/>
      <c r="G11" s="8" t="s">
        <v>16</v>
      </c>
      <c r="H11" s="8" t="s">
        <v>17</v>
      </c>
      <c r="I11" s="8" t="s">
        <v>18</v>
      </c>
      <c r="J11" s="8" t="s">
        <v>16</v>
      </c>
      <c r="K11" s="8" t="s">
        <v>17</v>
      </c>
      <c r="L11" s="8" t="s">
        <v>18</v>
      </c>
      <c r="M11" s="8"/>
      <c r="N11" s="9" t="s">
        <v>19</v>
      </c>
      <c r="O11" s="8" t="s">
        <v>20</v>
      </c>
      <c r="P11" s="157"/>
      <c r="Q11" s="157"/>
      <c r="R11" s="157"/>
      <c r="S11" s="146"/>
      <c r="T11" s="144"/>
    </row>
    <row r="12" spans="2:21" ht="21">
      <c r="B12" s="55">
        <v>1</v>
      </c>
      <c r="C12" s="51" t="s">
        <v>41</v>
      </c>
      <c r="D12" s="22" t="s">
        <v>21</v>
      </c>
      <c r="E12" s="23"/>
      <c r="F12" s="23"/>
      <c r="G12" s="52" t="s">
        <v>21</v>
      </c>
      <c r="H12" s="24"/>
      <c r="I12" s="24"/>
      <c r="J12" s="24"/>
      <c r="K12" s="25" t="s">
        <v>21</v>
      </c>
      <c r="L12" s="26"/>
      <c r="M12" s="26"/>
      <c r="N12" s="26"/>
      <c r="O12" s="26"/>
      <c r="P12" s="27"/>
      <c r="Q12" s="27"/>
      <c r="R12" s="27"/>
      <c r="S12" s="4" t="s">
        <v>22</v>
      </c>
      <c r="T12" s="57" t="s">
        <v>26</v>
      </c>
      <c r="U12" s="21"/>
    </row>
    <row r="13" spans="2:21" ht="21.75" thickBot="1">
      <c r="B13" s="56">
        <v>2</v>
      </c>
      <c r="C13" s="51" t="s">
        <v>41</v>
      </c>
      <c r="D13" s="22" t="s">
        <v>21</v>
      </c>
      <c r="E13" s="23"/>
      <c r="F13" s="23"/>
      <c r="G13" s="52"/>
      <c r="H13" s="25"/>
      <c r="I13" s="25"/>
      <c r="J13" s="25" t="s">
        <v>43</v>
      </c>
      <c r="K13" s="52"/>
      <c r="L13" s="25"/>
      <c r="M13" s="25"/>
      <c r="N13" s="25"/>
      <c r="O13" s="26"/>
      <c r="P13" s="27"/>
      <c r="Q13" s="27"/>
      <c r="R13" s="27"/>
      <c r="S13" s="4" t="s">
        <v>52</v>
      </c>
      <c r="T13" s="4" t="s">
        <v>34</v>
      </c>
      <c r="U13" s="21"/>
    </row>
    <row r="14" spans="2:21" ht="24">
      <c r="B14" s="55">
        <v>3</v>
      </c>
      <c r="C14" s="53" t="s">
        <v>41</v>
      </c>
      <c r="D14" s="28" t="s">
        <v>21</v>
      </c>
      <c r="E14" s="29"/>
      <c r="F14" s="29"/>
      <c r="G14" s="54" t="s">
        <v>46</v>
      </c>
      <c r="H14" s="54"/>
      <c r="I14" s="54"/>
      <c r="J14" s="54"/>
      <c r="K14" s="54"/>
      <c r="L14" s="13" t="s">
        <v>21</v>
      </c>
      <c r="M14" s="13"/>
      <c r="N14" s="54"/>
      <c r="O14" s="19"/>
      <c r="P14" s="20"/>
      <c r="Q14" s="20"/>
      <c r="R14" s="27"/>
      <c r="S14" s="4" t="s">
        <v>120</v>
      </c>
      <c r="T14" s="24" t="s">
        <v>27</v>
      </c>
      <c r="U14" s="21"/>
    </row>
    <row r="15" spans="2:21" ht="20.25" customHeight="1" thickBot="1">
      <c r="B15" s="56">
        <v>4</v>
      </c>
      <c r="C15" s="53" t="s">
        <v>41</v>
      </c>
      <c r="D15" s="30" t="s">
        <v>21</v>
      </c>
      <c r="E15" s="18"/>
      <c r="F15" s="18"/>
      <c r="G15" s="54" t="s">
        <v>105</v>
      </c>
      <c r="H15" s="54"/>
      <c r="I15" s="54"/>
      <c r="J15" s="54"/>
      <c r="K15" s="54"/>
      <c r="L15" s="54"/>
      <c r="M15" s="54"/>
      <c r="N15" s="54"/>
      <c r="O15" s="19"/>
      <c r="P15" s="27"/>
      <c r="Q15" s="27"/>
      <c r="R15" s="27"/>
      <c r="S15" s="4" t="s">
        <v>36</v>
      </c>
      <c r="T15" s="24" t="s">
        <v>24</v>
      </c>
      <c r="U15" s="21"/>
    </row>
    <row r="16" spans="2:21" ht="21" customHeight="1">
      <c r="B16" s="55">
        <v>5</v>
      </c>
      <c r="C16" s="53" t="s">
        <v>41</v>
      </c>
      <c r="D16" s="30" t="s">
        <v>21</v>
      </c>
      <c r="E16" s="29"/>
      <c r="F16" s="29"/>
      <c r="G16" s="13"/>
      <c r="H16" s="54"/>
      <c r="I16" s="13" t="s">
        <v>21</v>
      </c>
      <c r="J16" s="13"/>
      <c r="K16" s="54"/>
      <c r="L16" s="54"/>
      <c r="M16" s="54"/>
      <c r="N16" s="54"/>
      <c r="O16" s="19"/>
      <c r="P16" s="20"/>
      <c r="Q16" s="20"/>
      <c r="R16" s="27"/>
      <c r="S16" s="4" t="s">
        <v>113</v>
      </c>
      <c r="T16" s="24" t="s">
        <v>28</v>
      </c>
      <c r="U16" s="21"/>
    </row>
    <row r="17" spans="2:21" ht="21.75" thickBot="1">
      <c r="B17" s="56">
        <v>6</v>
      </c>
      <c r="C17" s="10">
        <v>1</v>
      </c>
      <c r="D17" s="10"/>
      <c r="E17" s="31" t="s">
        <v>21</v>
      </c>
      <c r="F17" s="10"/>
      <c r="G17" s="31" t="s">
        <v>49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5" t="s">
        <v>53</v>
      </c>
      <c r="T17" s="5" t="s">
        <v>53</v>
      </c>
      <c r="U17" s="21"/>
    </row>
    <row r="18" spans="2:21" ht="21">
      <c r="B18" s="55">
        <v>7</v>
      </c>
      <c r="C18" s="53" t="s">
        <v>41</v>
      </c>
      <c r="D18" s="14" t="s">
        <v>21</v>
      </c>
      <c r="E18" s="29"/>
      <c r="F18" s="29"/>
      <c r="G18" s="54" t="s">
        <v>81</v>
      </c>
      <c r="H18" s="54"/>
      <c r="I18" s="54"/>
      <c r="J18" s="54"/>
      <c r="K18" s="54"/>
      <c r="L18" s="13" t="s">
        <v>21</v>
      </c>
      <c r="M18" s="13"/>
      <c r="N18" s="54"/>
      <c r="O18" s="19"/>
      <c r="P18" s="20"/>
      <c r="Q18" s="20"/>
      <c r="R18" s="27"/>
      <c r="S18" s="4" t="s">
        <v>56</v>
      </c>
      <c r="T18" s="24" t="s">
        <v>25</v>
      </c>
      <c r="U18" s="21"/>
    </row>
    <row r="19" spans="2:21" ht="21.75" thickBot="1">
      <c r="B19" s="56">
        <v>8</v>
      </c>
      <c r="C19" s="53" t="s">
        <v>41</v>
      </c>
      <c r="D19" s="14" t="s">
        <v>21</v>
      </c>
      <c r="E19" s="32"/>
      <c r="F19" s="32"/>
      <c r="G19" s="54"/>
      <c r="H19" s="54"/>
      <c r="I19" s="54"/>
      <c r="J19" s="13" t="s">
        <v>21</v>
      </c>
      <c r="K19" s="54"/>
      <c r="L19" s="10"/>
      <c r="M19" s="10"/>
      <c r="N19" s="54"/>
      <c r="O19" s="19"/>
      <c r="P19" s="20"/>
      <c r="Q19" s="20"/>
      <c r="R19" s="27"/>
      <c r="S19" s="4" t="s">
        <v>111</v>
      </c>
      <c r="T19" s="24" t="s">
        <v>83</v>
      </c>
      <c r="U19" s="21"/>
    </row>
    <row r="20" spans="2:21" ht="21">
      <c r="B20" s="55">
        <v>9</v>
      </c>
      <c r="C20" s="53" t="s">
        <v>41</v>
      </c>
      <c r="D20" s="14" t="s">
        <v>21</v>
      </c>
      <c r="E20" s="29"/>
      <c r="F20" s="29"/>
      <c r="G20" s="13" t="s">
        <v>44</v>
      </c>
      <c r="H20" s="54"/>
      <c r="I20" s="54"/>
      <c r="J20" s="54"/>
      <c r="K20" s="54"/>
      <c r="L20" s="13" t="s">
        <v>21</v>
      </c>
      <c r="M20" s="13"/>
      <c r="N20" s="54"/>
      <c r="O20" s="19"/>
      <c r="P20" s="20"/>
      <c r="Q20" s="20"/>
      <c r="R20" s="27"/>
      <c r="S20" s="4" t="s">
        <v>121</v>
      </c>
      <c r="T20" s="24" t="s">
        <v>23</v>
      </c>
      <c r="U20" s="21"/>
    </row>
    <row r="21" spans="2:21" ht="21.75" thickBot="1">
      <c r="B21" s="56">
        <v>10</v>
      </c>
      <c r="C21" s="53" t="s">
        <v>41</v>
      </c>
      <c r="D21" s="16" t="s">
        <v>21</v>
      </c>
      <c r="E21" s="33"/>
      <c r="F21" s="29"/>
      <c r="G21" s="54"/>
      <c r="H21" s="54"/>
      <c r="I21" s="54" t="s">
        <v>21</v>
      </c>
      <c r="J21" s="54"/>
      <c r="K21" s="54"/>
      <c r="L21" s="54" t="s">
        <v>48</v>
      </c>
      <c r="M21" s="54"/>
      <c r="N21" s="54"/>
      <c r="O21" s="19"/>
      <c r="P21" s="20"/>
      <c r="Q21" s="20"/>
      <c r="R21" s="27"/>
      <c r="S21" s="24" t="s">
        <v>54</v>
      </c>
      <c r="T21" s="24" t="s">
        <v>29</v>
      </c>
      <c r="U21" s="21"/>
    </row>
    <row r="22" spans="2:21" ht="21">
      <c r="B22" s="55">
        <v>11</v>
      </c>
      <c r="C22" s="53" t="s">
        <v>41</v>
      </c>
      <c r="D22" s="28" t="s">
        <v>21</v>
      </c>
      <c r="E22" s="34"/>
      <c r="F22" s="34"/>
      <c r="G22" s="54"/>
      <c r="H22" s="54"/>
      <c r="I22" s="54"/>
      <c r="J22" s="13" t="s">
        <v>47</v>
      </c>
      <c r="K22" s="54"/>
      <c r="L22" s="54"/>
      <c r="M22" s="54"/>
      <c r="N22" s="54"/>
      <c r="O22" s="19"/>
      <c r="P22" s="20"/>
      <c r="Q22" s="20"/>
      <c r="R22" s="27"/>
      <c r="S22" s="4" t="s">
        <v>114</v>
      </c>
      <c r="T22" s="24" t="s">
        <v>31</v>
      </c>
      <c r="U22" s="21"/>
    </row>
    <row r="23" spans="2:21" ht="21.75" thickBot="1">
      <c r="B23" s="56">
        <v>12</v>
      </c>
      <c r="C23" s="53" t="s">
        <v>41</v>
      </c>
      <c r="D23" s="14" t="s">
        <v>21</v>
      </c>
      <c r="E23" s="18"/>
      <c r="F23" s="18"/>
      <c r="G23" s="54"/>
      <c r="H23" s="54"/>
      <c r="I23" s="54"/>
      <c r="J23" s="54" t="s">
        <v>50</v>
      </c>
      <c r="K23" s="54"/>
      <c r="L23" s="13"/>
      <c r="M23" s="13"/>
      <c r="N23" s="54"/>
      <c r="O23" s="19"/>
      <c r="P23" s="20"/>
      <c r="Q23" s="20"/>
      <c r="R23" s="20"/>
      <c r="S23" s="4" t="s">
        <v>35</v>
      </c>
      <c r="T23" s="24" t="s">
        <v>35</v>
      </c>
      <c r="U23" s="21"/>
    </row>
    <row r="24" spans="2:21" ht="21">
      <c r="B24" s="55">
        <v>13</v>
      </c>
      <c r="C24" s="53" t="s">
        <v>41</v>
      </c>
      <c r="D24" s="15" t="s">
        <v>21</v>
      </c>
      <c r="E24" s="35"/>
      <c r="F24" s="36"/>
      <c r="G24" s="54"/>
      <c r="H24" s="54"/>
      <c r="I24" s="54"/>
      <c r="J24" s="54"/>
      <c r="K24" s="54"/>
      <c r="L24" s="54" t="s">
        <v>45</v>
      </c>
      <c r="M24" s="54"/>
      <c r="N24" s="54"/>
      <c r="O24" s="19"/>
      <c r="P24" s="20"/>
      <c r="Q24" s="20"/>
      <c r="R24" s="20"/>
      <c r="S24" s="4" t="s">
        <v>115</v>
      </c>
      <c r="T24" s="24" t="s">
        <v>33</v>
      </c>
      <c r="U24" s="21"/>
    </row>
    <row r="25" spans="2:21" ht="21.75" thickBot="1">
      <c r="B25" s="56">
        <v>14</v>
      </c>
      <c r="C25" s="13">
        <v>1</v>
      </c>
      <c r="D25" s="16" t="s">
        <v>21</v>
      </c>
      <c r="E25" s="11"/>
      <c r="F25" s="11"/>
      <c r="G25" s="11" t="s">
        <v>42</v>
      </c>
      <c r="H25" s="5"/>
      <c r="I25" s="5"/>
      <c r="J25" s="5"/>
      <c r="K25" s="5"/>
      <c r="L25" s="5"/>
      <c r="M25" s="5"/>
      <c r="N25" s="5"/>
      <c r="O25" s="5"/>
      <c r="P25" s="10"/>
      <c r="Q25" s="10"/>
      <c r="R25" s="10"/>
      <c r="S25" s="4" t="s">
        <v>55</v>
      </c>
      <c r="T25" s="24" t="s">
        <v>32</v>
      </c>
      <c r="U25" s="21"/>
    </row>
    <row r="26" spans="2:21" ht="26.25">
      <c r="B26" s="55">
        <v>15</v>
      </c>
      <c r="C26" s="10">
        <v>1</v>
      </c>
      <c r="D26" s="10">
        <v>1</v>
      </c>
      <c r="E26" s="10"/>
      <c r="F26" s="10"/>
      <c r="G26" s="10"/>
      <c r="H26" s="10"/>
      <c r="I26" s="10"/>
      <c r="J26" s="31" t="s">
        <v>21</v>
      </c>
      <c r="K26" s="10"/>
      <c r="L26" s="10"/>
      <c r="M26" s="10"/>
      <c r="N26" s="10"/>
      <c r="O26" s="10"/>
      <c r="P26" s="10"/>
      <c r="Q26" s="10"/>
      <c r="R26" s="10"/>
      <c r="S26" s="58" t="s">
        <v>122</v>
      </c>
      <c r="T26" s="5" t="s">
        <v>30</v>
      </c>
      <c r="U26" s="21"/>
    </row>
    <row r="27" spans="2:21" ht="32.25" customHeight="1" thickBot="1">
      <c r="B27" s="50">
        <v>16</v>
      </c>
      <c r="C27" s="13">
        <v>1</v>
      </c>
      <c r="D27" s="16"/>
      <c r="E27" s="11"/>
      <c r="F27" s="11"/>
      <c r="G27" s="12"/>
      <c r="H27" s="5"/>
      <c r="I27" s="5"/>
      <c r="J27" s="5"/>
      <c r="K27" s="5"/>
      <c r="L27" s="5" t="s">
        <v>21</v>
      </c>
      <c r="M27" s="5"/>
      <c r="N27" s="5"/>
      <c r="O27" s="5"/>
      <c r="P27" s="10">
        <f>SUM(P15:P25)</f>
        <v>0</v>
      </c>
      <c r="Q27" s="10">
        <f>SUM(Q15:Q25)</f>
        <v>0</v>
      </c>
      <c r="R27" s="10">
        <f>SUM(R15:R25)</f>
        <v>0</v>
      </c>
      <c r="S27" s="4" t="s">
        <v>125</v>
      </c>
      <c r="T27" s="10" t="s">
        <v>125</v>
      </c>
      <c r="U27" s="21"/>
    </row>
    <row r="28" spans="2:21" ht="27.75" customHeight="1">
      <c r="B28" s="138" t="s">
        <v>167</v>
      </c>
      <c r="C28" s="139"/>
      <c r="D28" s="139"/>
      <c r="E28" s="139"/>
      <c r="F28" s="139"/>
    </row>
    <row r="29" spans="2:21" ht="27.75" customHeight="1">
      <c r="C29" s="17"/>
      <c r="D29" s="17"/>
      <c r="E29" s="17"/>
      <c r="F29" s="17"/>
      <c r="G29" s="17"/>
      <c r="H29" s="17"/>
      <c r="I29" s="17"/>
      <c r="J29" s="17"/>
    </row>
    <row r="30" spans="2:21" ht="29.25" customHeight="1"/>
  </sheetData>
  <sheetProtection selectLockedCells="1" selectUnlockedCells="1"/>
  <mergeCells count="23">
    <mergeCell ref="J9:L10"/>
    <mergeCell ref="P10:P11"/>
    <mergeCell ref="Q10:Q11"/>
    <mergeCell ref="R10:R11"/>
    <mergeCell ref="N9:O9"/>
    <mergeCell ref="N10:O10"/>
    <mergeCell ref="M9:M10"/>
    <mergeCell ref="B28:F28"/>
    <mergeCell ref="C1:T1"/>
    <mergeCell ref="C2:T2"/>
    <mergeCell ref="C3:T3"/>
    <mergeCell ref="C4:T4"/>
    <mergeCell ref="G8:O8"/>
    <mergeCell ref="T8:T11"/>
    <mergeCell ref="S8:S11"/>
    <mergeCell ref="F10:F11"/>
    <mergeCell ref="C8:C11"/>
    <mergeCell ref="B8:B11"/>
    <mergeCell ref="D10:D11"/>
    <mergeCell ref="E10:E11"/>
    <mergeCell ref="D8:F9"/>
    <mergeCell ref="P8:R9"/>
    <mergeCell ref="G9:I10"/>
  </mergeCells>
  <pageMargins left="0.70763888888888904" right="0.70763888888888904" top="0.39305555555555599" bottom="0.39305555555555599" header="0.51180555555555596" footer="0.51180555555555596"/>
  <pageSetup scale="58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zoomScale="130" zoomScaleNormal="130" workbookViewId="0">
      <selection activeCell="A48" sqref="A48:XFD48"/>
    </sheetView>
  </sheetViews>
  <sheetFormatPr baseColWidth="10" defaultColWidth="9.140625" defaultRowHeight="15"/>
  <cols>
    <col min="1" max="1" width="2.85546875" customWidth="1"/>
    <col min="2" max="2" width="23.7109375" customWidth="1"/>
    <col min="3" max="3" width="22.140625" customWidth="1"/>
    <col min="4" max="250" width="11.42578125" customWidth="1"/>
  </cols>
  <sheetData>
    <row r="1" spans="1:14">
      <c r="A1" s="178" t="s">
        <v>58</v>
      </c>
      <c r="B1" s="178"/>
      <c r="C1" s="178"/>
      <c r="D1" s="178"/>
      <c r="E1" s="178"/>
      <c r="F1" s="178"/>
      <c r="G1" s="178"/>
      <c r="H1" s="178"/>
      <c r="I1" s="178"/>
    </row>
    <row r="2" spans="1:14" ht="15" customHeight="1">
      <c r="A2" s="137" t="s">
        <v>59</v>
      </c>
      <c r="B2" s="37"/>
      <c r="C2" s="37"/>
      <c r="D2" s="37"/>
      <c r="E2" s="178" t="s">
        <v>60</v>
      </c>
      <c r="F2" s="178"/>
      <c r="G2" s="178"/>
      <c r="H2" s="37"/>
      <c r="I2" s="38"/>
    </row>
    <row r="3" spans="1:14" ht="15" customHeight="1">
      <c r="A3" s="137" t="s">
        <v>61</v>
      </c>
      <c r="B3" s="37"/>
      <c r="C3" s="37"/>
      <c r="D3" s="37"/>
      <c r="E3" s="37"/>
      <c r="F3" s="37"/>
      <c r="G3" s="178" t="s">
        <v>62</v>
      </c>
      <c r="H3" s="178"/>
      <c r="I3" s="38"/>
    </row>
    <row r="4" spans="1:14">
      <c r="A4" s="164" t="s">
        <v>63</v>
      </c>
      <c r="B4" s="164"/>
      <c r="C4" s="164"/>
      <c r="D4" s="164"/>
      <c r="E4" s="164"/>
      <c r="F4" s="164"/>
      <c r="G4" s="164"/>
      <c r="H4" s="164"/>
      <c r="I4" s="164"/>
    </row>
    <row r="5" spans="1:14">
      <c r="A5" s="165" t="s">
        <v>64</v>
      </c>
      <c r="B5" s="165"/>
      <c r="C5" s="165"/>
      <c r="D5" s="165"/>
      <c r="E5" s="165"/>
      <c r="F5" s="165"/>
      <c r="G5" s="165"/>
      <c r="H5" s="165"/>
      <c r="I5" s="165"/>
    </row>
    <row r="6" spans="1:14">
      <c r="A6" s="37"/>
      <c r="B6" s="39"/>
      <c r="C6" s="39" t="s">
        <v>65</v>
      </c>
      <c r="D6" s="37"/>
      <c r="E6" s="37"/>
      <c r="F6" s="37"/>
      <c r="G6" s="37"/>
      <c r="H6" s="37"/>
      <c r="I6" s="38"/>
    </row>
    <row r="7" spans="1:14" ht="22.5" customHeight="1">
      <c r="A7" s="39" t="s">
        <v>66</v>
      </c>
      <c r="B7" s="39"/>
      <c r="C7" s="37"/>
      <c r="D7" s="37"/>
      <c r="E7" s="37"/>
      <c r="F7" s="37"/>
      <c r="G7" s="37"/>
      <c r="H7" s="37"/>
      <c r="I7" s="38"/>
    </row>
    <row r="8" spans="1:14" ht="15.75" thickBot="1">
      <c r="A8" s="166" t="s">
        <v>67</v>
      </c>
      <c r="B8" s="167"/>
      <c r="C8" s="167"/>
      <c r="D8" s="167"/>
      <c r="E8" s="167"/>
      <c r="F8" s="167"/>
      <c r="G8" s="167"/>
      <c r="H8" s="167"/>
      <c r="I8" s="167"/>
    </row>
    <row r="9" spans="1:14" s="114" customFormat="1" ht="15" customHeight="1" thickBot="1">
      <c r="A9" s="162" t="s">
        <v>68</v>
      </c>
      <c r="B9" s="186" t="s">
        <v>69</v>
      </c>
      <c r="C9" s="186" t="s">
        <v>70</v>
      </c>
      <c r="D9" s="169" t="s">
        <v>71</v>
      </c>
      <c r="E9" s="170"/>
      <c r="F9" s="170"/>
      <c r="G9" s="171"/>
      <c r="H9" s="40"/>
      <c r="I9" s="168" t="s">
        <v>72</v>
      </c>
      <c r="J9" s="182"/>
      <c r="K9" s="182"/>
      <c r="L9" s="182"/>
      <c r="M9" s="182"/>
      <c r="N9" s="182"/>
    </row>
    <row r="10" spans="1:14" s="114" customFormat="1" ht="45.75" thickBot="1">
      <c r="A10" s="163"/>
      <c r="B10" s="187"/>
      <c r="C10" s="187"/>
      <c r="D10" s="115" t="s">
        <v>162</v>
      </c>
      <c r="E10" s="47" t="s">
        <v>73</v>
      </c>
      <c r="F10" s="40" t="s">
        <v>74</v>
      </c>
      <c r="G10" s="40" t="s">
        <v>75</v>
      </c>
      <c r="H10" s="40"/>
      <c r="I10" s="168"/>
      <c r="J10" s="116"/>
      <c r="K10" s="116"/>
      <c r="L10" s="116"/>
      <c r="M10" s="116"/>
      <c r="N10" s="182"/>
    </row>
    <row r="11" spans="1:14" s="114" customFormat="1" ht="9">
      <c r="A11" s="103">
        <v>1</v>
      </c>
      <c r="B11" s="108" t="s">
        <v>76</v>
      </c>
      <c r="C11" s="45" t="s">
        <v>109</v>
      </c>
      <c r="D11" s="103">
        <v>14</v>
      </c>
      <c r="E11" s="175">
        <v>16</v>
      </c>
      <c r="F11" s="42"/>
      <c r="G11" s="41"/>
      <c r="H11" s="130">
        <v>120</v>
      </c>
      <c r="I11" s="183">
        <v>176</v>
      </c>
    </row>
    <row r="12" spans="1:14" s="114" customFormat="1" ht="11.25" customHeight="1">
      <c r="A12" s="103"/>
      <c r="B12" s="108" t="s">
        <v>35</v>
      </c>
      <c r="C12" s="45" t="s">
        <v>105</v>
      </c>
      <c r="D12" s="103">
        <v>3</v>
      </c>
      <c r="E12" s="176"/>
      <c r="F12" s="48"/>
      <c r="G12" s="43"/>
      <c r="H12" s="121">
        <v>12</v>
      </c>
      <c r="I12" s="184"/>
    </row>
    <row r="13" spans="1:14" s="114" customFormat="1" ht="12" customHeight="1">
      <c r="A13" s="103"/>
      <c r="B13" s="108" t="s">
        <v>101</v>
      </c>
      <c r="C13" s="45" t="s">
        <v>112</v>
      </c>
      <c r="D13" s="103">
        <v>6</v>
      </c>
      <c r="E13" s="176"/>
      <c r="F13" s="49"/>
      <c r="G13" s="45"/>
      <c r="H13" s="120">
        <v>24</v>
      </c>
      <c r="I13" s="184"/>
    </row>
    <row r="14" spans="1:14" s="114" customFormat="1" ht="11.25" customHeight="1">
      <c r="A14" s="103"/>
      <c r="B14" s="108" t="s">
        <v>80</v>
      </c>
      <c r="C14" s="45" t="s">
        <v>81</v>
      </c>
      <c r="D14" s="103">
        <v>5</v>
      </c>
      <c r="E14" s="177"/>
      <c r="F14" s="49"/>
      <c r="G14" s="45"/>
      <c r="H14" s="120">
        <v>20</v>
      </c>
      <c r="I14" s="185"/>
    </row>
    <row r="15" spans="1:14" s="114" customFormat="1" ht="21" customHeight="1">
      <c r="A15" s="103">
        <v>2</v>
      </c>
      <c r="B15" s="123" t="s">
        <v>79</v>
      </c>
      <c r="C15" s="44" t="s">
        <v>110</v>
      </c>
      <c r="D15" s="61"/>
      <c r="E15" s="122">
        <v>25</v>
      </c>
      <c r="F15" s="44"/>
      <c r="G15" s="44"/>
      <c r="H15" s="106">
        <f>E15*4</f>
        <v>100</v>
      </c>
      <c r="I15" s="121">
        <f>SUM(H15)</f>
        <v>100</v>
      </c>
    </row>
    <row r="16" spans="1:14" s="114" customFormat="1" ht="9">
      <c r="A16" s="103">
        <v>3</v>
      </c>
      <c r="B16" s="124" t="s">
        <v>53</v>
      </c>
      <c r="C16" s="43" t="s">
        <v>82</v>
      </c>
      <c r="D16" s="46">
        <v>25</v>
      </c>
      <c r="E16" s="105"/>
      <c r="F16" s="43"/>
      <c r="G16" s="43"/>
      <c r="H16" s="121">
        <v>100</v>
      </c>
      <c r="I16" s="105">
        <f>H16</f>
        <v>100</v>
      </c>
    </row>
    <row r="17" spans="1:9" s="114" customFormat="1" ht="9">
      <c r="A17" s="107">
        <v>4</v>
      </c>
      <c r="B17" s="119" t="s">
        <v>118</v>
      </c>
      <c r="C17" s="45" t="s">
        <v>123</v>
      </c>
      <c r="D17" s="45"/>
      <c r="E17" s="103">
        <v>6</v>
      </c>
      <c r="F17" s="45"/>
      <c r="G17" s="45"/>
      <c r="H17" s="120">
        <v>24</v>
      </c>
      <c r="I17" s="175">
        <v>192</v>
      </c>
    </row>
    <row r="18" spans="1:9" s="114" customFormat="1" ht="19.5" customHeight="1">
      <c r="A18" s="109"/>
      <c r="B18" s="119" t="s">
        <v>83</v>
      </c>
      <c r="C18" s="45" t="s">
        <v>119</v>
      </c>
      <c r="D18" s="103">
        <v>24</v>
      </c>
      <c r="E18" s="45"/>
      <c r="F18" s="45"/>
      <c r="G18" s="45"/>
      <c r="H18" s="120">
        <v>96</v>
      </c>
      <c r="I18" s="176"/>
    </row>
    <row r="19" spans="1:9" s="114" customFormat="1" ht="12.75" customHeight="1">
      <c r="A19" s="110"/>
      <c r="B19" s="119" t="s">
        <v>89</v>
      </c>
      <c r="C19" s="45" t="s">
        <v>117</v>
      </c>
      <c r="D19" s="103">
        <v>4</v>
      </c>
      <c r="E19" s="45">
        <v>14</v>
      </c>
      <c r="F19" s="45"/>
      <c r="G19" s="45"/>
      <c r="H19" s="120">
        <v>72</v>
      </c>
      <c r="I19" s="177"/>
    </row>
    <row r="20" spans="1:9" s="114" customFormat="1" ht="36" customHeight="1">
      <c r="A20" s="107">
        <v>5</v>
      </c>
      <c r="B20" s="134" t="s">
        <v>80</v>
      </c>
      <c r="C20" s="45" t="s">
        <v>85</v>
      </c>
      <c r="D20" s="45"/>
      <c r="E20" s="45">
        <v>20</v>
      </c>
      <c r="F20" s="45"/>
      <c r="G20" s="45"/>
      <c r="H20" s="120">
        <f>E20*4</f>
        <v>80</v>
      </c>
      <c r="I20" s="175">
        <f>H20+H21+H22</f>
        <v>160</v>
      </c>
    </row>
    <row r="21" spans="1:9" s="114" customFormat="1" ht="11.25" customHeight="1">
      <c r="A21" s="109"/>
      <c r="B21" s="131" t="s">
        <v>86</v>
      </c>
      <c r="C21" s="45" t="s">
        <v>87</v>
      </c>
      <c r="D21" s="45"/>
      <c r="E21" s="103">
        <v>18</v>
      </c>
      <c r="F21" s="45"/>
      <c r="G21" s="45"/>
      <c r="H21" s="120">
        <f>E21*4</f>
        <v>72</v>
      </c>
      <c r="I21" s="176"/>
    </row>
    <row r="22" spans="1:9" s="114" customFormat="1" ht="9">
      <c r="A22" s="110"/>
      <c r="B22" s="132" t="s">
        <v>88</v>
      </c>
      <c r="C22" s="45" t="s">
        <v>78</v>
      </c>
      <c r="D22" s="45"/>
      <c r="E22" s="103">
        <v>2</v>
      </c>
      <c r="F22" s="45"/>
      <c r="G22" s="45"/>
      <c r="H22" s="120">
        <f>E22*4</f>
        <v>8</v>
      </c>
      <c r="I22" s="177"/>
    </row>
    <row r="23" spans="1:9" s="114" customFormat="1" ht="45" customHeight="1">
      <c r="A23" s="103">
        <v>6</v>
      </c>
      <c r="B23" s="108" t="s">
        <v>118</v>
      </c>
      <c r="C23" s="45" t="s">
        <v>124</v>
      </c>
      <c r="D23" s="45"/>
      <c r="E23" s="103">
        <v>6</v>
      </c>
      <c r="F23" s="45"/>
      <c r="G23" s="45"/>
      <c r="H23" s="120">
        <v>24</v>
      </c>
      <c r="I23" s="175">
        <v>192</v>
      </c>
    </row>
    <row r="24" spans="1:9" s="114" customFormat="1" ht="23.25" customHeight="1">
      <c r="A24" s="103"/>
      <c r="B24" s="125" t="s">
        <v>89</v>
      </c>
      <c r="C24" s="60" t="s">
        <v>116</v>
      </c>
      <c r="D24" s="107">
        <v>28</v>
      </c>
      <c r="E24" s="60">
        <v>14</v>
      </c>
      <c r="F24" s="60"/>
      <c r="G24" s="60"/>
      <c r="H24" s="126">
        <v>168</v>
      </c>
      <c r="I24" s="176"/>
    </row>
    <row r="25" spans="1:9" s="114" customFormat="1" ht="9.75" customHeight="1">
      <c r="A25" s="103"/>
      <c r="B25" s="61"/>
      <c r="C25" s="61"/>
      <c r="D25" s="110"/>
      <c r="E25" s="61"/>
      <c r="F25" s="61"/>
      <c r="G25" s="61"/>
      <c r="H25" s="110"/>
      <c r="I25" s="110"/>
    </row>
    <row r="26" spans="1:9" s="114" customFormat="1" ht="32.25" customHeight="1">
      <c r="A26" s="103">
        <v>7</v>
      </c>
      <c r="B26" s="123" t="s">
        <v>35</v>
      </c>
      <c r="C26" s="44" t="s">
        <v>107</v>
      </c>
      <c r="D26" s="106">
        <v>27</v>
      </c>
      <c r="E26" s="44"/>
      <c r="F26" s="44"/>
      <c r="G26" s="44"/>
      <c r="H26" s="127">
        <f>D26*4</f>
        <v>108</v>
      </c>
      <c r="I26" s="106">
        <f>H26</f>
        <v>108</v>
      </c>
    </row>
    <row r="27" spans="1:9" s="114" customFormat="1" ht="36" customHeight="1">
      <c r="A27" s="103">
        <v>8</v>
      </c>
      <c r="B27" s="129" t="s">
        <v>55</v>
      </c>
      <c r="C27" s="41" t="s">
        <v>106</v>
      </c>
      <c r="D27" s="104">
        <v>27</v>
      </c>
      <c r="E27" s="41"/>
      <c r="F27" s="41"/>
      <c r="G27" s="41"/>
      <c r="H27" s="130">
        <v>108</v>
      </c>
      <c r="I27" s="105">
        <v>108</v>
      </c>
    </row>
    <row r="28" spans="1:9" s="114" customFormat="1" ht="9">
      <c r="A28" s="45">
        <v>9</v>
      </c>
      <c r="B28" s="108" t="s">
        <v>91</v>
      </c>
      <c r="C28" s="45" t="s">
        <v>92</v>
      </c>
      <c r="D28" s="45">
        <v>25</v>
      </c>
      <c r="E28" s="45"/>
      <c r="F28" s="45"/>
      <c r="G28" s="45"/>
      <c r="H28" s="108">
        <v>100</v>
      </c>
      <c r="I28" s="45">
        <f>SUM(H28)</f>
        <v>100</v>
      </c>
    </row>
    <row r="29" spans="1:9" s="114" customFormat="1" ht="9">
      <c r="A29" s="45">
        <v>10</v>
      </c>
      <c r="B29" s="128" t="s">
        <v>84</v>
      </c>
      <c r="C29" s="45" t="s">
        <v>42</v>
      </c>
      <c r="D29" s="45">
        <v>3</v>
      </c>
      <c r="E29" s="45"/>
      <c r="F29" s="45"/>
      <c r="G29" s="45"/>
      <c r="H29" s="108">
        <v>12</v>
      </c>
      <c r="I29" s="60">
        <v>108</v>
      </c>
    </row>
    <row r="30" spans="1:9" s="114" customFormat="1" ht="9">
      <c r="A30" s="45"/>
      <c r="B30" s="108" t="s">
        <v>83</v>
      </c>
      <c r="C30" s="45" t="s">
        <v>93</v>
      </c>
      <c r="D30" s="45">
        <v>24</v>
      </c>
      <c r="E30" s="45"/>
      <c r="F30" s="45"/>
      <c r="G30" s="45"/>
      <c r="H30" s="108">
        <v>96</v>
      </c>
      <c r="I30" s="61"/>
    </row>
    <row r="31" spans="1:9" s="114" customFormat="1" ht="15" customHeight="1">
      <c r="A31" s="60">
        <v>11</v>
      </c>
      <c r="B31" s="108" t="s">
        <v>55</v>
      </c>
      <c r="C31" s="45" t="s">
        <v>105</v>
      </c>
      <c r="D31" s="45"/>
      <c r="E31" s="108">
        <v>3</v>
      </c>
      <c r="F31" s="45"/>
      <c r="G31" s="45"/>
      <c r="H31" s="108">
        <v>12</v>
      </c>
      <c r="I31" s="172">
        <v>180</v>
      </c>
    </row>
    <row r="32" spans="1:9" s="114" customFormat="1" ht="20.25" customHeight="1">
      <c r="A32" s="111"/>
      <c r="B32" s="108" t="s">
        <v>94</v>
      </c>
      <c r="C32" s="45" t="s">
        <v>95</v>
      </c>
      <c r="D32" s="108">
        <v>16</v>
      </c>
      <c r="E32" s="108">
        <v>14</v>
      </c>
      <c r="F32" s="45"/>
      <c r="G32" s="45"/>
      <c r="H32" s="108">
        <v>120</v>
      </c>
      <c r="I32" s="173"/>
    </row>
    <row r="33" spans="1:9" s="114" customFormat="1" ht="9">
      <c r="A33" s="61"/>
      <c r="B33" s="108" t="s">
        <v>84</v>
      </c>
      <c r="C33" s="45" t="s">
        <v>96</v>
      </c>
      <c r="D33" s="108">
        <v>12</v>
      </c>
      <c r="E33" s="45"/>
      <c r="F33" s="45"/>
      <c r="G33" s="45"/>
      <c r="H33" s="108">
        <f>D33*4</f>
        <v>48</v>
      </c>
      <c r="I33" s="174"/>
    </row>
    <row r="34" spans="1:9" s="114" customFormat="1" ht="36" customHeight="1">
      <c r="A34" s="45">
        <v>12</v>
      </c>
      <c r="B34" s="108" t="s">
        <v>97</v>
      </c>
      <c r="C34" s="45" t="s">
        <v>98</v>
      </c>
      <c r="D34" s="45">
        <v>10</v>
      </c>
      <c r="E34" s="45"/>
      <c r="F34" s="45"/>
      <c r="G34" s="45"/>
      <c r="H34" s="108">
        <v>40</v>
      </c>
      <c r="I34" s="179">
        <v>100</v>
      </c>
    </row>
    <row r="35" spans="1:9" s="114" customFormat="1" ht="24" customHeight="1">
      <c r="A35" s="45"/>
      <c r="B35" s="108" t="s">
        <v>84</v>
      </c>
      <c r="C35" s="45" t="s">
        <v>99</v>
      </c>
      <c r="D35" s="45">
        <v>15</v>
      </c>
      <c r="E35" s="45"/>
      <c r="F35" s="45"/>
      <c r="G35" s="45"/>
      <c r="H35" s="108">
        <v>60</v>
      </c>
      <c r="I35" s="181"/>
    </row>
    <row r="36" spans="1:9" s="114" customFormat="1" ht="9">
      <c r="A36" s="45">
        <v>13</v>
      </c>
      <c r="B36" s="108" t="s">
        <v>108</v>
      </c>
      <c r="C36" s="45" t="s">
        <v>78</v>
      </c>
      <c r="D36" s="45">
        <v>2</v>
      </c>
      <c r="E36" s="45"/>
      <c r="F36" s="45"/>
      <c r="G36" s="45"/>
      <c r="H36" s="108">
        <v>8</v>
      </c>
      <c r="I36" s="179">
        <v>104</v>
      </c>
    </row>
    <row r="37" spans="1:9" s="114" customFormat="1" ht="9">
      <c r="A37" s="45"/>
      <c r="B37" s="108" t="s">
        <v>100</v>
      </c>
      <c r="C37" s="45" t="s">
        <v>78</v>
      </c>
      <c r="D37" s="45">
        <v>18</v>
      </c>
      <c r="E37" s="45"/>
      <c r="F37" s="45"/>
      <c r="G37" s="45"/>
      <c r="H37" s="108">
        <v>72</v>
      </c>
      <c r="I37" s="180"/>
    </row>
    <row r="38" spans="1:9" s="114" customFormat="1" ht="9">
      <c r="A38" s="45"/>
      <c r="B38" s="108" t="s">
        <v>77</v>
      </c>
      <c r="C38" s="45" t="s">
        <v>78</v>
      </c>
      <c r="D38" s="45">
        <v>6</v>
      </c>
      <c r="E38" s="45"/>
      <c r="F38" s="45"/>
      <c r="G38" s="45"/>
      <c r="H38" s="108">
        <v>24</v>
      </c>
      <c r="I38" s="181"/>
    </row>
    <row r="39" spans="1:9" s="114" customFormat="1" ht="36" customHeight="1">
      <c r="A39" s="60">
        <v>14</v>
      </c>
      <c r="B39" s="108" t="s">
        <v>118</v>
      </c>
      <c r="C39" s="45" t="s">
        <v>163</v>
      </c>
      <c r="D39" s="45">
        <v>8</v>
      </c>
      <c r="E39" s="45"/>
      <c r="F39" s="45"/>
      <c r="G39" s="45"/>
      <c r="H39" s="108">
        <v>32</v>
      </c>
      <c r="I39" s="179">
        <v>104</v>
      </c>
    </row>
    <row r="40" spans="1:9" s="114" customFormat="1" ht="9">
      <c r="A40" s="111"/>
      <c r="B40" s="108" t="s">
        <v>90</v>
      </c>
      <c r="C40" s="45" t="s">
        <v>78</v>
      </c>
      <c r="D40" s="45">
        <v>2</v>
      </c>
      <c r="E40" s="45"/>
      <c r="F40" s="45"/>
      <c r="G40" s="45"/>
      <c r="H40" s="108">
        <v>8</v>
      </c>
      <c r="I40" s="180"/>
    </row>
    <row r="41" spans="1:9" s="114" customFormat="1" ht="13.5" customHeight="1">
      <c r="A41" s="111"/>
      <c r="B41" s="108" t="s">
        <v>83</v>
      </c>
      <c r="C41" s="45" t="s">
        <v>102</v>
      </c>
      <c r="D41" s="108">
        <v>12</v>
      </c>
      <c r="E41" s="45"/>
      <c r="F41" s="45"/>
      <c r="G41" s="45"/>
      <c r="H41" s="108">
        <v>48</v>
      </c>
      <c r="I41" s="180"/>
    </row>
    <row r="42" spans="1:9" s="114" customFormat="1" ht="15.75" customHeight="1">
      <c r="A42" s="111"/>
      <c r="B42" s="108" t="s">
        <v>88</v>
      </c>
      <c r="C42" s="45" t="s">
        <v>102</v>
      </c>
      <c r="D42" s="45">
        <v>4</v>
      </c>
      <c r="E42" s="45"/>
      <c r="F42" s="45"/>
      <c r="G42" s="45"/>
      <c r="H42" s="108">
        <v>16</v>
      </c>
      <c r="I42" s="181"/>
    </row>
    <row r="43" spans="1:9" s="114" customFormat="1" ht="34.5" customHeight="1">
      <c r="A43" s="45">
        <v>15</v>
      </c>
      <c r="B43" s="108" t="s">
        <v>125</v>
      </c>
      <c r="C43" s="45" t="s">
        <v>126</v>
      </c>
      <c r="D43" s="45"/>
      <c r="E43" s="45"/>
      <c r="F43" s="45">
        <v>80</v>
      </c>
      <c r="G43" s="45"/>
      <c r="H43" s="133">
        <v>80</v>
      </c>
      <c r="I43" s="45">
        <v>80</v>
      </c>
    </row>
    <row r="44" spans="1:9" s="114" customFormat="1" ht="9">
      <c r="A44" s="112">
        <v>16</v>
      </c>
      <c r="B44" s="45"/>
      <c r="C44" s="45"/>
      <c r="D44" s="103"/>
      <c r="E44" s="103"/>
      <c r="F44" s="103"/>
      <c r="G44" s="45"/>
      <c r="H44" s="117"/>
      <c r="I44" s="117"/>
    </row>
    <row r="45" spans="1:9" s="114" customFormat="1" ht="9">
      <c r="A45" s="46"/>
      <c r="B45" s="59"/>
      <c r="C45" s="49"/>
      <c r="D45" s="110">
        <f>SUM(D11:D44)</f>
        <v>320</v>
      </c>
      <c r="E45" s="103">
        <f>SUM(E11:E44)</f>
        <v>138</v>
      </c>
      <c r="F45" s="103"/>
      <c r="G45" s="45">
        <v>0</v>
      </c>
      <c r="H45" s="118">
        <f>SUM(H11:H43)</f>
        <v>1912</v>
      </c>
      <c r="I45" s="135">
        <f>SUM(I11:I43)</f>
        <v>1912</v>
      </c>
    </row>
    <row r="46" spans="1:9" s="114" customFormat="1" ht="15" customHeight="1">
      <c r="A46" s="46"/>
      <c r="B46" s="160"/>
      <c r="C46" s="160"/>
      <c r="D46" s="160"/>
      <c r="E46" s="160"/>
      <c r="F46" s="160"/>
      <c r="G46" s="161"/>
      <c r="H46" s="136"/>
      <c r="I46" s="136"/>
    </row>
    <row r="47" spans="1:9" s="114" customFormat="1" ht="45">
      <c r="A47" s="46"/>
      <c r="B47" s="46" t="s">
        <v>103</v>
      </c>
      <c r="C47" s="46"/>
      <c r="D47" s="46"/>
      <c r="E47" s="46"/>
      <c r="F47" s="46" t="s">
        <v>104</v>
      </c>
      <c r="G47" s="46"/>
      <c r="H47" s="46"/>
      <c r="I47" s="46"/>
    </row>
    <row r="48" spans="1:9" s="114" customFormat="1" ht="9">
      <c r="A48" s="113"/>
      <c r="B48" s="113"/>
      <c r="C48" s="113"/>
      <c r="D48" s="113"/>
      <c r="E48" s="113"/>
      <c r="F48" s="113"/>
      <c r="G48" s="113"/>
      <c r="H48" s="113"/>
      <c r="I48" s="113"/>
    </row>
    <row r="49" spans="1:9" s="114" customFormat="1" ht="9">
      <c r="A49" s="113"/>
      <c r="B49" s="113"/>
      <c r="C49" s="113"/>
      <c r="D49" s="113"/>
      <c r="E49" s="113"/>
      <c r="F49" s="113"/>
      <c r="G49" s="113"/>
      <c r="H49" s="113"/>
      <c r="I49" s="113"/>
    </row>
    <row r="50" spans="1:9" s="1" customFormat="1" ht="15" customHeight="1"/>
    <row r="51" spans="1:9" s="1" customFormat="1" ht="9"/>
  </sheetData>
  <mergeCells count="23">
    <mergeCell ref="J9:M9"/>
    <mergeCell ref="N9:N10"/>
    <mergeCell ref="I36:I38"/>
    <mergeCell ref="I23:I24"/>
    <mergeCell ref="I11:I14"/>
    <mergeCell ref="A1:I1"/>
    <mergeCell ref="E2:G2"/>
    <mergeCell ref="G3:H3"/>
    <mergeCell ref="I39:I42"/>
    <mergeCell ref="I34:I35"/>
    <mergeCell ref="B9:B10"/>
    <mergeCell ref="C9:C10"/>
    <mergeCell ref="B46:G46"/>
    <mergeCell ref="A9:A10"/>
    <mergeCell ref="A4:I4"/>
    <mergeCell ref="A5:I5"/>
    <mergeCell ref="A8:I8"/>
    <mergeCell ref="I9:I10"/>
    <mergeCell ref="D9:G9"/>
    <mergeCell ref="I31:I33"/>
    <mergeCell ref="E11:E14"/>
    <mergeCell ref="I17:I19"/>
    <mergeCell ref="I20:I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8"/>
  <sheetViews>
    <sheetView topLeftCell="A44" workbookViewId="0">
      <selection activeCell="A65" sqref="A65"/>
    </sheetView>
  </sheetViews>
  <sheetFormatPr baseColWidth="10" defaultRowHeight="15"/>
  <cols>
    <col min="1" max="1" width="33.28515625" customWidth="1"/>
    <col min="2" max="2" width="7.42578125" customWidth="1"/>
    <col min="3" max="3" width="8" customWidth="1"/>
    <col min="4" max="4" width="13.5703125" customWidth="1"/>
    <col min="5" max="5" width="12.42578125" customWidth="1"/>
    <col min="6" max="6" width="14.140625" customWidth="1"/>
  </cols>
  <sheetData>
    <row r="1" spans="1:7" s="64" customFormat="1" ht="12" customHeight="1">
      <c r="E1" s="194" t="s">
        <v>127</v>
      </c>
      <c r="F1" s="194"/>
    </row>
    <row r="2" spans="1:7" s="64" customFormat="1" ht="11.25">
      <c r="E2" s="194" t="s">
        <v>62</v>
      </c>
      <c r="F2" s="194"/>
    </row>
    <row r="3" spans="1:7" s="64" customFormat="1" ht="11.25">
      <c r="A3" s="195" t="s">
        <v>128</v>
      </c>
      <c r="B3" s="195"/>
      <c r="C3" s="195"/>
      <c r="D3" s="195"/>
      <c r="E3" s="195"/>
      <c r="F3" s="195"/>
    </row>
    <row r="4" spans="1:7" s="64" customFormat="1" ht="11.25">
      <c r="A4" s="195" t="s">
        <v>129</v>
      </c>
      <c r="B4" s="195"/>
      <c r="C4" s="195"/>
      <c r="D4" s="195"/>
      <c r="E4" s="195"/>
      <c r="F4" s="195"/>
    </row>
    <row r="5" spans="1:7" s="64" customFormat="1" ht="11.25">
      <c r="A5" s="195" t="s">
        <v>61</v>
      </c>
      <c r="B5" s="195"/>
      <c r="C5" s="195"/>
      <c r="D5" s="195"/>
      <c r="E5" s="195"/>
      <c r="F5" s="195"/>
    </row>
    <row r="6" spans="1:7" s="64" customFormat="1" ht="11.25">
      <c r="A6" s="65" t="s">
        <v>130</v>
      </c>
      <c r="B6" s="65"/>
      <c r="C6" s="65"/>
      <c r="D6" s="65"/>
      <c r="E6" s="65"/>
      <c r="F6" s="65"/>
    </row>
    <row r="7" spans="1:7" s="64" customFormat="1" ht="11.25">
      <c r="A7" s="190" t="s">
        <v>131</v>
      </c>
      <c r="B7" s="190"/>
      <c r="C7" s="190"/>
      <c r="D7" s="190"/>
      <c r="E7" s="190"/>
      <c r="F7" s="190"/>
    </row>
    <row r="8" spans="1:7" s="64" customFormat="1" ht="11.25">
      <c r="A8" s="66" t="s">
        <v>168</v>
      </c>
      <c r="B8" s="62" t="s">
        <v>159</v>
      </c>
      <c r="C8" s="62"/>
      <c r="E8" s="64" t="s">
        <v>160</v>
      </c>
      <c r="G8" s="67"/>
    </row>
    <row r="9" spans="1:7" s="64" customFormat="1" ht="11.25">
      <c r="A9" s="190" t="s">
        <v>169</v>
      </c>
      <c r="B9" s="190"/>
      <c r="C9" s="190"/>
      <c r="D9" s="190"/>
      <c r="E9" s="190"/>
      <c r="F9" s="190"/>
    </row>
    <row r="10" spans="1:7" s="64" customFormat="1" ht="11.25">
      <c r="A10" s="190" t="s">
        <v>132</v>
      </c>
      <c r="B10" s="190"/>
      <c r="C10" s="190"/>
      <c r="D10" s="62"/>
      <c r="E10" s="62" t="s">
        <v>161</v>
      </c>
      <c r="F10" s="62"/>
    </row>
    <row r="11" spans="1:7" s="64" customFormat="1" ht="67.5">
      <c r="A11" s="63" t="s">
        <v>133</v>
      </c>
      <c r="B11" s="63" t="s">
        <v>70</v>
      </c>
      <c r="C11" s="63" t="s">
        <v>134</v>
      </c>
      <c r="D11" s="63" t="s">
        <v>135</v>
      </c>
      <c r="E11" s="63" t="s">
        <v>136</v>
      </c>
      <c r="F11" s="63" t="s">
        <v>137</v>
      </c>
    </row>
    <row r="12" spans="1:7" s="64" customFormat="1" ht="11.25">
      <c r="A12" s="68" t="s">
        <v>138</v>
      </c>
      <c r="B12" s="69"/>
      <c r="C12" s="69"/>
      <c r="D12" s="70"/>
      <c r="E12" s="70"/>
      <c r="F12" s="70"/>
    </row>
    <row r="13" spans="1:7" s="64" customFormat="1" ht="11.25">
      <c r="A13" s="71" t="s">
        <v>139</v>
      </c>
      <c r="B13" s="72">
        <v>4</v>
      </c>
      <c r="C13" s="73"/>
      <c r="D13" s="73">
        <v>640</v>
      </c>
      <c r="E13" s="73">
        <v>64</v>
      </c>
      <c r="F13" s="73">
        <v>704</v>
      </c>
    </row>
    <row r="14" spans="1:7" s="64" customFormat="1" ht="11.25">
      <c r="A14" s="71" t="s">
        <v>140</v>
      </c>
      <c r="B14" s="72">
        <v>4</v>
      </c>
      <c r="C14" s="73"/>
      <c r="D14" s="73">
        <v>640</v>
      </c>
      <c r="E14" s="73">
        <v>64</v>
      </c>
      <c r="F14" s="73">
        <v>704</v>
      </c>
    </row>
    <row r="15" spans="1:7" s="64" customFormat="1" ht="11.25">
      <c r="A15" s="74" t="s">
        <v>141</v>
      </c>
      <c r="B15" s="75"/>
      <c r="C15" s="76"/>
      <c r="D15" s="76"/>
      <c r="E15" s="76"/>
      <c r="F15" s="76"/>
    </row>
    <row r="16" spans="1:7" s="64" customFormat="1" ht="11.25">
      <c r="A16" s="74" t="s">
        <v>142</v>
      </c>
      <c r="B16" s="77">
        <v>8</v>
      </c>
      <c r="C16" s="78"/>
      <c r="D16" s="78">
        <v>1280</v>
      </c>
      <c r="E16" s="78">
        <v>128</v>
      </c>
      <c r="F16" s="78">
        <v>1408</v>
      </c>
    </row>
    <row r="17" spans="1:6" s="64" customFormat="1" ht="11.25">
      <c r="A17" s="68" t="s">
        <v>143</v>
      </c>
      <c r="B17" s="79"/>
      <c r="C17" s="80"/>
      <c r="D17" s="80"/>
      <c r="E17" s="80"/>
      <c r="F17" s="80"/>
    </row>
    <row r="18" spans="1:6" s="64" customFormat="1" ht="11.25">
      <c r="A18" s="74" t="s">
        <v>139</v>
      </c>
      <c r="B18" s="81">
        <v>1</v>
      </c>
      <c r="C18" s="82"/>
      <c r="D18" s="82">
        <v>176</v>
      </c>
      <c r="E18" s="82">
        <v>16</v>
      </c>
      <c r="F18" s="82">
        <v>192</v>
      </c>
    </row>
    <row r="19" spans="1:6" s="64" customFormat="1" ht="11.25">
      <c r="A19" s="74" t="s">
        <v>140</v>
      </c>
      <c r="B19" s="81">
        <v>1</v>
      </c>
      <c r="C19" s="82"/>
      <c r="D19" s="82">
        <v>176</v>
      </c>
      <c r="E19" s="83">
        <v>16</v>
      </c>
      <c r="F19" s="82">
        <v>192</v>
      </c>
    </row>
    <row r="20" spans="1:6" s="64" customFormat="1" ht="11.25">
      <c r="A20" s="74" t="s">
        <v>144</v>
      </c>
      <c r="B20" s="81">
        <v>1</v>
      </c>
      <c r="C20" s="82"/>
      <c r="D20" s="82">
        <v>120</v>
      </c>
      <c r="E20" s="83">
        <v>0</v>
      </c>
      <c r="F20" s="82">
        <v>120</v>
      </c>
    </row>
    <row r="21" spans="1:6" s="64" customFormat="1" ht="11.25">
      <c r="A21" s="74" t="s">
        <v>145</v>
      </c>
      <c r="B21" s="81"/>
      <c r="C21" s="82"/>
      <c r="D21" s="82"/>
      <c r="E21" s="82"/>
      <c r="F21" s="82"/>
    </row>
    <row r="22" spans="1:6" s="64" customFormat="1" ht="11.25">
      <c r="A22" s="74" t="s">
        <v>146</v>
      </c>
      <c r="B22" s="81"/>
      <c r="C22" s="84"/>
      <c r="D22" s="84"/>
      <c r="E22" s="84"/>
      <c r="F22" s="84"/>
    </row>
    <row r="23" spans="1:6" s="64" customFormat="1" ht="11.25">
      <c r="A23" s="74" t="s">
        <v>142</v>
      </c>
      <c r="B23" s="77">
        <f>SUM(B18:B22)</f>
        <v>3</v>
      </c>
      <c r="C23" s="78"/>
      <c r="D23" s="78">
        <f>SUM(D18:D21)</f>
        <v>472</v>
      </c>
      <c r="E23" s="78">
        <v>32</v>
      </c>
      <c r="F23" s="78">
        <v>504</v>
      </c>
    </row>
    <row r="24" spans="1:6" s="64" customFormat="1" ht="11.25">
      <c r="A24" s="68" t="s">
        <v>147</v>
      </c>
      <c r="B24" s="85"/>
      <c r="C24" s="80"/>
      <c r="D24" s="80"/>
      <c r="E24" s="86"/>
      <c r="F24" s="80"/>
    </row>
    <row r="25" spans="1:6" s="64" customFormat="1" ht="11.25">
      <c r="A25" s="74" t="s">
        <v>139</v>
      </c>
      <c r="B25" s="81"/>
      <c r="C25" s="82"/>
      <c r="D25" s="82"/>
      <c r="E25" s="83"/>
      <c r="F25" s="82"/>
    </row>
    <row r="26" spans="1:6" s="64" customFormat="1" ht="11.25">
      <c r="A26" s="74" t="s">
        <v>140</v>
      </c>
      <c r="B26" s="81"/>
      <c r="C26" s="82"/>
      <c r="D26" s="82"/>
      <c r="E26" s="83"/>
      <c r="F26" s="82"/>
    </row>
    <row r="27" spans="1:6" s="64" customFormat="1" ht="11.25">
      <c r="A27" s="74" t="s">
        <v>148</v>
      </c>
      <c r="B27" s="81"/>
      <c r="C27" s="82"/>
      <c r="D27" s="82"/>
      <c r="E27" s="82"/>
      <c r="F27" s="82"/>
    </row>
    <row r="28" spans="1:6" s="64" customFormat="1" ht="11.25">
      <c r="A28" s="74" t="s">
        <v>146</v>
      </c>
      <c r="B28" s="81"/>
      <c r="C28" s="82"/>
      <c r="D28" s="82"/>
      <c r="E28" s="82"/>
      <c r="F28" s="82"/>
    </row>
    <row r="29" spans="1:6" s="64" customFormat="1" ht="11.25">
      <c r="A29" s="74" t="s">
        <v>142</v>
      </c>
      <c r="B29" s="87"/>
      <c r="C29" s="88"/>
      <c r="D29" s="88"/>
      <c r="E29" s="88"/>
      <c r="F29" s="88"/>
    </row>
    <row r="30" spans="1:6" s="64" customFormat="1" ht="11.25">
      <c r="A30" s="68" t="s">
        <v>149</v>
      </c>
      <c r="B30" s="89"/>
      <c r="C30" s="90"/>
      <c r="D30" s="90"/>
      <c r="E30" s="90"/>
      <c r="F30" s="90"/>
    </row>
    <row r="31" spans="1:6" s="64" customFormat="1" ht="11.25">
      <c r="A31" s="74" t="s">
        <v>139</v>
      </c>
      <c r="B31" s="81"/>
      <c r="C31" s="84"/>
      <c r="D31" s="84"/>
      <c r="E31" s="84"/>
      <c r="F31" s="84"/>
    </row>
    <row r="32" spans="1:6" s="64" customFormat="1" ht="11.25">
      <c r="A32" s="74" t="s">
        <v>140</v>
      </c>
      <c r="B32" s="81"/>
      <c r="C32" s="84"/>
      <c r="D32" s="84"/>
      <c r="E32" s="84"/>
      <c r="F32" s="84"/>
    </row>
    <row r="33" spans="1:6" s="64" customFormat="1" ht="11.25">
      <c r="A33" s="74" t="s">
        <v>148</v>
      </c>
      <c r="B33" s="81"/>
      <c r="C33" s="84"/>
      <c r="D33" s="84"/>
      <c r="E33" s="84"/>
      <c r="F33" s="84"/>
    </row>
    <row r="34" spans="1:6" s="64" customFormat="1" ht="11.25">
      <c r="A34" s="74" t="s">
        <v>146</v>
      </c>
      <c r="B34" s="81"/>
      <c r="C34" s="84"/>
      <c r="D34" s="84"/>
      <c r="E34" s="84"/>
      <c r="F34" s="84"/>
    </row>
    <row r="35" spans="1:6" s="64" customFormat="1" ht="11.25">
      <c r="A35" s="74" t="s">
        <v>142</v>
      </c>
      <c r="B35" s="81"/>
      <c r="C35" s="84"/>
      <c r="D35" s="84"/>
      <c r="E35" s="84"/>
      <c r="F35" s="84"/>
    </row>
    <row r="36" spans="1:6" s="64" customFormat="1" ht="11.25">
      <c r="A36" s="91" t="s">
        <v>150</v>
      </c>
      <c r="B36" s="85"/>
      <c r="C36" s="80"/>
      <c r="D36" s="80"/>
      <c r="E36" s="86"/>
      <c r="F36" s="80"/>
    </row>
    <row r="37" spans="1:6" s="64" customFormat="1" ht="11.25">
      <c r="A37" s="74" t="s">
        <v>139</v>
      </c>
      <c r="B37" s="81"/>
      <c r="C37" s="82"/>
      <c r="D37" s="82"/>
      <c r="E37" s="83"/>
      <c r="F37" s="82"/>
    </row>
    <row r="38" spans="1:6" s="64" customFormat="1" ht="11.25">
      <c r="A38" s="74" t="s">
        <v>140</v>
      </c>
      <c r="B38" s="81"/>
      <c r="C38" s="82"/>
      <c r="D38" s="82"/>
      <c r="E38" s="83"/>
      <c r="F38" s="82"/>
    </row>
    <row r="39" spans="1:6" s="64" customFormat="1" ht="11.25">
      <c r="A39" s="74" t="s">
        <v>148</v>
      </c>
      <c r="B39" s="81"/>
      <c r="C39" s="82"/>
      <c r="D39" s="82"/>
      <c r="E39" s="83"/>
      <c r="F39" s="82"/>
    </row>
    <row r="40" spans="1:6" s="64" customFormat="1" ht="11.25">
      <c r="A40" s="74" t="s">
        <v>146</v>
      </c>
      <c r="B40" s="81"/>
      <c r="C40" s="82"/>
      <c r="D40" s="82"/>
      <c r="E40" s="83"/>
      <c r="F40" s="82"/>
    </row>
    <row r="41" spans="1:6" s="64" customFormat="1" ht="11.25">
      <c r="A41" s="74" t="s">
        <v>142</v>
      </c>
      <c r="B41" s="81"/>
      <c r="C41" s="82"/>
      <c r="D41" s="82"/>
      <c r="E41" s="82"/>
      <c r="F41" s="82"/>
    </row>
    <row r="42" spans="1:6" s="64" customFormat="1" ht="11.25">
      <c r="A42" s="68" t="s">
        <v>151</v>
      </c>
      <c r="B42" s="85"/>
      <c r="C42" s="80"/>
      <c r="D42" s="80"/>
      <c r="E42" s="80"/>
      <c r="F42" s="80"/>
    </row>
    <row r="43" spans="1:6" s="64" customFormat="1" ht="11.25">
      <c r="A43" s="74" t="s">
        <v>139</v>
      </c>
      <c r="B43" s="81"/>
      <c r="C43" s="81"/>
      <c r="D43" s="191"/>
      <c r="E43" s="191"/>
      <c r="F43" s="191"/>
    </row>
    <row r="44" spans="1:6" s="64" customFormat="1" ht="11.25">
      <c r="A44" s="74" t="s">
        <v>140</v>
      </c>
      <c r="B44" s="81"/>
      <c r="C44" s="81"/>
      <c r="D44" s="191"/>
      <c r="E44" s="191"/>
      <c r="F44" s="191"/>
    </row>
    <row r="45" spans="1:6" s="64" customFormat="1" ht="11.25">
      <c r="A45" s="74" t="s">
        <v>148</v>
      </c>
      <c r="B45" s="81"/>
      <c r="C45" s="81"/>
      <c r="D45" s="191"/>
      <c r="E45" s="191"/>
      <c r="F45" s="191"/>
    </row>
    <row r="46" spans="1:6" s="64" customFormat="1" ht="11.25">
      <c r="A46" s="74" t="s">
        <v>142</v>
      </c>
      <c r="B46" s="81"/>
      <c r="C46" s="81"/>
      <c r="D46" s="191"/>
      <c r="E46" s="191"/>
      <c r="F46" s="191"/>
    </row>
    <row r="47" spans="1:6" s="64" customFormat="1" ht="11.25">
      <c r="A47" s="92" t="s">
        <v>152</v>
      </c>
      <c r="B47" s="77">
        <f>SUM(B23,B16)</f>
        <v>11</v>
      </c>
      <c r="C47" s="77"/>
      <c r="D47" s="77">
        <v>1752</v>
      </c>
      <c r="E47" s="77">
        <v>160</v>
      </c>
      <c r="F47" s="93">
        <v>1912</v>
      </c>
    </row>
    <row r="48" spans="1:6" s="64" customFormat="1" ht="16.5" customHeight="1">
      <c r="A48" s="193" t="s">
        <v>164</v>
      </c>
      <c r="B48" s="193"/>
      <c r="C48" s="193"/>
      <c r="D48" s="193"/>
      <c r="E48" s="193"/>
      <c r="F48" s="193"/>
    </row>
    <row r="49" spans="1:7" s="64" customFormat="1" ht="15.75" customHeight="1">
      <c r="A49" s="190" t="s">
        <v>165</v>
      </c>
      <c r="B49" s="190"/>
      <c r="C49" s="190"/>
      <c r="D49" s="190"/>
      <c r="E49" s="190"/>
      <c r="F49" s="190"/>
    </row>
    <row r="50" spans="1:7" s="64" customFormat="1" ht="15.75" customHeight="1">
      <c r="A50" s="190" t="s">
        <v>166</v>
      </c>
      <c r="B50" s="190"/>
      <c r="C50" s="190"/>
      <c r="D50" s="190"/>
      <c r="E50" s="190"/>
      <c r="F50" s="190"/>
    </row>
    <row r="51" spans="1:7" s="64" customFormat="1" ht="11.25">
      <c r="A51" s="65"/>
      <c r="B51" s="94" t="s">
        <v>153</v>
      </c>
      <c r="C51" s="65" t="s">
        <v>154</v>
      </c>
      <c r="D51" s="95"/>
      <c r="E51" s="96"/>
      <c r="F51" s="97">
        <v>1912</v>
      </c>
    </row>
    <row r="52" spans="1:7" s="64" customFormat="1" ht="11.25">
      <c r="A52" s="65"/>
      <c r="B52" s="94"/>
      <c r="C52" s="65"/>
      <c r="D52" s="95"/>
      <c r="E52" s="65"/>
      <c r="F52" s="98"/>
    </row>
    <row r="53" spans="1:7" s="64" customFormat="1" ht="11.25">
      <c r="A53" s="190"/>
      <c r="B53" s="190"/>
      <c r="C53" s="190"/>
      <c r="D53" s="190"/>
      <c r="E53" s="190"/>
      <c r="F53" s="190"/>
      <c r="G53" s="190"/>
    </row>
    <row r="54" spans="1:7" s="64" customFormat="1" ht="11.25">
      <c r="A54" s="62"/>
      <c r="B54" s="62"/>
      <c r="C54" s="62"/>
    </row>
    <row r="55" spans="1:7" s="64" customFormat="1" ht="11.25">
      <c r="A55" s="99"/>
      <c r="B55" s="100"/>
      <c r="C55" s="101"/>
      <c r="D55" s="99"/>
      <c r="E55" s="192"/>
      <c r="F55" s="192"/>
      <c r="G55" s="102"/>
    </row>
    <row r="56" spans="1:7" s="64" customFormat="1" ht="11.25">
      <c r="A56" s="99"/>
      <c r="B56" s="188" t="s">
        <v>155</v>
      </c>
      <c r="C56" s="188"/>
      <c r="D56" s="99"/>
      <c r="E56" s="189" t="s">
        <v>156</v>
      </c>
      <c r="F56" s="189"/>
    </row>
    <row r="57" spans="1:7" s="64" customFormat="1" ht="11.25">
      <c r="A57" s="62" t="s">
        <v>157</v>
      </c>
      <c r="C57" s="62" t="s">
        <v>158</v>
      </c>
    </row>
    <row r="58" spans="1:7" s="64" customFormat="1" ht="11.25"/>
  </sheetData>
  <mergeCells count="18">
    <mergeCell ref="A7:F7"/>
    <mergeCell ref="E1:F1"/>
    <mergeCell ref="E2:F2"/>
    <mergeCell ref="A3:F3"/>
    <mergeCell ref="A4:F4"/>
    <mergeCell ref="A5:F5"/>
    <mergeCell ref="B56:C56"/>
    <mergeCell ref="E56:F56"/>
    <mergeCell ref="A9:F9"/>
    <mergeCell ref="A10:C10"/>
    <mergeCell ref="D43:D46"/>
    <mergeCell ref="E43:E46"/>
    <mergeCell ref="F43:F46"/>
    <mergeCell ref="A53:G53"/>
    <mergeCell ref="E55:F55"/>
    <mergeCell ref="A48:F48"/>
    <mergeCell ref="A49:F49"/>
    <mergeCell ref="A50:F5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PLANTA 2023</vt:lpstr>
      <vt:lpstr>CARGA HORARIA 2023</vt:lpstr>
      <vt:lpstr>DISTRIBUCION CARGA HORARIA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multimedia</dc:creator>
  <cp:lastModifiedBy>Alicia María Valle Robles</cp:lastModifiedBy>
  <cp:lastPrinted>2023-01-31T20:19:27Z</cp:lastPrinted>
  <dcterms:created xsi:type="dcterms:W3CDTF">2012-12-11T08:30:00Z</dcterms:created>
  <dcterms:modified xsi:type="dcterms:W3CDTF">2023-02-21T17:01:27Z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3082-9.1.0.5217</vt:lpwstr>
  </property>
  <property fmtid="{D5CDD505-2E9C-101B-9397-08002B2CF9AE}" pid="3" name="MSIP_Label_1127a2b6-15f0-419d-9b28-c70a2bd9d8e7_Enabled">
    <vt:lpwstr>true</vt:lpwstr>
  </property>
  <property fmtid="{D5CDD505-2E9C-101B-9397-08002B2CF9AE}" pid="4" name="MSIP_Label_1127a2b6-15f0-419d-9b28-c70a2bd9d8e7_SetDate">
    <vt:lpwstr>2023-02-21T14:41:31Z</vt:lpwstr>
  </property>
  <property fmtid="{D5CDD505-2E9C-101B-9397-08002B2CF9AE}" pid="5" name="MSIP_Label_1127a2b6-15f0-419d-9b28-c70a2bd9d8e7_Method">
    <vt:lpwstr>Standard</vt:lpwstr>
  </property>
  <property fmtid="{D5CDD505-2E9C-101B-9397-08002B2CF9AE}" pid="6" name="MSIP_Label_1127a2b6-15f0-419d-9b28-c70a2bd9d8e7_Name">
    <vt:lpwstr>defa4170-0d19-0005-0004-bc88714345d2</vt:lpwstr>
  </property>
  <property fmtid="{D5CDD505-2E9C-101B-9397-08002B2CF9AE}" pid="7" name="MSIP_Label_1127a2b6-15f0-419d-9b28-c70a2bd9d8e7_SiteId">
    <vt:lpwstr>72c26e03-2318-442a-ad4d-dd5408fdc373</vt:lpwstr>
  </property>
  <property fmtid="{D5CDD505-2E9C-101B-9397-08002B2CF9AE}" pid="8" name="MSIP_Label_1127a2b6-15f0-419d-9b28-c70a2bd9d8e7_ActionId">
    <vt:lpwstr>f443a312-ccd3-4a04-809b-aa5108337da5</vt:lpwstr>
  </property>
  <property fmtid="{D5CDD505-2E9C-101B-9397-08002B2CF9AE}" pid="9" name="MSIP_Label_1127a2b6-15f0-419d-9b28-c70a2bd9d8e7_ContentBits">
    <vt:lpwstr>0</vt:lpwstr>
  </property>
</Properties>
</file>