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achez\Desktop\"/>
    </mc:Choice>
  </mc:AlternateContent>
  <bookViews>
    <workbookView xWindow="0" yWindow="0" windowWidth="19200" windowHeight="11460"/>
  </bookViews>
  <sheets>
    <sheet name="Resumen_Producto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4" l="1"/>
  <c r="N8" i="14"/>
  <c r="M9" i="14"/>
  <c r="N9" i="14"/>
  <c r="M10" i="14"/>
  <c r="N10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M17" i="14"/>
  <c r="N17" i="14"/>
  <c r="M18" i="14"/>
  <c r="N18" i="14"/>
  <c r="M19" i="14"/>
  <c r="N19" i="14"/>
  <c r="M20" i="14"/>
  <c r="N20" i="14"/>
  <c r="M21" i="14"/>
  <c r="N21" i="14"/>
  <c r="M22" i="14"/>
  <c r="N22" i="14"/>
  <c r="M23" i="14"/>
  <c r="N23" i="14"/>
  <c r="M24" i="14"/>
  <c r="N24" i="14"/>
  <c r="M25" i="14"/>
  <c r="N25" i="14"/>
  <c r="M26" i="14"/>
  <c r="N26" i="14"/>
  <c r="M27" i="14"/>
  <c r="N27" i="14"/>
  <c r="M28" i="14"/>
  <c r="N28" i="14"/>
  <c r="M29" i="14"/>
  <c r="N29" i="14"/>
  <c r="M30" i="14"/>
  <c r="N30" i="14"/>
  <c r="M31" i="14"/>
  <c r="N31" i="14"/>
  <c r="M32" i="14"/>
  <c r="N32" i="14"/>
  <c r="M33" i="14"/>
  <c r="N33" i="14"/>
  <c r="M34" i="14"/>
  <c r="N34" i="14"/>
  <c r="M35" i="14"/>
  <c r="N35" i="14"/>
  <c r="M36" i="14"/>
  <c r="N36" i="14"/>
  <c r="M37" i="14"/>
  <c r="N37" i="14"/>
  <c r="M38" i="14"/>
  <c r="N38" i="14"/>
  <c r="M39" i="14"/>
  <c r="N39" i="14"/>
  <c r="M40" i="14"/>
  <c r="N40" i="14"/>
  <c r="M41" i="14"/>
  <c r="N41" i="14"/>
  <c r="N7" i="14"/>
  <c r="M7" i="14"/>
</calcChain>
</file>

<file path=xl/sharedStrings.xml><?xml version="1.0" encoding="utf-8"?>
<sst xmlns="http://schemas.openxmlformats.org/spreadsheetml/2006/main" count="88" uniqueCount="83">
  <si>
    <t> 2019</t>
  </si>
  <si>
    <t> 2020</t>
  </si>
  <si>
    <t> 2021</t>
  </si>
  <si>
    <t> 2022</t>
  </si>
  <si>
    <t> 2023</t>
  </si>
  <si>
    <t>Producto</t>
  </si>
  <si>
    <t>0207120000</t>
  </si>
  <si>
    <t>0207141000</t>
  </si>
  <si>
    <t>0207149100</t>
  </si>
  <si>
    <t>0207149200</t>
  </si>
  <si>
    <t>0207149300</t>
  </si>
  <si>
    <t>De aves de la especie Gallus domesticus: de  gallo o gallina: Sin trocear, congelados</t>
  </si>
  <si>
    <t xml:space="preserve">En pasta, deshuesados Trozos y despojos, congelados: de  gallo o gallina </t>
  </si>
  <si>
    <t>Pechugas Trozos y despojos, congelados:</t>
  </si>
  <si>
    <t>Alas Trozos y despojos, congelados:</t>
  </si>
  <si>
    <t>Muslos, piernas, incluso unidos Trozos y despojos, congelados:</t>
  </si>
  <si>
    <t>Relativa</t>
  </si>
  <si>
    <t>Absoluta</t>
  </si>
  <si>
    <t>Fuente: BCR</t>
  </si>
  <si>
    <t>Código Arancelario</t>
  </si>
  <si>
    <t>0210190000</t>
  </si>
  <si>
    <t>1601003000</t>
  </si>
  <si>
    <t>0203290000</t>
  </si>
  <si>
    <t>1601009000</t>
  </si>
  <si>
    <t>0203120000</t>
  </si>
  <si>
    <t xml:space="preserve">Jamones, paletas y sus trozos, sin deshuesar, Carne de animales de la especie porcina </t>
  </si>
  <si>
    <t>0203190000</t>
  </si>
  <si>
    <t>Las demás, Carne de animales de la especie porcina fresca o refrigerada</t>
  </si>
  <si>
    <t>0203210000</t>
  </si>
  <si>
    <t>Carne de animales de la especie porcina  en canales o medias canales Congelada:</t>
  </si>
  <si>
    <t>0203220000</t>
  </si>
  <si>
    <t>Jamones, paletas y sus trozos, sin deshuesar,  Congelada:</t>
  </si>
  <si>
    <t>Las demás, Jamones, paletas y sus trozos, sin deshuesar, carne porcina congelada:</t>
  </si>
  <si>
    <t>0206491000</t>
  </si>
  <si>
    <t>Piel, Los demás: De la especie porcina, congelados:</t>
  </si>
  <si>
    <t>0206499000</t>
  </si>
  <si>
    <t>Otros Los demás: De la especie porcina, congelados:</t>
  </si>
  <si>
    <t>0206900000</t>
  </si>
  <si>
    <t>Los demás, congelados Despojos comestibles de animales especie porcina</t>
  </si>
  <si>
    <t>0207110000</t>
  </si>
  <si>
    <t>De aves de la especie Gallus domesticus: Sin trocear, frescos o refrigerados</t>
  </si>
  <si>
    <t>0207131000</t>
  </si>
  <si>
    <t>aves de la especie Gallus domesticus: de  gallo o gallina: en pasta, deshuesados mecánicamente</t>
  </si>
  <si>
    <t>0207139100</t>
  </si>
  <si>
    <t>Pechugas de  gallo o gallina</t>
  </si>
  <si>
    <t>0207139200</t>
  </si>
  <si>
    <t>Alas de  gallo o gallina</t>
  </si>
  <si>
    <t>0207139300</t>
  </si>
  <si>
    <t>Muslos, piernas, incluso unidos de  gallo o gallina</t>
  </si>
  <si>
    <t>0207149400</t>
  </si>
  <si>
    <t>Muslos, piernas, que incluyan en su presentación otros trozos, incluso unidos Trozos y despojos, congelados:</t>
  </si>
  <si>
    <t>0207149900</t>
  </si>
  <si>
    <t>Los demás Trozos y despojos, congelados:</t>
  </si>
  <si>
    <t>0209101000</t>
  </si>
  <si>
    <t>Tocino sin partes magras y grasa de cerdo</t>
  </si>
  <si>
    <t>0209102000</t>
  </si>
  <si>
    <t>Grasa de cerdo sin partes magras y grasa de cerdo</t>
  </si>
  <si>
    <t>0209900000</t>
  </si>
  <si>
    <t>Los demás sin partes magras y grasa de cerdo</t>
  </si>
  <si>
    <t>0210110000</t>
  </si>
  <si>
    <t>Jamones, paletas y sus trozos, sin deshuesar</t>
  </si>
  <si>
    <t>0210120000</t>
  </si>
  <si>
    <t>Tocino entreverado de panza (panceta) y sus trozos</t>
  </si>
  <si>
    <t>Las demás Tocino entreverado de panza (panceta) y sus trozos</t>
  </si>
  <si>
    <t>1601002000</t>
  </si>
  <si>
    <t>Embutidos de aves de la partida 01.05</t>
  </si>
  <si>
    <t>Embutidos de porcino</t>
  </si>
  <si>
    <t>1601008090</t>
  </si>
  <si>
    <t>Otros Otros, embutidos y productos similares de carne</t>
  </si>
  <si>
    <t>Mezclas, embutidos y productos similares de carne</t>
  </si>
  <si>
    <t>1602102000</t>
  </si>
  <si>
    <t>Preparaciones homogeneizadas: de carne y despojos de aves de la partida 01.05</t>
  </si>
  <si>
    <t>1602103000</t>
  </si>
  <si>
    <t>Preparaciones homogeneizadas de carne y despojos de porcino</t>
  </si>
  <si>
    <t>1602410000</t>
  </si>
  <si>
    <t>Jamones y trozos de jamón</t>
  </si>
  <si>
    <t>1602420000</t>
  </si>
  <si>
    <t>Paletas y trozos de paleta, de la especie porcina</t>
  </si>
  <si>
    <t>Volumen en Kilogramos</t>
  </si>
  <si>
    <t>TOTAL</t>
  </si>
  <si>
    <t>El Salvador: Importaciones de Carne de Pollo y Cerdo en valor y volumen año 2019 - 2023</t>
  </si>
  <si>
    <t>Variación</t>
  </si>
  <si>
    <t>Valor US$ dólares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</si>
</sst>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 style="thick">
        <color theme="0"/>
      </bottom>
      <diagonal/>
    </border>
    <border>
      <left style="thick">
        <color theme="0"/>
      </left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medium">
        <color indexed="64"/>
      </left>
      <right style="thick">
        <color theme="0"/>
      </right>
      <top style="medium">
        <color indexed="64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medium">
        <color indexed="64"/>
      </right>
      <top style="thick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 applyAlignment="1">
      <alignment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164" fontId="3" fillId="0" borderId="15" xfId="1" applyNumberFormat="1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vertical="center" wrapText="1"/>
    </xf>
    <xf numFmtId="3" fontId="4" fillId="4" borderId="19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vertical="center" wrapText="1"/>
    </xf>
    <xf numFmtId="3" fontId="4" fillId="4" borderId="26" xfId="0" applyNumberFormat="1" applyFont="1" applyFill="1" applyBorder="1" applyAlignment="1">
      <alignment horizontal="center" vertical="center" wrapText="1"/>
    </xf>
    <xf numFmtId="3" fontId="4" fillId="4" borderId="22" xfId="0" applyNumberFormat="1" applyFont="1" applyFill="1" applyBorder="1" applyAlignment="1">
      <alignment horizontal="center" vertical="center" wrapText="1"/>
    </xf>
    <xf numFmtId="3" fontId="4" fillId="4" borderId="23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center" vertical="center" wrapText="1"/>
    </xf>
    <xf numFmtId="3" fontId="4" fillId="2" borderId="22" xfId="0" applyNumberFormat="1" applyFont="1" applyFill="1" applyBorder="1" applyAlignment="1">
      <alignment horizontal="center"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3" fontId="8" fillId="3" borderId="18" xfId="0" applyNumberFormat="1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2"/>
  <sheetViews>
    <sheetView tabSelected="1" zoomScale="60" zoomScaleNormal="60" workbookViewId="0">
      <selection activeCell="A4" sqref="A4:N4"/>
    </sheetView>
  </sheetViews>
  <sheetFormatPr baseColWidth="10" defaultRowHeight="15" x14ac:dyDescent="0.25"/>
  <cols>
    <col min="1" max="1" width="17.5703125" customWidth="1"/>
    <col min="2" max="2" width="91.140625" customWidth="1"/>
    <col min="3" max="12" width="15.7109375" customWidth="1"/>
  </cols>
  <sheetData>
    <row r="1" spans="1:14" ht="15" customHeight="1" x14ac:dyDescent="0.25">
      <c r="G1" s="1"/>
    </row>
    <row r="3" spans="1:14" ht="15" customHeight="1" x14ac:dyDescent="0.25"/>
    <row r="4" spans="1:14" ht="39.75" customHeight="1" thickBot="1" x14ac:dyDescent="0.3">
      <c r="A4" s="43" t="s">
        <v>80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30" customHeight="1" thickBot="1" x14ac:dyDescent="0.3">
      <c r="A5" s="48" t="s">
        <v>19</v>
      </c>
      <c r="B5" s="44" t="s">
        <v>5</v>
      </c>
      <c r="C5" s="44" t="s">
        <v>82</v>
      </c>
      <c r="D5" s="44"/>
      <c r="E5" s="44"/>
      <c r="F5" s="44"/>
      <c r="G5" s="44"/>
      <c r="H5" s="44" t="s">
        <v>78</v>
      </c>
      <c r="I5" s="44"/>
      <c r="J5" s="44"/>
      <c r="K5" s="44"/>
      <c r="L5" s="44"/>
      <c r="M5" s="44" t="s">
        <v>81</v>
      </c>
      <c r="N5" s="50"/>
    </row>
    <row r="6" spans="1:14" ht="34.5" customHeight="1" thickTop="1" thickBot="1" x14ac:dyDescent="0.3">
      <c r="A6" s="49"/>
      <c r="B6" s="47"/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0</v>
      </c>
      <c r="I6" s="25" t="s">
        <v>1</v>
      </c>
      <c r="J6" s="25" t="s">
        <v>2</v>
      </c>
      <c r="K6" s="25" t="s">
        <v>3</v>
      </c>
      <c r="L6" s="25" t="s">
        <v>4</v>
      </c>
      <c r="M6" s="26" t="s">
        <v>17</v>
      </c>
      <c r="N6" s="37" t="s">
        <v>16</v>
      </c>
    </row>
    <row r="7" spans="1:14" ht="20.100000000000001" customHeight="1" x14ac:dyDescent="0.25">
      <c r="A7" s="27" t="s">
        <v>24</v>
      </c>
      <c r="B7" s="28" t="s">
        <v>25</v>
      </c>
      <c r="C7" s="29">
        <v>1038.1099999999999</v>
      </c>
      <c r="D7" s="30">
        <v>0</v>
      </c>
      <c r="E7" s="30">
        <v>0</v>
      </c>
      <c r="F7" s="30">
        <v>0</v>
      </c>
      <c r="G7" s="31">
        <v>0</v>
      </c>
      <c r="H7" s="32">
        <v>83.89</v>
      </c>
      <c r="I7" s="33">
        <v>0</v>
      </c>
      <c r="J7" s="33">
        <v>0</v>
      </c>
      <c r="K7" s="33">
        <v>0</v>
      </c>
      <c r="L7" s="34">
        <v>0</v>
      </c>
      <c r="M7" s="38">
        <f>G7-F7</f>
        <v>0</v>
      </c>
      <c r="N7" s="2" t="e">
        <f>G7/F7-1</f>
        <v>#DIV/0!</v>
      </c>
    </row>
    <row r="8" spans="1:14" ht="20.100000000000001" customHeight="1" x14ac:dyDescent="0.25">
      <c r="A8" s="5" t="s">
        <v>26</v>
      </c>
      <c r="B8" s="6" t="s">
        <v>27</v>
      </c>
      <c r="C8" s="18">
        <v>268.33</v>
      </c>
      <c r="D8" s="19">
        <v>0</v>
      </c>
      <c r="E8" s="19">
        <v>20489.189999999999</v>
      </c>
      <c r="F8" s="19">
        <v>22159.040000000001</v>
      </c>
      <c r="G8" s="20">
        <v>0</v>
      </c>
      <c r="H8" s="7">
        <v>27.83</v>
      </c>
      <c r="I8" s="8">
        <v>0</v>
      </c>
      <c r="J8" s="8">
        <v>2101.84</v>
      </c>
      <c r="K8" s="8">
        <v>1825.58</v>
      </c>
      <c r="L8" s="9">
        <v>0</v>
      </c>
      <c r="M8" s="39">
        <f t="shared" ref="M8:M41" si="0">G8-F8</f>
        <v>-22159.040000000001</v>
      </c>
      <c r="N8" s="3">
        <f t="shared" ref="N8:N41" si="1">G8/F8-1</f>
        <v>-1</v>
      </c>
    </row>
    <row r="9" spans="1:14" ht="20.100000000000001" customHeight="1" x14ac:dyDescent="0.25">
      <c r="A9" s="5" t="s">
        <v>28</v>
      </c>
      <c r="B9" s="6" t="s">
        <v>29</v>
      </c>
      <c r="C9" s="18">
        <v>1779.41</v>
      </c>
      <c r="D9" s="19">
        <v>2900.61</v>
      </c>
      <c r="E9" s="19">
        <v>0</v>
      </c>
      <c r="F9" s="19">
        <v>0</v>
      </c>
      <c r="G9" s="20">
        <v>268985.32</v>
      </c>
      <c r="H9" s="7">
        <v>417.84</v>
      </c>
      <c r="I9" s="8">
        <v>452.16</v>
      </c>
      <c r="J9" s="8">
        <v>0</v>
      </c>
      <c r="K9" s="8">
        <v>0</v>
      </c>
      <c r="L9" s="9">
        <v>96296.37</v>
      </c>
      <c r="M9" s="39">
        <f t="shared" si="0"/>
        <v>268985.32</v>
      </c>
      <c r="N9" s="3" t="e">
        <f t="shared" si="1"/>
        <v>#DIV/0!</v>
      </c>
    </row>
    <row r="10" spans="1:14" ht="20.100000000000001" customHeight="1" x14ac:dyDescent="0.25">
      <c r="A10" s="5" t="s">
        <v>30</v>
      </c>
      <c r="B10" s="6" t="s">
        <v>31</v>
      </c>
      <c r="C10" s="18">
        <v>4873605.43</v>
      </c>
      <c r="D10" s="19">
        <v>4357812.87</v>
      </c>
      <c r="E10" s="19">
        <v>7021999.0899999999</v>
      </c>
      <c r="F10" s="19">
        <v>5555953.9800000004</v>
      </c>
      <c r="G10" s="20">
        <v>4705236</v>
      </c>
      <c r="H10" s="7">
        <v>2249552.02</v>
      </c>
      <c r="I10" s="8">
        <v>1901557.57</v>
      </c>
      <c r="J10" s="8">
        <v>2387113.39</v>
      </c>
      <c r="K10" s="8">
        <v>1818454.33</v>
      </c>
      <c r="L10" s="9">
        <v>1531470.43</v>
      </c>
      <c r="M10" s="39">
        <f t="shared" si="0"/>
        <v>-850717.98000000045</v>
      </c>
      <c r="N10" s="3">
        <f t="shared" si="1"/>
        <v>-0.15311825530995493</v>
      </c>
    </row>
    <row r="11" spans="1:14" ht="20.100000000000001" customHeight="1" x14ac:dyDescent="0.25">
      <c r="A11" s="5" t="s">
        <v>22</v>
      </c>
      <c r="B11" s="6" t="s">
        <v>32</v>
      </c>
      <c r="C11" s="18">
        <v>13537166.51</v>
      </c>
      <c r="D11" s="19">
        <v>16040406.279999999</v>
      </c>
      <c r="E11" s="19">
        <v>31423689.699999999</v>
      </c>
      <c r="F11" s="19">
        <v>31700283.850000001</v>
      </c>
      <c r="G11" s="20">
        <v>39014161.689999998</v>
      </c>
      <c r="H11" s="7">
        <v>5387800.9199999999</v>
      </c>
      <c r="I11" s="8">
        <v>5944665.6399999997</v>
      </c>
      <c r="J11" s="8">
        <v>9939214.4700000007</v>
      </c>
      <c r="K11" s="8">
        <v>9416017.8000000007</v>
      </c>
      <c r="L11" s="9">
        <v>12403042.789999999</v>
      </c>
      <c r="M11" s="39">
        <f t="shared" si="0"/>
        <v>7313877.8399999961</v>
      </c>
      <c r="N11" s="3">
        <f t="shared" si="1"/>
        <v>0.23071963249944205</v>
      </c>
    </row>
    <row r="12" spans="1:14" ht="20.100000000000001" customHeight="1" x14ac:dyDescent="0.25">
      <c r="A12" s="5" t="s">
        <v>33</v>
      </c>
      <c r="B12" s="6" t="s">
        <v>34</v>
      </c>
      <c r="C12" s="18">
        <v>0</v>
      </c>
      <c r="D12" s="19">
        <v>0</v>
      </c>
      <c r="E12" s="19">
        <v>0</v>
      </c>
      <c r="F12" s="19">
        <v>0</v>
      </c>
      <c r="G12" s="20">
        <v>1899.39</v>
      </c>
      <c r="H12" s="7">
        <v>0</v>
      </c>
      <c r="I12" s="8">
        <v>0</v>
      </c>
      <c r="J12" s="8">
        <v>0</v>
      </c>
      <c r="K12" s="8">
        <v>0</v>
      </c>
      <c r="L12" s="9">
        <v>382.89</v>
      </c>
      <c r="M12" s="39">
        <f t="shared" si="0"/>
        <v>1899.39</v>
      </c>
      <c r="N12" s="3" t="e">
        <f t="shared" si="1"/>
        <v>#DIV/0!</v>
      </c>
    </row>
    <row r="13" spans="1:14" ht="20.100000000000001" customHeight="1" x14ac:dyDescent="0.25">
      <c r="A13" s="5" t="s">
        <v>35</v>
      </c>
      <c r="B13" s="6" t="s">
        <v>36</v>
      </c>
      <c r="C13" s="18">
        <v>748286.91</v>
      </c>
      <c r="D13" s="19">
        <v>689963.34</v>
      </c>
      <c r="E13" s="19">
        <v>1526971.26</v>
      </c>
      <c r="F13" s="19">
        <v>1365073.37</v>
      </c>
      <c r="G13" s="20">
        <v>2528069.56</v>
      </c>
      <c r="H13" s="7">
        <v>442106.99</v>
      </c>
      <c r="I13" s="8">
        <v>421286.12</v>
      </c>
      <c r="J13" s="8">
        <v>643180.22</v>
      </c>
      <c r="K13" s="8">
        <v>565972.93000000005</v>
      </c>
      <c r="L13" s="9">
        <v>961182.56</v>
      </c>
      <c r="M13" s="39">
        <f t="shared" si="0"/>
        <v>1162996.19</v>
      </c>
      <c r="N13" s="3">
        <f t="shared" si="1"/>
        <v>0.85196606684957876</v>
      </c>
    </row>
    <row r="14" spans="1:14" ht="20.100000000000001" customHeight="1" x14ac:dyDescent="0.25">
      <c r="A14" s="5" t="s">
        <v>37</v>
      </c>
      <c r="B14" s="6" t="s">
        <v>38</v>
      </c>
      <c r="C14" s="18">
        <v>2038.09</v>
      </c>
      <c r="D14" s="19">
        <v>0</v>
      </c>
      <c r="E14" s="19">
        <v>0</v>
      </c>
      <c r="F14" s="19">
        <v>0</v>
      </c>
      <c r="G14" s="20">
        <v>549.51</v>
      </c>
      <c r="H14" s="7">
        <v>1435.69</v>
      </c>
      <c r="I14" s="8">
        <v>0</v>
      </c>
      <c r="J14" s="8">
        <v>0</v>
      </c>
      <c r="K14" s="8">
        <v>0</v>
      </c>
      <c r="L14" s="9">
        <v>26.44</v>
      </c>
      <c r="M14" s="39">
        <f t="shared" si="0"/>
        <v>549.51</v>
      </c>
      <c r="N14" s="3" t="e">
        <f t="shared" si="1"/>
        <v>#DIV/0!</v>
      </c>
    </row>
    <row r="15" spans="1:14" ht="20.100000000000001" customHeight="1" x14ac:dyDescent="0.25">
      <c r="A15" s="5" t="s">
        <v>39</v>
      </c>
      <c r="B15" s="6" t="s">
        <v>40</v>
      </c>
      <c r="C15" s="18">
        <v>0</v>
      </c>
      <c r="D15" s="19">
        <v>0</v>
      </c>
      <c r="E15" s="19">
        <v>0</v>
      </c>
      <c r="F15" s="19">
        <v>0</v>
      </c>
      <c r="G15" s="20">
        <v>21.86</v>
      </c>
      <c r="H15" s="7">
        <v>0</v>
      </c>
      <c r="I15" s="8">
        <v>0</v>
      </c>
      <c r="J15" s="8">
        <v>0</v>
      </c>
      <c r="K15" s="8">
        <v>0</v>
      </c>
      <c r="L15" s="9">
        <v>7.81</v>
      </c>
      <c r="M15" s="39">
        <f t="shared" si="0"/>
        <v>21.86</v>
      </c>
      <c r="N15" s="3" t="e">
        <f t="shared" si="1"/>
        <v>#DIV/0!</v>
      </c>
    </row>
    <row r="16" spans="1:14" ht="20.100000000000001" customHeight="1" x14ac:dyDescent="0.25">
      <c r="A16" s="5" t="s">
        <v>6</v>
      </c>
      <c r="B16" s="6" t="s">
        <v>11</v>
      </c>
      <c r="C16" s="18">
        <v>3781399.62</v>
      </c>
      <c r="D16" s="19">
        <v>1236601.57</v>
      </c>
      <c r="E16" s="19">
        <v>1266283.58</v>
      </c>
      <c r="F16" s="19">
        <v>4151048.46</v>
      </c>
      <c r="G16" s="20">
        <v>4219777.21</v>
      </c>
      <c r="H16" s="7">
        <v>2096576.83</v>
      </c>
      <c r="I16" s="8">
        <v>702819.28</v>
      </c>
      <c r="J16" s="8">
        <v>686817.92</v>
      </c>
      <c r="K16" s="8">
        <v>1936103.98</v>
      </c>
      <c r="L16" s="9">
        <v>1994704.66</v>
      </c>
      <c r="M16" s="39">
        <f t="shared" si="0"/>
        <v>68728.75</v>
      </c>
      <c r="N16" s="3">
        <f t="shared" si="1"/>
        <v>1.6556961611573273E-2</v>
      </c>
    </row>
    <row r="17" spans="1:14" ht="20.100000000000001" customHeight="1" x14ac:dyDescent="0.25">
      <c r="A17" s="5" t="s">
        <v>41</v>
      </c>
      <c r="B17" s="6" t="s">
        <v>42</v>
      </c>
      <c r="C17" s="18">
        <v>0</v>
      </c>
      <c r="D17" s="19">
        <v>0</v>
      </c>
      <c r="E17" s="19">
        <v>0</v>
      </c>
      <c r="F17" s="19">
        <v>65.7</v>
      </c>
      <c r="G17" s="20">
        <v>0</v>
      </c>
      <c r="H17" s="7">
        <v>0</v>
      </c>
      <c r="I17" s="8">
        <v>0</v>
      </c>
      <c r="J17" s="8">
        <v>0</v>
      </c>
      <c r="K17" s="8">
        <v>1.32</v>
      </c>
      <c r="L17" s="9">
        <v>0</v>
      </c>
      <c r="M17" s="39">
        <f t="shared" si="0"/>
        <v>-65.7</v>
      </c>
      <c r="N17" s="3">
        <f t="shared" si="1"/>
        <v>-1</v>
      </c>
    </row>
    <row r="18" spans="1:14" ht="20.100000000000001" customHeight="1" x14ac:dyDescent="0.25">
      <c r="A18" s="5" t="s">
        <v>43</v>
      </c>
      <c r="B18" s="6" t="s">
        <v>44</v>
      </c>
      <c r="C18" s="18">
        <v>1031660.84</v>
      </c>
      <c r="D18" s="19">
        <v>130574.2</v>
      </c>
      <c r="E18" s="19">
        <v>0</v>
      </c>
      <c r="F18" s="19">
        <v>0</v>
      </c>
      <c r="G18" s="20">
        <v>115715.64</v>
      </c>
      <c r="H18" s="7">
        <v>501501.31</v>
      </c>
      <c r="I18" s="8">
        <v>55125</v>
      </c>
      <c r="J18" s="8">
        <v>0</v>
      </c>
      <c r="K18" s="8">
        <v>0</v>
      </c>
      <c r="L18" s="9">
        <v>22934.720000000001</v>
      </c>
      <c r="M18" s="39">
        <f t="shared" si="0"/>
        <v>115715.64</v>
      </c>
      <c r="N18" s="3" t="e">
        <f t="shared" si="1"/>
        <v>#DIV/0!</v>
      </c>
    </row>
    <row r="19" spans="1:14" ht="20.100000000000001" customHeight="1" x14ac:dyDescent="0.25">
      <c r="A19" s="5" t="s">
        <v>45</v>
      </c>
      <c r="B19" s="6" t="s">
        <v>46</v>
      </c>
      <c r="C19" s="18">
        <v>0</v>
      </c>
      <c r="D19" s="19">
        <v>0</v>
      </c>
      <c r="E19" s="19">
        <v>0</v>
      </c>
      <c r="F19" s="19">
        <v>0</v>
      </c>
      <c r="G19" s="20">
        <v>5320.24</v>
      </c>
      <c r="H19" s="7">
        <v>0</v>
      </c>
      <c r="I19" s="8">
        <v>0</v>
      </c>
      <c r="J19" s="8">
        <v>0</v>
      </c>
      <c r="K19" s="8">
        <v>0</v>
      </c>
      <c r="L19" s="9">
        <v>1678.96</v>
      </c>
      <c r="M19" s="39">
        <f t="shared" si="0"/>
        <v>5320.24</v>
      </c>
      <c r="N19" s="3" t="e">
        <f t="shared" si="1"/>
        <v>#DIV/0!</v>
      </c>
    </row>
    <row r="20" spans="1:14" ht="20.100000000000001" customHeight="1" x14ac:dyDescent="0.25">
      <c r="A20" s="5" t="s">
        <v>47</v>
      </c>
      <c r="B20" s="6" t="s">
        <v>48</v>
      </c>
      <c r="C20" s="18">
        <v>0</v>
      </c>
      <c r="D20" s="19">
        <v>0</v>
      </c>
      <c r="E20" s="19">
        <v>0</v>
      </c>
      <c r="F20" s="19">
        <v>29100</v>
      </c>
      <c r="G20" s="20">
        <v>526541.19999999995</v>
      </c>
      <c r="H20" s="7">
        <v>0</v>
      </c>
      <c r="I20" s="8">
        <v>0</v>
      </c>
      <c r="J20" s="8">
        <v>0</v>
      </c>
      <c r="K20" s="8">
        <v>9411.64</v>
      </c>
      <c r="L20" s="9">
        <v>187474.55</v>
      </c>
      <c r="M20" s="39">
        <f t="shared" si="0"/>
        <v>497441.19999999995</v>
      </c>
      <c r="N20" s="3">
        <f t="shared" si="1"/>
        <v>17.094199312714775</v>
      </c>
    </row>
    <row r="21" spans="1:14" ht="20.100000000000001" customHeight="1" x14ac:dyDescent="0.25">
      <c r="A21" s="5" t="s">
        <v>7</v>
      </c>
      <c r="B21" s="6" t="s">
        <v>12</v>
      </c>
      <c r="C21" s="18">
        <v>2410203.2799999998</v>
      </c>
      <c r="D21" s="19">
        <v>3033073.46</v>
      </c>
      <c r="E21" s="19">
        <v>4682095.28</v>
      </c>
      <c r="F21" s="19">
        <v>5092417.96</v>
      </c>
      <c r="G21" s="20">
        <v>4291206.21</v>
      </c>
      <c r="H21" s="7">
        <v>3173554.78</v>
      </c>
      <c r="I21" s="8">
        <v>3988910.37</v>
      </c>
      <c r="J21" s="8">
        <v>4411194.58</v>
      </c>
      <c r="K21" s="8">
        <v>4619953.6399999997</v>
      </c>
      <c r="L21" s="9">
        <v>4238386.49</v>
      </c>
      <c r="M21" s="39">
        <f t="shared" si="0"/>
        <v>-801211.75</v>
      </c>
      <c r="N21" s="3">
        <f t="shared" si="1"/>
        <v>-0.15733424795320605</v>
      </c>
    </row>
    <row r="22" spans="1:14" ht="20.100000000000001" customHeight="1" x14ac:dyDescent="0.25">
      <c r="A22" s="5" t="s">
        <v>8</v>
      </c>
      <c r="B22" s="6" t="s">
        <v>13</v>
      </c>
      <c r="C22" s="18">
        <v>7592308.0599999996</v>
      </c>
      <c r="D22" s="19">
        <v>7720290.1299999999</v>
      </c>
      <c r="E22" s="19">
        <v>15866829.279999999</v>
      </c>
      <c r="F22" s="19">
        <v>9155320.3399999999</v>
      </c>
      <c r="G22" s="20">
        <v>11724009.58</v>
      </c>
      <c r="H22" s="7">
        <v>3658657.93</v>
      </c>
      <c r="I22" s="8">
        <v>4015330.71</v>
      </c>
      <c r="J22" s="8">
        <v>5203350.0199999996</v>
      </c>
      <c r="K22" s="8">
        <v>2389929.08</v>
      </c>
      <c r="L22" s="9">
        <v>4647130.3899999997</v>
      </c>
      <c r="M22" s="39">
        <f t="shared" si="0"/>
        <v>2568689.2400000002</v>
      </c>
      <c r="N22" s="3">
        <f t="shared" si="1"/>
        <v>0.28056792603720071</v>
      </c>
    </row>
    <row r="23" spans="1:14" ht="20.100000000000001" customHeight="1" x14ac:dyDescent="0.25">
      <c r="A23" s="5" t="s">
        <v>9</v>
      </c>
      <c r="B23" s="6" t="s">
        <v>14</v>
      </c>
      <c r="C23" s="18">
        <v>450802.8</v>
      </c>
      <c r="D23" s="19">
        <v>775659.02</v>
      </c>
      <c r="E23" s="19">
        <v>799981.56</v>
      </c>
      <c r="F23" s="19">
        <v>1379827.79</v>
      </c>
      <c r="G23" s="20">
        <v>1510575.18</v>
      </c>
      <c r="H23" s="7">
        <v>225007.52</v>
      </c>
      <c r="I23" s="8">
        <v>387187.55</v>
      </c>
      <c r="J23" s="8">
        <v>375862.78</v>
      </c>
      <c r="K23" s="8">
        <v>589267.94999999995</v>
      </c>
      <c r="L23" s="9">
        <v>634125.56999999995</v>
      </c>
      <c r="M23" s="39">
        <f t="shared" si="0"/>
        <v>130747.3899999999</v>
      </c>
      <c r="N23" s="3">
        <f t="shared" si="1"/>
        <v>9.475631013345498E-2</v>
      </c>
    </row>
    <row r="24" spans="1:14" ht="20.100000000000001" customHeight="1" x14ac:dyDescent="0.25">
      <c r="A24" s="5" t="s">
        <v>10</v>
      </c>
      <c r="B24" s="6" t="s">
        <v>15</v>
      </c>
      <c r="C24" s="18">
        <v>631270.43999999994</v>
      </c>
      <c r="D24" s="19">
        <v>643813.38</v>
      </c>
      <c r="E24" s="19">
        <v>1049497.5</v>
      </c>
      <c r="F24" s="19">
        <v>1085037.1200000001</v>
      </c>
      <c r="G24" s="20">
        <v>3236026.89</v>
      </c>
      <c r="H24" s="7">
        <v>627974.52</v>
      </c>
      <c r="I24" s="8">
        <v>684824.1</v>
      </c>
      <c r="J24" s="8">
        <v>946322.42</v>
      </c>
      <c r="K24" s="8">
        <v>840705.14</v>
      </c>
      <c r="L24" s="9">
        <v>2527412.9300000002</v>
      </c>
      <c r="M24" s="39">
        <f t="shared" si="0"/>
        <v>2150989.77</v>
      </c>
      <c r="N24" s="3">
        <f t="shared" si="1"/>
        <v>1.9824112284748376</v>
      </c>
    </row>
    <row r="25" spans="1:14" ht="20.100000000000001" customHeight="1" x14ac:dyDescent="0.25">
      <c r="A25" s="5" t="s">
        <v>49</v>
      </c>
      <c r="B25" s="6" t="s">
        <v>50</v>
      </c>
      <c r="C25" s="18">
        <v>1911369.17</v>
      </c>
      <c r="D25" s="19">
        <v>1694666.9</v>
      </c>
      <c r="E25" s="19">
        <v>2568778.15</v>
      </c>
      <c r="F25" s="19">
        <v>2242257.36</v>
      </c>
      <c r="G25" s="20">
        <v>2726580.88</v>
      </c>
      <c r="H25" s="7">
        <v>1800772.05</v>
      </c>
      <c r="I25" s="8">
        <v>1877142.48</v>
      </c>
      <c r="J25" s="8">
        <v>2194607.85</v>
      </c>
      <c r="K25" s="8">
        <v>1724127.43</v>
      </c>
      <c r="L25" s="9">
        <v>2236953.52</v>
      </c>
      <c r="M25" s="39">
        <f t="shared" si="0"/>
        <v>484323.52</v>
      </c>
      <c r="N25" s="3">
        <f t="shared" si="1"/>
        <v>0.21599818497195167</v>
      </c>
    </row>
    <row r="26" spans="1:14" ht="20.100000000000001" customHeight="1" x14ac:dyDescent="0.25">
      <c r="A26" s="5" t="s">
        <v>51</v>
      </c>
      <c r="B26" s="6" t="s">
        <v>52</v>
      </c>
      <c r="C26" s="18">
        <v>436735.16</v>
      </c>
      <c r="D26" s="19">
        <v>763731.94</v>
      </c>
      <c r="E26" s="19">
        <v>1270777.46</v>
      </c>
      <c r="F26" s="19">
        <v>1924988.34</v>
      </c>
      <c r="G26" s="20">
        <v>2572028.0499999998</v>
      </c>
      <c r="H26" s="7">
        <v>230025.33</v>
      </c>
      <c r="I26" s="8">
        <v>402096.19</v>
      </c>
      <c r="J26" s="8">
        <v>552580.93999999994</v>
      </c>
      <c r="K26" s="8">
        <v>733642.41</v>
      </c>
      <c r="L26" s="9">
        <v>908764.77</v>
      </c>
      <c r="M26" s="39">
        <f t="shared" si="0"/>
        <v>647039.70999999973</v>
      </c>
      <c r="N26" s="3">
        <f t="shared" si="1"/>
        <v>0.33612656064192037</v>
      </c>
    </row>
    <row r="27" spans="1:14" ht="20.100000000000001" customHeight="1" x14ac:dyDescent="0.25">
      <c r="A27" s="5" t="s">
        <v>53</v>
      </c>
      <c r="B27" s="6" t="s">
        <v>54</v>
      </c>
      <c r="C27" s="18">
        <v>27426.76</v>
      </c>
      <c r="D27" s="19">
        <v>97925.4</v>
      </c>
      <c r="E27" s="19">
        <v>107909.64</v>
      </c>
      <c r="F27" s="19">
        <v>166367.20000000001</v>
      </c>
      <c r="G27" s="20">
        <v>245633.57</v>
      </c>
      <c r="H27" s="7">
        <v>5871.42</v>
      </c>
      <c r="I27" s="8">
        <v>29625.58</v>
      </c>
      <c r="J27" s="8">
        <v>25952.53</v>
      </c>
      <c r="K27" s="8">
        <v>30004.14</v>
      </c>
      <c r="L27" s="9">
        <v>72906.42</v>
      </c>
      <c r="M27" s="39">
        <f t="shared" si="0"/>
        <v>79266.37</v>
      </c>
      <c r="N27" s="3">
        <f t="shared" si="1"/>
        <v>0.47645431310979558</v>
      </c>
    </row>
    <row r="28" spans="1:14" ht="20.100000000000001" customHeight="1" x14ac:dyDescent="0.25">
      <c r="A28" s="5" t="s">
        <v>55</v>
      </c>
      <c r="B28" s="6" t="s">
        <v>56</v>
      </c>
      <c r="C28" s="18">
        <v>638164.11</v>
      </c>
      <c r="D28" s="19">
        <v>419721.74</v>
      </c>
      <c r="E28" s="19">
        <v>926344.55</v>
      </c>
      <c r="F28" s="19">
        <v>1091554.1399999999</v>
      </c>
      <c r="G28" s="20">
        <v>1404324.63</v>
      </c>
      <c r="H28" s="7">
        <v>468613.59</v>
      </c>
      <c r="I28" s="8">
        <v>286977.34000000003</v>
      </c>
      <c r="J28" s="8">
        <v>570499.38</v>
      </c>
      <c r="K28" s="8">
        <v>645133.80000000005</v>
      </c>
      <c r="L28" s="9">
        <v>726987.17</v>
      </c>
      <c r="M28" s="39">
        <f t="shared" si="0"/>
        <v>312770.49</v>
      </c>
      <c r="N28" s="3">
        <f t="shared" si="1"/>
        <v>0.28653685469050583</v>
      </c>
    </row>
    <row r="29" spans="1:14" ht="20.100000000000001" customHeight="1" x14ac:dyDescent="0.25">
      <c r="A29" s="5" t="s">
        <v>57</v>
      </c>
      <c r="B29" s="6" t="s">
        <v>58</v>
      </c>
      <c r="C29" s="18">
        <v>0</v>
      </c>
      <c r="D29" s="19">
        <v>1241.92</v>
      </c>
      <c r="E29" s="19">
        <v>0</v>
      </c>
      <c r="F29" s="19">
        <v>138.66</v>
      </c>
      <c r="G29" s="20">
        <v>0</v>
      </c>
      <c r="H29" s="7">
        <v>0</v>
      </c>
      <c r="I29" s="8">
        <v>165</v>
      </c>
      <c r="J29" s="8">
        <v>0</v>
      </c>
      <c r="K29" s="8">
        <v>27.53</v>
      </c>
      <c r="L29" s="9">
        <v>0</v>
      </c>
      <c r="M29" s="39">
        <f t="shared" si="0"/>
        <v>-138.66</v>
      </c>
      <c r="N29" s="3">
        <f t="shared" si="1"/>
        <v>-1</v>
      </c>
    </row>
    <row r="30" spans="1:14" ht="20.100000000000001" customHeight="1" x14ac:dyDescent="0.25">
      <c r="A30" s="5" t="s">
        <v>59</v>
      </c>
      <c r="B30" s="6" t="s">
        <v>60</v>
      </c>
      <c r="C30" s="18">
        <v>77596.2</v>
      </c>
      <c r="D30" s="19">
        <v>72877.59</v>
      </c>
      <c r="E30" s="19">
        <v>118632.25</v>
      </c>
      <c r="F30" s="19">
        <v>67691.25</v>
      </c>
      <c r="G30" s="20">
        <v>60538.080000000002</v>
      </c>
      <c r="H30" s="7">
        <v>13447.13</v>
      </c>
      <c r="I30" s="8">
        <v>8546.44</v>
      </c>
      <c r="J30" s="8">
        <v>19517.54</v>
      </c>
      <c r="K30" s="8">
        <v>7973.54</v>
      </c>
      <c r="L30" s="9">
        <v>6739.22</v>
      </c>
      <c r="M30" s="39">
        <f t="shared" si="0"/>
        <v>-7153.1699999999983</v>
      </c>
      <c r="N30" s="3">
        <f t="shared" si="1"/>
        <v>-0.10567348069359039</v>
      </c>
    </row>
    <row r="31" spans="1:14" ht="20.100000000000001" customHeight="1" x14ac:dyDescent="0.25">
      <c r="A31" s="5" t="s">
        <v>61</v>
      </c>
      <c r="B31" s="6" t="s">
        <v>62</v>
      </c>
      <c r="C31" s="18">
        <v>638174.98</v>
      </c>
      <c r="D31" s="19">
        <v>409621.65</v>
      </c>
      <c r="E31" s="19">
        <v>742056.7</v>
      </c>
      <c r="F31" s="19">
        <v>729975.41</v>
      </c>
      <c r="G31" s="20">
        <v>570485.51</v>
      </c>
      <c r="H31" s="7">
        <v>114313.47</v>
      </c>
      <c r="I31" s="8">
        <v>72687.539999999994</v>
      </c>
      <c r="J31" s="8">
        <v>112351.14</v>
      </c>
      <c r="K31" s="8">
        <v>94683.31</v>
      </c>
      <c r="L31" s="9">
        <v>128856.07</v>
      </c>
      <c r="M31" s="39">
        <f t="shared" si="0"/>
        <v>-159489.90000000002</v>
      </c>
      <c r="N31" s="3">
        <f t="shared" si="1"/>
        <v>-0.21848667477716821</v>
      </c>
    </row>
    <row r="32" spans="1:14" ht="20.100000000000001" customHeight="1" x14ac:dyDescent="0.25">
      <c r="A32" s="5" t="s">
        <v>20</v>
      </c>
      <c r="B32" s="6" t="s">
        <v>63</v>
      </c>
      <c r="C32" s="18">
        <v>155668.82</v>
      </c>
      <c r="D32" s="19">
        <v>244023.36</v>
      </c>
      <c r="E32" s="19">
        <v>325731.52</v>
      </c>
      <c r="F32" s="19">
        <v>393197.81</v>
      </c>
      <c r="G32" s="20">
        <v>553065.1</v>
      </c>
      <c r="H32" s="7">
        <v>16033.69</v>
      </c>
      <c r="I32" s="8">
        <v>23749.39</v>
      </c>
      <c r="J32" s="8">
        <v>30079.73</v>
      </c>
      <c r="K32" s="8">
        <v>33296.86</v>
      </c>
      <c r="L32" s="9">
        <v>43117.37</v>
      </c>
      <c r="M32" s="39">
        <f t="shared" si="0"/>
        <v>159867.28999999998</v>
      </c>
      <c r="N32" s="3">
        <f t="shared" si="1"/>
        <v>0.40658235100546469</v>
      </c>
    </row>
    <row r="33" spans="1:14" ht="20.100000000000001" customHeight="1" x14ac:dyDescent="0.25">
      <c r="A33" s="5" t="s">
        <v>64</v>
      </c>
      <c r="B33" s="6" t="s">
        <v>65</v>
      </c>
      <c r="C33" s="18">
        <v>12722861.439999999</v>
      </c>
      <c r="D33" s="19">
        <v>14017095.58</v>
      </c>
      <c r="E33" s="19">
        <v>12852545.970000001</v>
      </c>
      <c r="F33" s="19">
        <v>12387346.02</v>
      </c>
      <c r="G33" s="20">
        <v>11076004.07</v>
      </c>
      <c r="H33" s="7">
        <v>6040074.6100000003</v>
      </c>
      <c r="I33" s="8">
        <v>6449680.2999999998</v>
      </c>
      <c r="J33" s="8">
        <v>5260866.1500000004</v>
      </c>
      <c r="K33" s="8">
        <v>4113575.96</v>
      </c>
      <c r="L33" s="9">
        <v>3503730.88</v>
      </c>
      <c r="M33" s="39">
        <f t="shared" si="0"/>
        <v>-1311341.9499999993</v>
      </c>
      <c r="N33" s="3">
        <f t="shared" si="1"/>
        <v>-0.10586141275804928</v>
      </c>
    </row>
    <row r="34" spans="1:14" ht="20.100000000000001" customHeight="1" x14ac:dyDescent="0.25">
      <c r="A34" s="5" t="s">
        <v>21</v>
      </c>
      <c r="B34" s="6" t="s">
        <v>66</v>
      </c>
      <c r="C34" s="18">
        <v>3231043.89</v>
      </c>
      <c r="D34" s="19">
        <v>2965615.93</v>
      </c>
      <c r="E34" s="19">
        <v>3509135.82</v>
      </c>
      <c r="F34" s="19">
        <v>3672816.99</v>
      </c>
      <c r="G34" s="20">
        <v>3888273.21</v>
      </c>
      <c r="H34" s="7">
        <v>771529.1</v>
      </c>
      <c r="I34" s="8">
        <v>653663.31999999995</v>
      </c>
      <c r="J34" s="8">
        <v>692730.31</v>
      </c>
      <c r="K34" s="8">
        <v>682010.5</v>
      </c>
      <c r="L34" s="9">
        <v>697000.38</v>
      </c>
      <c r="M34" s="39">
        <f t="shared" si="0"/>
        <v>215456.21999999974</v>
      </c>
      <c r="N34" s="3">
        <f t="shared" si="1"/>
        <v>5.8662389274124926E-2</v>
      </c>
    </row>
    <row r="35" spans="1:14" ht="20.100000000000001" customHeight="1" x14ac:dyDescent="0.25">
      <c r="A35" s="5" t="s">
        <v>67</v>
      </c>
      <c r="B35" s="6" t="s">
        <v>68</v>
      </c>
      <c r="C35" s="18">
        <v>1209.79</v>
      </c>
      <c r="D35" s="19">
        <v>16.28</v>
      </c>
      <c r="E35" s="19">
        <v>1028.68</v>
      </c>
      <c r="F35" s="19">
        <v>0</v>
      </c>
      <c r="G35" s="20">
        <v>0</v>
      </c>
      <c r="H35" s="7">
        <v>170.05</v>
      </c>
      <c r="I35" s="8">
        <v>0.34</v>
      </c>
      <c r="J35" s="8">
        <v>366</v>
      </c>
      <c r="K35" s="8">
        <v>0</v>
      </c>
      <c r="L35" s="9">
        <v>0</v>
      </c>
      <c r="M35" s="39">
        <f t="shared" si="0"/>
        <v>0</v>
      </c>
      <c r="N35" s="3" t="e">
        <f t="shared" si="1"/>
        <v>#DIV/0!</v>
      </c>
    </row>
    <row r="36" spans="1:14" ht="20.100000000000001" customHeight="1" x14ac:dyDescent="0.25">
      <c r="A36" s="5" t="s">
        <v>23</v>
      </c>
      <c r="B36" s="6" t="s">
        <v>69</v>
      </c>
      <c r="C36" s="18">
        <v>13140310.91</v>
      </c>
      <c r="D36" s="19">
        <v>13389372.529999999</v>
      </c>
      <c r="E36" s="19">
        <v>13923545.77</v>
      </c>
      <c r="F36" s="19">
        <v>15023727.58</v>
      </c>
      <c r="G36" s="20">
        <v>15011070.77</v>
      </c>
      <c r="H36" s="7">
        <v>4632800.7699999996</v>
      </c>
      <c r="I36" s="8">
        <v>4642660.3099999996</v>
      </c>
      <c r="J36" s="8">
        <v>4481165.58</v>
      </c>
      <c r="K36" s="8">
        <v>4352224.3600000003</v>
      </c>
      <c r="L36" s="9">
        <v>3962645.84</v>
      </c>
      <c r="M36" s="39">
        <f t="shared" si="0"/>
        <v>-12656.810000000522</v>
      </c>
      <c r="N36" s="3">
        <f t="shared" si="1"/>
        <v>-8.4245470590460503E-4</v>
      </c>
    </row>
    <row r="37" spans="1:14" ht="20.100000000000001" customHeight="1" x14ac:dyDescent="0.25">
      <c r="A37" s="5" t="s">
        <v>70</v>
      </c>
      <c r="B37" s="6" t="s">
        <v>71</v>
      </c>
      <c r="C37" s="18">
        <v>512908.25</v>
      </c>
      <c r="D37" s="19">
        <v>444599.12</v>
      </c>
      <c r="E37" s="19">
        <v>202466.39</v>
      </c>
      <c r="F37" s="19">
        <v>166339.78</v>
      </c>
      <c r="G37" s="20">
        <v>109364.98</v>
      </c>
      <c r="H37" s="7">
        <v>219394.88</v>
      </c>
      <c r="I37" s="8">
        <v>184663.9</v>
      </c>
      <c r="J37" s="8">
        <v>80991.33</v>
      </c>
      <c r="K37" s="8">
        <v>60681.33</v>
      </c>
      <c r="L37" s="9">
        <v>32313.7</v>
      </c>
      <c r="M37" s="39">
        <f t="shared" si="0"/>
        <v>-56974.8</v>
      </c>
      <c r="N37" s="3">
        <f t="shared" si="1"/>
        <v>-0.34252059248845945</v>
      </c>
    </row>
    <row r="38" spans="1:14" ht="20.100000000000001" customHeight="1" x14ac:dyDescent="0.25">
      <c r="A38" s="5" t="s">
        <v>72</v>
      </c>
      <c r="B38" s="6" t="s">
        <v>73</v>
      </c>
      <c r="C38" s="18">
        <v>232268</v>
      </c>
      <c r="D38" s="19">
        <v>169315.21</v>
      </c>
      <c r="E38" s="19">
        <v>157083.82999999999</v>
      </c>
      <c r="F38" s="19">
        <v>101635.8</v>
      </c>
      <c r="G38" s="20">
        <v>194244</v>
      </c>
      <c r="H38" s="7">
        <v>31507.8</v>
      </c>
      <c r="I38" s="8">
        <v>23466.78</v>
      </c>
      <c r="J38" s="8">
        <v>21200.86</v>
      </c>
      <c r="K38" s="8">
        <v>13175.72</v>
      </c>
      <c r="L38" s="9">
        <v>22268.28</v>
      </c>
      <c r="M38" s="39">
        <f t="shared" si="0"/>
        <v>92608.2</v>
      </c>
      <c r="N38" s="3">
        <f t="shared" si="1"/>
        <v>0.91117696717101637</v>
      </c>
    </row>
    <row r="39" spans="1:14" ht="20.100000000000001" customHeight="1" x14ac:dyDescent="0.25">
      <c r="A39" s="5" t="s">
        <v>74</v>
      </c>
      <c r="B39" s="6" t="s">
        <v>75</v>
      </c>
      <c r="C39" s="18">
        <v>399280.47</v>
      </c>
      <c r="D39" s="19">
        <v>366960.64000000001</v>
      </c>
      <c r="E39" s="19">
        <v>358345.69</v>
      </c>
      <c r="F39" s="19">
        <v>408059.78</v>
      </c>
      <c r="G39" s="20">
        <v>423111.95</v>
      </c>
      <c r="H39" s="7">
        <v>70719.7</v>
      </c>
      <c r="I39" s="8">
        <v>63532.54</v>
      </c>
      <c r="J39" s="8">
        <v>54548.02</v>
      </c>
      <c r="K39" s="8">
        <v>57958.79</v>
      </c>
      <c r="L39" s="9">
        <v>56484.1</v>
      </c>
      <c r="M39" s="39">
        <f t="shared" si="0"/>
        <v>15052.169999999984</v>
      </c>
      <c r="N39" s="3">
        <f t="shared" si="1"/>
        <v>3.6887168835899375E-2</v>
      </c>
    </row>
    <row r="40" spans="1:14" ht="20.100000000000001" customHeight="1" thickBot="1" x14ac:dyDescent="0.3">
      <c r="A40" s="16" t="s">
        <v>76</v>
      </c>
      <c r="B40" s="17" t="s">
        <v>77</v>
      </c>
      <c r="C40" s="21">
        <v>1781.03</v>
      </c>
      <c r="D40" s="22">
        <v>0</v>
      </c>
      <c r="E40" s="22">
        <v>5485.87</v>
      </c>
      <c r="F40" s="22">
        <v>12140.44</v>
      </c>
      <c r="G40" s="23">
        <v>30.35</v>
      </c>
      <c r="H40" s="10">
        <v>24</v>
      </c>
      <c r="I40" s="11">
        <v>0</v>
      </c>
      <c r="J40" s="11">
        <v>99.84</v>
      </c>
      <c r="K40" s="11">
        <v>1193.72</v>
      </c>
      <c r="L40" s="35">
        <v>0.9</v>
      </c>
      <c r="M40" s="40">
        <f t="shared" si="0"/>
        <v>-12110.09</v>
      </c>
      <c r="N40" s="4">
        <f t="shared" si="1"/>
        <v>-0.99750009060627132</v>
      </c>
    </row>
    <row r="41" spans="1:14" ht="22.5" customHeight="1" thickBot="1" x14ac:dyDescent="0.3">
      <c r="A41" s="45" t="s">
        <v>79</v>
      </c>
      <c r="B41" s="46"/>
      <c r="C41" s="12">
        <v>69188626.810000002</v>
      </c>
      <c r="D41" s="13">
        <v>69687880.650000006</v>
      </c>
      <c r="E41" s="13">
        <v>100727704.73</v>
      </c>
      <c r="F41" s="13">
        <v>97924524.170000002</v>
      </c>
      <c r="G41" s="14">
        <v>110982850.63</v>
      </c>
      <c r="H41" s="15">
        <v>32779995.66</v>
      </c>
      <c r="I41" s="13">
        <v>32820815.949999999</v>
      </c>
      <c r="J41" s="13">
        <v>38692714.840000004</v>
      </c>
      <c r="K41" s="13">
        <v>34737352.789999999</v>
      </c>
      <c r="L41" s="36">
        <v>41645026.18</v>
      </c>
      <c r="M41" s="41">
        <f t="shared" si="0"/>
        <v>13058326.459999993</v>
      </c>
      <c r="N41" s="42">
        <f t="shared" si="1"/>
        <v>0.13335093094075523</v>
      </c>
    </row>
    <row r="42" spans="1:14" x14ac:dyDescent="0.25">
      <c r="A42" s="24" t="s">
        <v>18</v>
      </c>
    </row>
  </sheetData>
  <mergeCells count="7">
    <mergeCell ref="A4:N4"/>
    <mergeCell ref="C5:G5"/>
    <mergeCell ref="H5:L5"/>
    <mergeCell ref="A41:B41"/>
    <mergeCell ref="B5:B6"/>
    <mergeCell ref="A5:A6"/>
    <mergeCell ref="M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Resumen_Producto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Estevez</dc:creator>
  <cp:lastModifiedBy>Maria Blanca Bachez Hernandez</cp:lastModifiedBy>
  <cp:lastPrinted>2024-09-19T20:02:24Z</cp:lastPrinted>
  <dcterms:created xsi:type="dcterms:W3CDTF">2024-09-06T14:52:31Z</dcterms:created>
  <dcterms:modified xsi:type="dcterms:W3CDTF">2024-09-19T20:02:49Z</dcterms:modified>
</cp:coreProperties>
</file>