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8735" windowHeight="11955" tabRatio="903"/>
  </bookViews>
  <sheets>
    <sheet name="Municipios" sheetId="17" r:id="rId1"/>
    <sheet name="Area y Sexo" sheetId="1" r:id="rId2"/>
    <sheet name="Raza" sheetId="18" r:id="rId3"/>
    <sheet name="Sexo" sheetId="3" r:id="rId4"/>
    <sheet name="Area" sheetId="4" r:id="rId5"/>
    <sheet name="Analfabetismo" sheetId="5" r:id="rId6"/>
    <sheet name="Remesas" sheetId="6" r:id="rId7"/>
    <sheet name="Agua " sheetId="7" r:id="rId8"/>
    <sheet name="Serv. Sanitario" sheetId="8" r:id="rId9"/>
    <sheet name="Alumbrado" sheetId="9" r:id="rId10"/>
    <sheet name="Comb. Cocina" sheetId="10" r:id="rId11"/>
    <sheet name="Basura" sheetId="11" r:id="rId12"/>
    <sheet name="Limitaciones" sheetId="12" r:id="rId13"/>
    <sheet name="Grado Aprobado" sheetId="13" r:id="rId14"/>
    <sheet name="Idioma" sheetId="14" r:id="rId15"/>
    <sheet name="PEA" sheetId="15" r:id="rId16"/>
    <sheet name="PEI" sheetId="16" r:id="rId17"/>
  </sheets>
  <definedNames>
    <definedName name="_xlnm.Print_Titles" localSheetId="0">Municipios!$1:$7</definedName>
  </definedNames>
  <calcPr calcId="144525"/>
</workbook>
</file>

<file path=xl/calcChain.xml><?xml version="1.0" encoding="utf-8"?>
<calcChain xmlns="http://schemas.openxmlformats.org/spreadsheetml/2006/main">
  <c r="G284" i="17" l="1"/>
  <c r="F284" i="17"/>
  <c r="E284" i="17"/>
  <c r="G283" i="17"/>
  <c r="F283" i="17"/>
  <c r="E283" i="17" s="1"/>
  <c r="G282" i="17"/>
  <c r="F282" i="17"/>
  <c r="G281" i="17"/>
  <c r="F281" i="17"/>
  <c r="E281" i="17" s="1"/>
  <c r="G280" i="17"/>
  <c r="F280" i="17"/>
  <c r="E280" i="17" s="1"/>
  <c r="G279" i="17"/>
  <c r="F279" i="17"/>
  <c r="E279" i="17" s="1"/>
  <c r="G278" i="17"/>
  <c r="F278" i="17"/>
  <c r="E278" i="17"/>
  <c r="G277" i="17"/>
  <c r="F277" i="17"/>
  <c r="G276" i="17"/>
  <c r="F276" i="17"/>
  <c r="E276" i="17"/>
  <c r="G275" i="17"/>
  <c r="F275" i="17"/>
  <c r="E275" i="17" s="1"/>
  <c r="G274" i="17"/>
  <c r="F274" i="17"/>
  <c r="G273" i="17"/>
  <c r="F273" i="17"/>
  <c r="E273" i="17"/>
  <c r="G272" i="17"/>
  <c r="F272" i="17"/>
  <c r="E272" i="17" s="1"/>
  <c r="G271" i="17"/>
  <c r="F271" i="17"/>
  <c r="E271" i="17" s="1"/>
  <c r="G270" i="17"/>
  <c r="F270" i="17"/>
  <c r="G269" i="17"/>
  <c r="E269" i="17" s="1"/>
  <c r="F269" i="17"/>
  <c r="G268" i="17"/>
  <c r="F268" i="17"/>
  <c r="E268" i="17" s="1"/>
  <c r="G267" i="17"/>
  <c r="F267" i="17"/>
  <c r="E267" i="17" s="1"/>
  <c r="G266" i="17"/>
  <c r="F266" i="17"/>
  <c r="G265" i="17"/>
  <c r="F265" i="17"/>
  <c r="E265" i="17"/>
  <c r="G264" i="17"/>
  <c r="F264" i="17"/>
  <c r="E264" i="17" s="1"/>
  <c r="G263" i="17"/>
  <c r="F263" i="17"/>
  <c r="E263" i="17" s="1"/>
  <c r="G262" i="17"/>
  <c r="F262" i="17"/>
  <c r="E262" i="17" s="1"/>
  <c r="G261" i="17"/>
  <c r="F261" i="17"/>
  <c r="G260" i="17"/>
  <c r="F260" i="17"/>
  <c r="E260" i="17"/>
  <c r="G259" i="17"/>
  <c r="F259" i="17"/>
  <c r="E259" i="17" s="1"/>
  <c r="G258" i="17"/>
  <c r="F258" i="17"/>
  <c r="E258" i="17" s="1"/>
  <c r="G257" i="17"/>
  <c r="F257" i="17"/>
  <c r="G256" i="17"/>
  <c r="E256" i="17" s="1"/>
  <c r="F256" i="17"/>
  <c r="G255" i="17"/>
  <c r="F255" i="17"/>
  <c r="E255" i="17" s="1"/>
  <c r="G254" i="17"/>
  <c r="F254" i="17"/>
  <c r="E254" i="17" s="1"/>
  <c r="G253" i="17"/>
  <c r="F253" i="17"/>
  <c r="G252" i="17"/>
  <c r="F252" i="17"/>
  <c r="E252" i="17"/>
  <c r="G251" i="17"/>
  <c r="F251" i="17"/>
  <c r="E251" i="17" s="1"/>
  <c r="G250" i="17"/>
  <c r="F250" i="17"/>
  <c r="E250" i="17" s="1"/>
  <c r="G249" i="17"/>
  <c r="F249" i="17"/>
  <c r="G248" i="17"/>
  <c r="E248" i="17" s="1"/>
  <c r="F248" i="17"/>
  <c r="G247" i="17"/>
  <c r="F247" i="17"/>
  <c r="E247" i="17" s="1"/>
  <c r="G246" i="17"/>
  <c r="F246" i="17"/>
  <c r="E246" i="17" s="1"/>
  <c r="G245" i="17"/>
  <c r="E245" i="17" s="1"/>
  <c r="F245" i="17"/>
  <c r="G244" i="17"/>
  <c r="F244" i="17"/>
  <c r="E244" i="17" s="1"/>
  <c r="G243" i="17"/>
  <c r="F243" i="17"/>
  <c r="E243" i="17"/>
  <c r="G242" i="17"/>
  <c r="F242" i="17"/>
  <c r="E242" i="17" s="1"/>
  <c r="G241" i="17"/>
  <c r="F241" i="17"/>
  <c r="E241" i="17" s="1"/>
  <c r="G240" i="17"/>
  <c r="F240" i="17"/>
  <c r="E240" i="17" s="1"/>
  <c r="G239" i="17"/>
  <c r="F239" i="17"/>
  <c r="G238" i="17"/>
  <c r="F238" i="17"/>
  <c r="E238" i="17"/>
  <c r="G237" i="17"/>
  <c r="F237" i="17"/>
  <c r="E237" i="17" s="1"/>
  <c r="G236" i="17"/>
  <c r="F236" i="17"/>
  <c r="E236" i="17" s="1"/>
  <c r="G235" i="17"/>
  <c r="F235" i="17"/>
  <c r="E235" i="17"/>
  <c r="G234" i="17"/>
  <c r="F234" i="17"/>
  <c r="E234" i="17" s="1"/>
  <c r="G233" i="17"/>
  <c r="F233" i="17"/>
  <c r="G232" i="17"/>
  <c r="F232" i="17"/>
  <c r="E232" i="17"/>
  <c r="G231" i="17"/>
  <c r="F231" i="17"/>
  <c r="E231" i="17" s="1"/>
  <c r="G230" i="17"/>
  <c r="E230" i="17" s="1"/>
  <c r="F230" i="17"/>
  <c r="G229" i="17"/>
  <c r="F229" i="17"/>
  <c r="E229" i="17" s="1"/>
  <c r="G228" i="17"/>
  <c r="F228" i="17"/>
  <c r="E228" i="17" s="1"/>
  <c r="G227" i="17"/>
  <c r="F227" i="17"/>
  <c r="E227" i="17" s="1"/>
  <c r="G226" i="17"/>
  <c r="F226" i="17"/>
  <c r="E226" i="17" s="1"/>
  <c r="G225" i="17"/>
  <c r="F225" i="17"/>
  <c r="G224" i="17"/>
  <c r="F224" i="17"/>
  <c r="E224" i="17"/>
  <c r="G223" i="17"/>
  <c r="F223" i="17"/>
  <c r="E223" i="17" s="1"/>
  <c r="G222" i="17"/>
  <c r="F222" i="17"/>
  <c r="E222" i="17" s="1"/>
  <c r="G221" i="17"/>
  <c r="F221" i="17"/>
  <c r="G220" i="17"/>
  <c r="E220" i="17" s="1"/>
  <c r="F220" i="17"/>
  <c r="G219" i="17"/>
  <c r="F219" i="17"/>
  <c r="E219" i="17" s="1"/>
  <c r="G218" i="17"/>
  <c r="F218" i="17"/>
  <c r="G217" i="17"/>
  <c r="E217" i="17" s="1"/>
  <c r="F217" i="17"/>
  <c r="G216" i="17"/>
  <c r="F216" i="17"/>
  <c r="E216" i="17" s="1"/>
  <c r="G215" i="17"/>
  <c r="F215" i="17"/>
  <c r="E215" i="17" s="1"/>
  <c r="G214" i="17"/>
  <c r="F214" i="17"/>
  <c r="G213" i="17"/>
  <c r="F213" i="17"/>
  <c r="E213" i="17"/>
  <c r="G212" i="17"/>
  <c r="F212" i="17"/>
  <c r="E212" i="17" s="1"/>
  <c r="G211" i="17"/>
  <c r="F211" i="17"/>
  <c r="E211" i="17" s="1"/>
  <c r="G210" i="17"/>
  <c r="F210" i="17"/>
  <c r="G209" i="17"/>
  <c r="E209" i="17" s="1"/>
  <c r="F209" i="17"/>
  <c r="G208" i="17"/>
  <c r="F208" i="17"/>
  <c r="E208" i="17" s="1"/>
  <c r="G207" i="17"/>
  <c r="F207" i="17"/>
  <c r="E207" i="17" s="1"/>
  <c r="G206" i="17"/>
  <c r="F206" i="17"/>
  <c r="G205" i="17"/>
  <c r="F205" i="17"/>
  <c r="E205" i="17"/>
  <c r="G204" i="17"/>
  <c r="F204" i="17"/>
  <c r="E204" i="17" s="1"/>
  <c r="G203" i="17"/>
  <c r="F203" i="17"/>
  <c r="G202" i="17"/>
  <c r="F202" i="17"/>
  <c r="E202" i="17"/>
  <c r="G201" i="17"/>
  <c r="F201" i="17"/>
  <c r="E201" i="17" s="1"/>
  <c r="G200" i="17"/>
  <c r="F200" i="17"/>
  <c r="G199" i="17"/>
  <c r="F199" i="17"/>
  <c r="G198" i="17"/>
  <c r="F198" i="17"/>
  <c r="E198" i="17" s="1"/>
  <c r="G197" i="17"/>
  <c r="F197" i="17"/>
  <c r="E197" i="17" s="1"/>
  <c r="G196" i="17"/>
  <c r="F196" i="17"/>
  <c r="E196" i="17"/>
  <c r="G195" i="17"/>
  <c r="F195" i="17"/>
  <c r="E195" i="17" s="1"/>
  <c r="G194" i="17"/>
  <c r="F194" i="17"/>
  <c r="E194" i="17" s="1"/>
  <c r="G193" i="17"/>
  <c r="F193" i="17"/>
  <c r="G192" i="17"/>
  <c r="E192" i="17" s="1"/>
  <c r="F192" i="17"/>
  <c r="G191" i="17"/>
  <c r="F191" i="17"/>
  <c r="E191" i="17" s="1"/>
  <c r="G190" i="17"/>
  <c r="F190" i="17"/>
  <c r="E190" i="17" s="1"/>
  <c r="G189" i="17"/>
  <c r="E189" i="17" s="1"/>
  <c r="F189" i="17"/>
  <c r="G188" i="17"/>
  <c r="F188" i="17"/>
  <c r="E188" i="17" s="1"/>
  <c r="G187" i="17"/>
  <c r="F187" i="17"/>
  <c r="E187" i="17" s="1"/>
  <c r="G186" i="17"/>
  <c r="E186" i="17" s="1"/>
  <c r="F186" i="17"/>
  <c r="G185" i="17"/>
  <c r="F185" i="17"/>
  <c r="E185" i="17" s="1"/>
  <c r="G184" i="17"/>
  <c r="F184" i="17"/>
  <c r="G183" i="17"/>
  <c r="E183" i="17" s="1"/>
  <c r="F183" i="17"/>
  <c r="G182" i="17"/>
  <c r="F182" i="17"/>
  <c r="E182" i="17" s="1"/>
  <c r="G181" i="17"/>
  <c r="F181" i="17"/>
  <c r="E181" i="17"/>
  <c r="G180" i="17"/>
  <c r="F180" i="17"/>
  <c r="E180" i="17" s="1"/>
  <c r="G179" i="17"/>
  <c r="E179" i="17" s="1"/>
  <c r="F179" i="17"/>
  <c r="G178" i="17"/>
  <c r="F178" i="17"/>
  <c r="E178" i="17" s="1"/>
  <c r="G177" i="17"/>
  <c r="F177" i="17"/>
  <c r="E177" i="17" s="1"/>
  <c r="G176" i="17"/>
  <c r="F176" i="17"/>
  <c r="G175" i="17"/>
  <c r="F175" i="17"/>
  <c r="E175" i="17"/>
  <c r="G174" i="17"/>
  <c r="F174" i="17"/>
  <c r="E174" i="17" s="1"/>
  <c r="G173" i="17"/>
  <c r="F173" i="17"/>
  <c r="E173" i="17" s="1"/>
  <c r="G172" i="17"/>
  <c r="F172" i="17"/>
  <c r="G171" i="17"/>
  <c r="E171" i="17" s="1"/>
  <c r="F171" i="17"/>
  <c r="G170" i="17"/>
  <c r="F170" i="17"/>
  <c r="E170" i="17" s="1"/>
  <c r="G169" i="17"/>
  <c r="F169" i="17"/>
  <c r="E169" i="17" s="1"/>
  <c r="G168" i="17"/>
  <c r="F168" i="17"/>
  <c r="G167" i="17"/>
  <c r="F167" i="17"/>
  <c r="E167" i="17"/>
  <c r="G166" i="17"/>
  <c r="F166" i="17"/>
  <c r="E166" i="17" s="1"/>
  <c r="G165" i="17"/>
  <c r="F165" i="17"/>
  <c r="E165" i="17" s="1"/>
  <c r="G164" i="17"/>
  <c r="F164" i="17"/>
  <c r="G163" i="17"/>
  <c r="E163" i="17" s="1"/>
  <c r="F163" i="17"/>
  <c r="G162" i="17"/>
  <c r="F162" i="17"/>
  <c r="E162" i="17" s="1"/>
  <c r="G161" i="17"/>
  <c r="F161" i="17"/>
  <c r="E161" i="17" s="1"/>
  <c r="G160" i="17"/>
  <c r="F160" i="17"/>
  <c r="G159" i="17"/>
  <c r="F159" i="17"/>
  <c r="E159" i="17"/>
  <c r="G158" i="17"/>
  <c r="F158" i="17"/>
  <c r="E158" i="17" s="1"/>
  <c r="G157" i="17"/>
  <c r="F157" i="17"/>
  <c r="E157" i="17" s="1"/>
  <c r="G156" i="17"/>
  <c r="F156" i="17"/>
  <c r="G155" i="17"/>
  <c r="E155" i="17" s="1"/>
  <c r="F155" i="17"/>
  <c r="G154" i="17"/>
  <c r="F154" i="17"/>
  <c r="E154" i="17" s="1"/>
  <c r="G153" i="17"/>
  <c r="F153" i="17"/>
  <c r="E153" i="17" s="1"/>
  <c r="G152" i="17"/>
  <c r="F152" i="17"/>
  <c r="G151" i="17"/>
  <c r="F151" i="17"/>
  <c r="E151" i="17"/>
  <c r="G150" i="17"/>
  <c r="F150" i="17"/>
  <c r="E150" i="17" s="1"/>
  <c r="G149" i="17"/>
  <c r="F149" i="17"/>
  <c r="E149" i="17" s="1"/>
  <c r="G148" i="17"/>
  <c r="F148" i="17"/>
  <c r="G147" i="17"/>
  <c r="E147" i="17" s="1"/>
  <c r="F147" i="17"/>
  <c r="G146" i="17"/>
  <c r="F146" i="17"/>
  <c r="E146" i="17" s="1"/>
  <c r="G145" i="17"/>
  <c r="F145" i="17"/>
  <c r="E145" i="17" s="1"/>
  <c r="G144" i="17"/>
  <c r="F144" i="17"/>
  <c r="G143" i="17"/>
  <c r="F143" i="17"/>
  <c r="E143" i="17"/>
  <c r="G142" i="17"/>
  <c r="F142" i="17"/>
  <c r="E142" i="17" s="1"/>
  <c r="G141" i="17"/>
  <c r="F141" i="17"/>
  <c r="E141" i="17" s="1"/>
  <c r="G140" i="17"/>
  <c r="F140" i="17"/>
  <c r="G139" i="17"/>
  <c r="E139" i="17" s="1"/>
  <c r="F139" i="17"/>
  <c r="G138" i="17"/>
  <c r="F138" i="17"/>
  <c r="E138" i="17" s="1"/>
  <c r="G137" i="17"/>
  <c r="F137" i="17"/>
  <c r="E137" i="17" s="1"/>
  <c r="G136" i="17"/>
  <c r="F136" i="17"/>
  <c r="G135" i="17"/>
  <c r="F135" i="17"/>
  <c r="E135" i="17"/>
  <c r="G134" i="17"/>
  <c r="F134" i="17"/>
  <c r="E134" i="17" s="1"/>
  <c r="G133" i="17"/>
  <c r="F133" i="17"/>
  <c r="E133" i="17" s="1"/>
  <c r="G132" i="17"/>
  <c r="F132" i="17"/>
  <c r="G131" i="17"/>
  <c r="E131" i="17" s="1"/>
  <c r="F131" i="17"/>
  <c r="G130" i="17"/>
  <c r="F130" i="17"/>
  <c r="E130" i="17" s="1"/>
  <c r="G129" i="17"/>
  <c r="F129" i="17"/>
  <c r="E129" i="17" s="1"/>
  <c r="G128" i="17"/>
  <c r="E128" i="17" s="1"/>
  <c r="F128" i="17"/>
  <c r="G127" i="17"/>
  <c r="F127" i="17"/>
  <c r="E127" i="17" s="1"/>
  <c r="G126" i="17"/>
  <c r="F126" i="17"/>
  <c r="E126" i="17" s="1"/>
  <c r="G125" i="17"/>
  <c r="F125" i="17"/>
  <c r="G124" i="17"/>
  <c r="F124" i="17"/>
  <c r="E124" i="17"/>
  <c r="G123" i="17"/>
  <c r="F123" i="17"/>
  <c r="E123" i="17" s="1"/>
  <c r="G122" i="17"/>
  <c r="F122" i="17"/>
  <c r="E122" i="17" s="1"/>
  <c r="G121" i="17"/>
  <c r="F121" i="17"/>
  <c r="G120" i="17"/>
  <c r="E120" i="17" s="1"/>
  <c r="F120" i="17"/>
  <c r="G119" i="17"/>
  <c r="F119" i="17"/>
  <c r="E119" i="17" s="1"/>
  <c r="G118" i="17"/>
  <c r="F118" i="17"/>
  <c r="E118" i="17" s="1"/>
  <c r="G117" i="17"/>
  <c r="F117" i="17"/>
  <c r="E117" i="17" s="1"/>
  <c r="G116" i="17"/>
  <c r="F116" i="17"/>
  <c r="G115" i="17"/>
  <c r="E115" i="17" s="1"/>
  <c r="F115" i="17"/>
  <c r="G114" i="17"/>
  <c r="F114" i="17"/>
  <c r="E114" i="17" s="1"/>
  <c r="G113" i="17"/>
  <c r="F113" i="17"/>
  <c r="E113" i="17" s="1"/>
  <c r="G112" i="17"/>
  <c r="F112" i="17"/>
  <c r="E112" i="17" s="1"/>
  <c r="G111" i="17"/>
  <c r="F111" i="17"/>
  <c r="G110" i="17"/>
  <c r="F110" i="17"/>
  <c r="G109" i="17"/>
  <c r="F109" i="17"/>
  <c r="E109" i="17"/>
  <c r="G108" i="17"/>
  <c r="F108" i="17"/>
  <c r="E108" i="17" s="1"/>
  <c r="G107" i="17"/>
  <c r="F107" i="17"/>
  <c r="E107" i="17" s="1"/>
  <c r="G106" i="17"/>
  <c r="F106" i="17"/>
  <c r="G105" i="17"/>
  <c r="E105" i="17" s="1"/>
  <c r="F105" i="17"/>
  <c r="G104" i="17"/>
  <c r="F104" i="17"/>
  <c r="E104" i="17" s="1"/>
  <c r="G103" i="17"/>
  <c r="F103" i="17"/>
  <c r="E103" i="17" s="1"/>
  <c r="G102" i="17"/>
  <c r="E102" i="17" s="1"/>
  <c r="F102" i="17"/>
  <c r="G101" i="17"/>
  <c r="F101" i="17"/>
  <c r="E101" i="17" s="1"/>
  <c r="G100" i="17"/>
  <c r="F100" i="17"/>
  <c r="E100" i="17"/>
  <c r="G99" i="17"/>
  <c r="F99" i="17"/>
  <c r="E99" i="17" s="1"/>
  <c r="G98" i="17"/>
  <c r="F98" i="17"/>
  <c r="E98" i="17" s="1"/>
  <c r="G97" i="17"/>
  <c r="F97" i="17"/>
  <c r="G96" i="17"/>
  <c r="E96" i="17" s="1"/>
  <c r="F96" i="17"/>
  <c r="G95" i="17"/>
  <c r="F95" i="17"/>
  <c r="E95" i="17" s="1"/>
  <c r="G94" i="17"/>
  <c r="F94" i="17"/>
  <c r="E94" i="17"/>
  <c r="G93" i="17"/>
  <c r="F93" i="17"/>
  <c r="E93" i="17" s="1"/>
  <c r="G92" i="17"/>
  <c r="F92" i="17"/>
  <c r="G91" i="17"/>
  <c r="F91" i="17"/>
  <c r="E91" i="17"/>
  <c r="G90" i="17"/>
  <c r="F90" i="17"/>
  <c r="E90" i="17" s="1"/>
  <c r="G89" i="17"/>
  <c r="F89" i="17"/>
  <c r="E89" i="17" s="1"/>
  <c r="G88" i="17"/>
  <c r="F88" i="17"/>
  <c r="G87" i="17"/>
  <c r="E87" i="17" s="1"/>
  <c r="F87" i="17"/>
  <c r="G86" i="17"/>
  <c r="F86" i="17"/>
  <c r="E86" i="17" s="1"/>
  <c r="G85" i="17"/>
  <c r="F85" i="17"/>
  <c r="E85" i="17" s="1"/>
  <c r="G84" i="17"/>
  <c r="F84" i="17"/>
  <c r="G83" i="17"/>
  <c r="F83" i="17"/>
  <c r="E83" i="17"/>
  <c r="G82" i="17"/>
  <c r="F82" i="17"/>
  <c r="E82" i="17" s="1"/>
  <c r="G81" i="17"/>
  <c r="F81" i="17"/>
  <c r="E81" i="17" s="1"/>
  <c r="G80" i="17"/>
  <c r="F80" i="17"/>
  <c r="G79" i="17"/>
  <c r="E79" i="17" s="1"/>
  <c r="F79" i="17"/>
  <c r="G78" i="17"/>
  <c r="F78" i="17"/>
  <c r="E78" i="17" s="1"/>
  <c r="G77" i="17"/>
  <c r="F77" i="17"/>
  <c r="E77" i="17" s="1"/>
  <c r="G76" i="17"/>
  <c r="F76" i="17"/>
  <c r="G75" i="17"/>
  <c r="F75" i="17"/>
  <c r="E75" i="17"/>
  <c r="G74" i="17"/>
  <c r="F74" i="17"/>
  <c r="E74" i="17" s="1"/>
  <c r="G73" i="17"/>
  <c r="F73" i="17"/>
  <c r="E73" i="17" s="1"/>
  <c r="G72" i="17"/>
  <c r="F72" i="17"/>
  <c r="G71" i="17"/>
  <c r="E71" i="17" s="1"/>
  <c r="F71" i="17"/>
  <c r="G70" i="17"/>
  <c r="F70" i="17"/>
  <c r="E70" i="17" s="1"/>
  <c r="G69" i="17"/>
  <c r="F69" i="17"/>
  <c r="E69" i="17" s="1"/>
  <c r="G68" i="17"/>
  <c r="E68" i="17" s="1"/>
  <c r="F68" i="17"/>
  <c r="G67" i="17"/>
  <c r="F67" i="17"/>
  <c r="E67" i="17" s="1"/>
  <c r="G66" i="17"/>
  <c r="F66" i="17"/>
  <c r="E66" i="17"/>
  <c r="G65" i="17"/>
  <c r="F65" i="17"/>
  <c r="E65" i="17" s="1"/>
  <c r="G64" i="17"/>
  <c r="F64" i="17"/>
  <c r="G63" i="17"/>
  <c r="F63" i="17"/>
  <c r="E63" i="17"/>
  <c r="G62" i="17"/>
  <c r="F62" i="17"/>
  <c r="E62" i="17" s="1"/>
  <c r="G61" i="17"/>
  <c r="F61" i="17"/>
  <c r="E61" i="17" s="1"/>
  <c r="G60" i="17"/>
  <c r="F60" i="17"/>
  <c r="G59" i="17"/>
  <c r="E59" i="17" s="1"/>
  <c r="F59" i="17"/>
  <c r="G58" i="17"/>
  <c r="F58" i="17"/>
  <c r="E58" i="17" s="1"/>
  <c r="G57" i="17"/>
  <c r="F57" i="17"/>
  <c r="G56" i="17"/>
  <c r="E56" i="17" s="1"/>
  <c r="F56" i="17"/>
  <c r="G55" i="17"/>
  <c r="F55" i="17"/>
  <c r="E55" i="17" s="1"/>
  <c r="G54" i="17"/>
  <c r="F54" i="17"/>
  <c r="G53" i="17"/>
  <c r="E53" i="17" s="1"/>
  <c r="F53" i="17"/>
  <c r="G52" i="17"/>
  <c r="F52" i="17"/>
  <c r="E52" i="17" s="1"/>
  <c r="G51" i="17"/>
  <c r="F51" i="17"/>
  <c r="E51" i="17" s="1"/>
  <c r="G50" i="17"/>
  <c r="F50" i="17"/>
  <c r="G49" i="17"/>
  <c r="F49" i="17"/>
  <c r="E49" i="17"/>
  <c r="G48" i="17"/>
  <c r="F48" i="17"/>
  <c r="E48" i="17" s="1"/>
  <c r="G47" i="17"/>
  <c r="F47" i="17"/>
  <c r="E47" i="17" s="1"/>
  <c r="G46" i="17"/>
  <c r="F46" i="17"/>
  <c r="G45" i="17"/>
  <c r="E45" i="17" s="1"/>
  <c r="F45" i="17"/>
  <c r="G44" i="17"/>
  <c r="F44" i="17"/>
  <c r="E44" i="17" s="1"/>
  <c r="G43" i="17"/>
  <c r="F43" i="17"/>
  <c r="G42" i="17"/>
  <c r="E42" i="17" s="1"/>
  <c r="F42" i="17"/>
  <c r="G41" i="17"/>
  <c r="F41" i="17"/>
  <c r="E41" i="17" s="1"/>
  <c r="G40" i="17"/>
  <c r="F40" i="17"/>
  <c r="E40" i="17" s="1"/>
  <c r="G39" i="17"/>
  <c r="E39" i="17" s="1"/>
  <c r="F39" i="17"/>
  <c r="G38" i="17"/>
  <c r="F38" i="17"/>
  <c r="E38" i="17" s="1"/>
  <c r="G37" i="17"/>
  <c r="F37" i="17"/>
  <c r="E37" i="17" s="1"/>
  <c r="G36" i="17"/>
  <c r="F36" i="17"/>
  <c r="G35" i="17"/>
  <c r="F35" i="17"/>
  <c r="E35" i="17"/>
  <c r="G34" i="17"/>
  <c r="F34" i="17"/>
  <c r="E34" i="17" s="1"/>
  <c r="G33" i="17"/>
  <c r="F33" i="17"/>
  <c r="E33" i="17" s="1"/>
  <c r="G32" i="17"/>
  <c r="F32" i="17"/>
  <c r="E32" i="17"/>
  <c r="G31" i="17"/>
  <c r="F31" i="17"/>
  <c r="E31" i="17" s="1"/>
  <c r="G30" i="17"/>
  <c r="E30" i="17" s="1"/>
  <c r="F30" i="17"/>
  <c r="G29" i="17"/>
  <c r="F29" i="17"/>
  <c r="E29" i="17" s="1"/>
  <c r="G28" i="17"/>
  <c r="F28" i="17"/>
  <c r="E28" i="17" s="1"/>
  <c r="G27" i="17"/>
  <c r="F27" i="17"/>
  <c r="E27" i="17" s="1"/>
  <c r="G26" i="17"/>
  <c r="F26" i="17"/>
  <c r="E26" i="17"/>
  <c r="G25" i="17"/>
  <c r="F25" i="17"/>
  <c r="E25" i="17" s="1"/>
  <c r="G24" i="17"/>
  <c r="F24" i="17"/>
  <c r="E24" i="17" s="1"/>
  <c r="G23" i="17"/>
  <c r="F23" i="17"/>
  <c r="G22" i="17"/>
  <c r="E22" i="17" s="1"/>
  <c r="F22" i="17"/>
  <c r="G21" i="17"/>
  <c r="F21" i="17"/>
  <c r="E21" i="17" s="1"/>
  <c r="G20" i="17"/>
  <c r="F20" i="17"/>
  <c r="E20" i="17" s="1"/>
  <c r="G19" i="17"/>
  <c r="F19" i="17"/>
  <c r="G18" i="17"/>
  <c r="F18" i="17"/>
  <c r="E18" i="17"/>
  <c r="G17" i="17"/>
  <c r="F17" i="17"/>
  <c r="E17" i="17" s="1"/>
  <c r="G16" i="17"/>
  <c r="F16" i="17"/>
  <c r="E16" i="17" s="1"/>
  <c r="G15" i="17"/>
  <c r="F15" i="17"/>
  <c r="E15" i="17"/>
  <c r="G14" i="17"/>
  <c r="F14" i="17"/>
  <c r="E14" i="17" s="1"/>
  <c r="G13" i="17"/>
  <c r="F13" i="17"/>
  <c r="E13" i="17" s="1"/>
  <c r="G12" i="17"/>
  <c r="F12" i="17"/>
  <c r="E12" i="17" s="1"/>
  <c r="G11" i="17"/>
  <c r="F11" i="17"/>
  <c r="G10" i="17"/>
  <c r="F10" i="17"/>
  <c r="E10" i="17"/>
  <c r="G9" i="17"/>
  <c r="F9" i="17"/>
  <c r="E9" i="17" s="1"/>
  <c r="D8" i="17"/>
  <c r="S8" i="17"/>
  <c r="R8" i="17"/>
  <c r="F8" i="17" s="1"/>
  <c r="E8" i="17" s="1"/>
  <c r="T8" i="17" s="1"/>
  <c r="Q8" i="17"/>
  <c r="P8" i="17"/>
  <c r="O8" i="17"/>
  <c r="N8" i="17"/>
  <c r="M8" i="17"/>
  <c r="L8" i="17"/>
  <c r="K8" i="17"/>
  <c r="J8" i="17"/>
  <c r="G8" i="17" s="1"/>
  <c r="I8" i="17"/>
  <c r="H8" i="17"/>
  <c r="C8" i="17"/>
  <c r="B8" i="17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9" i="16"/>
  <c r="E23" i="17" l="1"/>
  <c r="E43" i="17"/>
  <c r="E46" i="17"/>
  <c r="E54" i="17"/>
  <c r="E57" i="17"/>
  <c r="E60" i="17"/>
  <c r="E72" i="17"/>
  <c r="E80" i="17"/>
  <c r="E88" i="17"/>
  <c r="E97" i="17"/>
  <c r="E106" i="17"/>
  <c r="E111" i="17"/>
  <c r="E116" i="17"/>
  <c r="E121" i="17"/>
  <c r="E132" i="17"/>
  <c r="E140" i="17"/>
  <c r="E148" i="17"/>
  <c r="E156" i="17"/>
  <c r="E164" i="17"/>
  <c r="E172" i="17"/>
  <c r="E184" i="17"/>
  <c r="E193" i="17"/>
  <c r="E199" i="17"/>
  <c r="E210" i="17"/>
  <c r="E218" i="17"/>
  <c r="E221" i="17"/>
  <c r="E249" i="17"/>
  <c r="E257" i="17"/>
  <c r="E270" i="17"/>
  <c r="E11" i="17"/>
  <c r="E19" i="17"/>
  <c r="E36" i="17"/>
  <c r="E50" i="17"/>
  <c r="E64" i="17"/>
  <c r="E76" i="17"/>
  <c r="E84" i="17"/>
  <c r="E92" i="17"/>
  <c r="E110" i="17"/>
  <c r="E125" i="17"/>
  <c r="E136" i="17"/>
  <c r="E144" i="17"/>
  <c r="E152" i="17"/>
  <c r="E160" i="17"/>
  <c r="E168" i="17"/>
  <c r="E176" i="17"/>
  <c r="E200" i="17"/>
  <c r="E203" i="17"/>
  <c r="E206" i="17"/>
  <c r="E214" i="17"/>
  <c r="E225" i="17"/>
  <c r="E233" i="17"/>
  <c r="E239" i="17"/>
  <c r="E253" i="17"/>
  <c r="E261" i="17"/>
  <c r="E266" i="17"/>
  <c r="E274" i="17"/>
  <c r="E277" i="17"/>
  <c r="E282" i="17"/>
</calcChain>
</file>

<file path=xl/sharedStrings.xml><?xml version="1.0" encoding="utf-8"?>
<sst xmlns="http://schemas.openxmlformats.org/spreadsheetml/2006/main" count="989" uniqueCount="596">
  <si>
    <t>URBANO</t>
  </si>
  <si>
    <t>RURAL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</si>
  <si>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</si>
  <si>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</si>
  <si>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</si>
  <si>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</si>
  <si>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</si>
  <si>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</si>
  <si>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</si>
  <si>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</si>
  <si>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</si>
  <si>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</si>
  <si>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</si>
  <si>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</si>
  <si>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SANTA ANA</t>
  </si>
  <si>
    <t>CANDELARIA DE LA FRONTERA</t>
  </si>
  <si>
    <t>COATEPEQUE</t>
  </si>
  <si>
    <t>CHALCHUAPA</t>
  </si>
  <si>
    <t>EL CONGO</t>
  </si>
  <si>
    <t>EL PORVENIR</t>
  </si>
  <si>
    <t>METAPAN</t>
  </si>
  <si>
    <t>SAN ANTONIO PAJONAL</t>
  </si>
  <si>
    <t>SAN SEBASTIAN SALITRILLO</t>
  </si>
  <si>
    <t>SANTA ROSA GUACHIPILIN</t>
  </si>
  <si>
    <t>TEXISTEPEQUE</t>
  </si>
  <si>
    <t>SONSONATE</t>
  </si>
  <si>
    <t>ACAJUTLA</t>
  </si>
  <si>
    <t>ARMENIA</t>
  </si>
  <si>
    <t>CALUCO</t>
  </si>
  <si>
    <t>CUISNAHUAT</t>
  </si>
  <si>
    <t>SANTA ISABEL ISHUATAN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</si>
  <si>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</si>
  <si>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</si>
  <si>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</si>
  <si>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</si>
  <si>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</si>
  <si>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</si>
  <si>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</si>
  <si>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</si>
  <si>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SANTO DOMINGO DE GUZMAN</t>
  </si>
  <si>
    <t>SONZACATE</t>
  </si>
  <si>
    <t>CHALATENANGO</t>
  </si>
  <si>
    <t>AGUA CALIENTE</t>
  </si>
  <si>
    <t>ARCATAO</t>
  </si>
  <si>
    <t>CITALA</t>
  </si>
  <si>
    <t>CONCEPCION QUEZALTEPEQUE</t>
  </si>
  <si>
    <t>LA LAGUNA</t>
  </si>
  <si>
    <t>LA PALMA</t>
  </si>
  <si>
    <t>LA REINA</t>
  </si>
  <si>
    <t>NOMBRE DE JESUS</t>
  </si>
  <si>
    <t>NUEVA CONCEPCION</t>
  </si>
  <si>
    <t>SAN FERNANDO</t>
  </si>
  <si>
    <t>SAN IGNACIO</t>
  </si>
  <si>
    <t>SAN ISIDRO LABRADOR</t>
  </si>
  <si>
    <t>SAN MIGUEL DE MERCEDES</t>
  </si>
  <si>
    <t>SAN RAFAEL</t>
  </si>
  <si>
    <t>TEJUTLA</t>
  </si>
  <si>
    <t>LA LIBERTAD</t>
  </si>
  <si>
    <t>ANTIGUO CUSCATLAN</t>
  </si>
  <si>
    <t>CIUDAD ARCE</t>
  </si>
  <si>
    <t>COLON</t>
  </si>
  <si>
    <t>COMASAGUA</t>
  </si>
  <si>
    <t>HUIZUCAR</t>
  </si>
  <si>
    <t>JICALAPA</t>
  </si>
  <si>
    <t>SANTA TECLA</t>
  </si>
  <si>
    <t>QUEZALTEPEQUE</t>
  </si>
  <si>
    <t>SACACOYO</t>
  </si>
  <si>
    <t>SAN JOSE VILLANUEVA</t>
  </si>
  <si>
    <t>SAN JUAN OPICO</t>
  </si>
  <si>
    <t>SAN MATIAS</t>
  </si>
  <si>
    <t>SAN PABLO TACACHICO</t>
  </si>
  <si>
    <t>TAMANIQUE</t>
  </si>
  <si>
    <t>TALNIQUE</t>
  </si>
  <si>
    <t>TEOTEPEQUE</t>
  </si>
  <si>
    <t>TEPECOYO</t>
  </si>
  <si>
    <t>ZARAGOZA</t>
  </si>
  <si>
    <t>SAN SALVADOR</t>
  </si>
  <si>
    <t>AGUILARES</t>
  </si>
  <si>
    <t>APOPA</t>
  </si>
  <si>
    <t>AYUTUXTEPEQUE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</si>
  <si>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</si>
  <si>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</si>
  <si>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</si>
  <si>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</si>
  <si>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</si>
  <si>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</si>
  <si>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</si>
  <si>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</si>
  <si>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</si>
  <si>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</si>
  <si>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</si>
  <si>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</si>
  <si>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</si>
  <si>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</si>
  <si>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CIUDAD DELGADO</t>
  </si>
  <si>
    <t>CUSCATLAN</t>
  </si>
  <si>
    <t>CANDELARIA</t>
  </si>
  <si>
    <t>COJUTEPEQUE</t>
  </si>
  <si>
    <t>EL ROSARIO</t>
  </si>
  <si>
    <t>SAN CRISTOBAL</t>
  </si>
  <si>
    <t>SAN JOSE GUAYABAL</t>
  </si>
  <si>
    <t>SAN PEDRO PERULAPAN</t>
  </si>
  <si>
    <t>SAN RAFAEL CEDROS</t>
  </si>
  <si>
    <t>SAN RAMON</t>
  </si>
  <si>
    <t>SANTA CRUZ MICHAPA</t>
  </si>
  <si>
    <t>SUCHITOTO</t>
  </si>
  <si>
    <t>TENANCINGO</t>
  </si>
  <si>
    <t>LA PAZ</t>
  </si>
  <si>
    <t>OLOCUILTA</t>
  </si>
  <si>
    <t>SAN FRANCISCO CHINAMECA</t>
  </si>
  <si>
    <t>SAN JUAN NONUALCO</t>
  </si>
  <si>
    <t>SAN JUAN TALPA</t>
  </si>
  <si>
    <t>SAN JUAN TEPEZONTES</t>
  </si>
  <si>
    <t>SAN LUIS TALPA</t>
  </si>
  <si>
    <t>SAN MIGUEL TEPEZONTES</t>
  </si>
  <si>
    <t>SAN PEDRO MASAHUAT</t>
  </si>
  <si>
    <t>SANTA MARIA OSTUMA</t>
  </si>
  <si>
    <t>SANTIAGO NONUALCO</t>
  </si>
  <si>
    <t>TAPALHUACA</t>
  </si>
  <si>
    <t>ZACATECOLUCA</t>
  </si>
  <si>
    <t>SAN LUIS LA HERRADURA</t>
  </si>
  <si>
    <t>CABAÑAS</t>
  </si>
  <si>
    <t>GUACOTECTI</t>
  </si>
  <si>
    <t>ILOBASCO</t>
  </si>
  <si>
    <t>SENSUNTEPEQUE</t>
  </si>
  <si>
    <t>TEJUTEPEQUE</t>
  </si>
  <si>
    <t>VICTORIA</t>
  </si>
  <si>
    <t>SAN ISIDRO</t>
  </si>
  <si>
    <t>SAN VICENTE</t>
  </si>
  <si>
    <t>APASTEPEQUE</t>
  </si>
  <si>
    <t>GUADALUPE</t>
  </si>
  <si>
    <t>SANTA CLARA</t>
  </si>
  <si>
    <t>SANTO DOMINGO</t>
  </si>
  <si>
    <t>SAN ESTEBAN CATARINA</t>
  </si>
  <si>
    <t>SAN ILDEFONSO</t>
  </si>
  <si>
    <t>SAN SEBASTIAN</t>
  </si>
  <si>
    <t>TECOLUCA</t>
  </si>
  <si>
    <t>TEPETITAN</t>
  </si>
  <si>
    <t>USULUTAN</t>
  </si>
  <si>
    <t>ALEGRIA</t>
  </si>
  <si>
    <t>BERLIN</t>
  </si>
  <si>
    <t>CONCEPCION BATRES</t>
  </si>
  <si>
    <t>EL TRIUNFO</t>
  </si>
  <si>
    <t>EREGUAYQUIN</t>
  </si>
  <si>
    <t>JIQUILISCO</t>
  </si>
  <si>
    <t>JUCUAPA</t>
  </si>
  <si>
    <t>JUCUARAN</t>
  </si>
  <si>
    <t>MERCEDES UMAÑA</t>
  </si>
  <si>
    <t>PUERTO EL TRIUNFO</t>
  </si>
  <si>
    <t>SAN BUENA VENTURA</t>
  </si>
  <si>
    <t>SAN DIONISIO</t>
  </si>
  <si>
    <t>SANTA ELENA</t>
  </si>
  <si>
    <t>SANTA MARIA</t>
  </si>
  <si>
    <t>SANTIAGO DE MARIA</t>
  </si>
  <si>
    <t>TECAPAN</t>
  </si>
  <si>
    <t>SAN MIGUEL</t>
  </si>
  <si>
    <t>CAROLINA</t>
  </si>
  <si>
    <t>CIUDAD BARRIOS</t>
  </si>
  <si>
    <t>CHAPELTIQUE</t>
  </si>
  <si>
    <t>CHINAMECA</t>
  </si>
  <si>
    <t>CHIRILAGUA</t>
  </si>
  <si>
    <t>EL TRANSITO</t>
  </si>
  <si>
    <t>LOLOTIQUE</t>
  </si>
  <si>
    <t>MONCAGUA</t>
  </si>
  <si>
    <t>NUEVA GUADALUPE</t>
  </si>
  <si>
    <t>NUEVO EDEN DE SAN JUAN</t>
  </si>
  <si>
    <t>QUELEPA</t>
  </si>
  <si>
    <t>SAN ANTONIO</t>
  </si>
  <si>
    <t>SAN GERARDO</t>
  </si>
  <si>
    <t>SAN JORGE</t>
  </si>
  <si>
    <t>SAN LUIS DE LA REINA</t>
  </si>
  <si>
    <t>SAN RAFAEL ORIENTE</t>
  </si>
  <si>
    <t>SESORI</t>
  </si>
  <si>
    <t>ULUAZAPA</t>
  </si>
  <si>
    <t>MORAZAN</t>
  </si>
  <si>
    <t>CACAOPERA</t>
  </si>
  <si>
    <t>CORINTO</t>
  </si>
  <si>
    <t>CHILANGA</t>
  </si>
  <si>
    <t>DELICIAS DE CONCEPCION</t>
  </si>
  <si>
    <t>EL DIVISADERO</t>
  </si>
  <si>
    <t>GUALOCOCTI</t>
  </si>
  <si>
    <t>GUATAJIAGUA</t>
  </si>
  <si>
    <t>JOCORO</t>
  </si>
  <si>
    <t>LOLOTIQUILLO</t>
  </si>
  <si>
    <t>MEANGUERA</t>
  </si>
  <si>
    <t>OSCICALA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</si>
  <si>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</si>
  <si>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</si>
  <si>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</si>
  <si>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</si>
  <si>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</si>
  <si>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</si>
  <si>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</si>
  <si>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</si>
  <si>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</si>
  <si>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LA UNION</t>
  </si>
  <si>
    <t>ANAMOROS</t>
  </si>
  <si>
    <t>EL CARMEN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</si>
  <si>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</si>
  <si>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</si>
  <si>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</si>
  <si>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</si>
  <si>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</si>
  <si>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</si>
  <si>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</si>
  <si>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</si>
  <si>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</si>
  <si>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</si>
  <si>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</t>
  </si>
  <si>
    <t>SANTA ROSA DE LIMA</t>
  </si>
  <si>
    <t>YAYANTIQUE</t>
  </si>
  <si>
    <t>YUCUAIQUIN</t>
  </si>
  <si>
    <t>TOTAL</t>
  </si>
  <si>
    <t>Total</t>
  </si>
  <si>
    <t>Hombres</t>
  </si>
  <si>
    <t>Mujeres</t>
  </si>
  <si>
    <t>DEPARTAMENTOS Y MUNICIPIOS</t>
  </si>
  <si>
    <t>TOTAL PAIS</t>
  </si>
  <si>
    <t>EL SALVADOR</t>
  </si>
  <si>
    <t>All</t>
  </si>
  <si>
    <t>OTRO</t>
  </si>
  <si>
    <t>NAHUA-PIPIL</t>
  </si>
  <si>
    <t>LENCA</t>
  </si>
  <si>
    <t>VI CENSO DE POBLACION Y V DE VIVIENDA - 2007</t>
  </si>
  <si>
    <t>MUJER</t>
  </si>
  <si>
    <t>HOMBRE</t>
  </si>
  <si>
    <t>POBLACION INDIGENA</t>
  </si>
  <si>
    <t xml:space="preserve">KAKAWIRA </t>
  </si>
  <si>
    <t>NO</t>
  </si>
  <si>
    <t>POBLACION INDIGENA QUE NO SABE LEER NI ESCRIBIR</t>
  </si>
  <si>
    <t xml:space="preserve">TOTAL POBLACION INDIGENA </t>
  </si>
  <si>
    <t>SI</t>
  </si>
  <si>
    <t>RECIBE REMESAS FAMILIARES</t>
  </si>
  <si>
    <t>REMESAS FAMILIARES</t>
  </si>
  <si>
    <t>AGUA LLUVIA</t>
  </si>
  <si>
    <t>OJO DE AGUA, RIO O QUEBRADA</t>
  </si>
  <si>
    <t>CAMION, CARRETA O PIPA</t>
  </si>
  <si>
    <t>POZO PRIVADO</t>
  </si>
  <si>
    <t>POZO PUBLICO</t>
  </si>
  <si>
    <t>PILA O CHORRO PUBLICO</t>
  </si>
  <si>
    <t>CAÑERIA DEL VECINO</t>
  </si>
  <si>
    <t>CAÑERIA FUERA DE LA VIVIENDA PERO DENTRO DE LA PROPIEDAD</t>
  </si>
  <si>
    <t>CAÑERIA DENTRO DE LA VIVIENDA</t>
  </si>
  <si>
    <t>NA</t>
  </si>
  <si>
    <t>ABASTECIMIENTO DE AGUA DE LA POBLACION INDIGENA</t>
  </si>
  <si>
    <t>NO DISPONE</t>
  </si>
  <si>
    <t>LETRINA ABONERA</t>
  </si>
  <si>
    <t>LETRINA</t>
  </si>
  <si>
    <t>INODORO CONECTADO A FOSA SEPTICA</t>
  </si>
  <si>
    <t>INODORO CONECTADO A ALCANTARILLADO</t>
  </si>
  <si>
    <t>SERVICIO SANITARIO</t>
  </si>
  <si>
    <t>BATERIA DE CARRO</t>
  </si>
  <si>
    <t>PANEL SOLAR</t>
  </si>
  <si>
    <t>CANDELA</t>
  </si>
  <si>
    <t>KEROSENE (GAS)</t>
  </si>
  <si>
    <t>ELECTRICIDAD</t>
  </si>
  <si>
    <t>ALUMBRADO</t>
  </si>
  <si>
    <t>NO COCINA</t>
  </si>
  <si>
    <t>DESECHOS</t>
  </si>
  <si>
    <t>PAJA, PALMA</t>
  </si>
  <si>
    <t>CARBON DE LEÑA</t>
  </si>
  <si>
    <t>LEÑA</t>
  </si>
  <si>
    <t>GAS PROPANO</t>
  </si>
  <si>
    <t>COMBUSTIBLE PARA COCINAR</t>
  </si>
  <si>
    <t>OTRA FORMA</t>
  </si>
  <si>
    <t>LA TIRAN EN EL RIO, LAGO O MAR</t>
  </si>
  <si>
    <t>LA TIRA EN LA CALLE, BARRANCA O PREDIO BALDIO</t>
  </si>
  <si>
    <t>LA DEPOSITAN EN CONTENEDORES</t>
  </si>
  <si>
    <t>LA ENTIERRAN</t>
  </si>
  <si>
    <t>LA QUEMAN</t>
  </si>
  <si>
    <t>SERVICIO PARTICULAR</t>
  </si>
  <si>
    <t>SERVICIO MUNICIPAL</t>
  </si>
  <si>
    <t>ELIMINACION DE LA BASURA</t>
  </si>
  <si>
    <t>SIN LIMITACION</t>
  </si>
  <si>
    <t>NR</t>
  </si>
  <si>
    <t>8 LIMITACIONES</t>
  </si>
  <si>
    <t>7 LIMITACIONES</t>
  </si>
  <si>
    <t>6 LIMITACIONES</t>
  </si>
  <si>
    <t>5 LIMITACIONES</t>
  </si>
  <si>
    <t>4 LIMITACIONES</t>
  </si>
  <si>
    <t>3 LIMITACIONES</t>
  </si>
  <si>
    <t>2 LIMITACIONES</t>
  </si>
  <si>
    <t>1 LIMITACION</t>
  </si>
  <si>
    <t>LIMITACIONES PERMANENTES</t>
  </si>
  <si>
    <t>DOCTORADO</t>
  </si>
  <si>
    <t>MAESTRIA</t>
  </si>
  <si>
    <t>TECNICO UNIVERSITARIO</t>
  </si>
  <si>
    <t>SUPERIOR NO UNIVERSITARIA</t>
  </si>
  <si>
    <t>CARRERA CORTA DESPUES DE SEXTO GRADO</t>
  </si>
  <si>
    <t>EDUCACION MEDIA</t>
  </si>
  <si>
    <t>PRIMARIA O BASICA</t>
  </si>
  <si>
    <t>PARVULARIA</t>
  </si>
  <si>
    <t>MENORES</t>
  </si>
  <si>
    <t>SUPERIOR UNIVERSITARIA</t>
  </si>
  <si>
    <t>ESTUDIOS TERMINADOS</t>
  </si>
  <si>
    <t>OTROS</t>
  </si>
  <si>
    <t>NAHUAT</t>
  </si>
  <si>
    <t>CAKCHIQUEL</t>
  </si>
  <si>
    <t>QUICHE</t>
  </si>
  <si>
    <t>ITALIANO</t>
  </si>
  <si>
    <t>PORTUGUES</t>
  </si>
  <si>
    <t>CHINO</t>
  </si>
  <si>
    <t>COREANO</t>
  </si>
  <si>
    <t>JAPONES</t>
  </si>
  <si>
    <t>FRANCES</t>
  </si>
  <si>
    <t>ALEMAN</t>
  </si>
  <si>
    <t>INGLES</t>
  </si>
  <si>
    <t>ESPAÑOL</t>
  </si>
  <si>
    <t>IDIOMA QUE HABLA</t>
  </si>
  <si>
    <t xml:space="preserve">T R A B A J A </t>
  </si>
  <si>
    <t>PEA</t>
  </si>
  <si>
    <t>POBLACION INDIGENA MAYORES DE 16 AÑOS</t>
  </si>
  <si>
    <t>OTROS MOTIVOS</t>
  </si>
  <si>
    <t>ESTA LIMITADO</t>
  </si>
  <si>
    <t>ESTABA RECLUIDO</t>
  </si>
  <si>
    <t>ES JUBILADO</t>
  </si>
  <si>
    <t>ES ESTUDIANTE</t>
  </si>
  <si>
    <t>REALIZO TAREAS DEL HOGAR</t>
  </si>
  <si>
    <t>PEI</t>
  </si>
  <si>
    <t xml:space="preserve">RAZON POR LA CUAL  NO TRABAJA </t>
  </si>
  <si>
    <t>ANALFABETISMO EN PERSONAS MAYORES DE 10 AÑOS</t>
  </si>
  <si>
    <r>
      <t xml:space="preserve">POBLACION ECONOMICAMENTE </t>
    </r>
    <r>
      <rPr>
        <b/>
        <u/>
        <sz val="12"/>
        <color theme="1"/>
        <rFont val="Calibri"/>
        <family val="2"/>
        <scheme val="minor"/>
      </rPr>
      <t>INACTIVA</t>
    </r>
  </si>
  <si>
    <r>
      <t xml:space="preserve">POBLACION ECONOMICAMENTE </t>
    </r>
    <r>
      <rPr>
        <b/>
        <u/>
        <sz val="12"/>
        <color theme="1"/>
        <rFont val="Calibri"/>
        <family val="2"/>
        <scheme val="minor"/>
      </rPr>
      <t>ACTIVA</t>
    </r>
  </si>
  <si>
    <t>KAKAWIRA (CACAOPERA)</t>
  </si>
  <si>
    <t>POBLACIÓN INDIGENA</t>
  </si>
  <si>
    <t>POBLACIÓN TOTAL</t>
  </si>
  <si>
    <t>POBLACIÓN TOTAL Y POBLACIÓN INDIGENA POR SEXO, SEGÚN DEPARTAMENTO Y  MUNICIPIO.</t>
  </si>
  <si>
    <t>CENSO DE POBLACIÓN Y VIVIENDA - 2007</t>
  </si>
  <si>
    <t>E L   S A L V A D O R</t>
  </si>
  <si>
    <t>TOTAL PAÍS</t>
  </si>
  <si>
    <t>DEPARTAMENTOS  Y  MUNICIPIOS</t>
  </si>
  <si>
    <t>Ahuachapán</t>
  </si>
  <si>
    <t>San Francisco Menéndez</t>
  </si>
  <si>
    <t>Atiquizaya</t>
  </si>
  <si>
    <t>Jujutla</t>
  </si>
  <si>
    <t>Tacuba</t>
  </si>
  <si>
    <t>Guaymango</t>
  </si>
  <si>
    <t>San Lorenzo</t>
  </si>
  <si>
    <t>Turín</t>
  </si>
  <si>
    <t>Apaneca</t>
  </si>
  <si>
    <t>El Refugio</t>
  </si>
  <si>
    <t>San Pedro Puxtla</t>
  </si>
  <si>
    <t>Santa Ana</t>
  </si>
  <si>
    <t>Chalchuapa</t>
  </si>
  <si>
    <t>Metapán</t>
  </si>
  <si>
    <t>Coatepeque</t>
  </si>
  <si>
    <t>San Sebastián Salitrillo</t>
  </si>
  <si>
    <t>El Congo</t>
  </si>
  <si>
    <t>Texistepeque</t>
  </si>
  <si>
    <t>El Porvenir</t>
  </si>
  <si>
    <t>Santa Rosa Guachipilín</t>
  </si>
  <si>
    <t>San Antonio Pajonal</t>
  </si>
  <si>
    <t>Masahuat</t>
  </si>
  <si>
    <t>Sonsonate</t>
  </si>
  <si>
    <t>Izalco</t>
  </si>
  <si>
    <t>Acajutla</t>
  </si>
  <si>
    <t>Nahuizalco</t>
  </si>
  <si>
    <t>Armenia</t>
  </si>
  <si>
    <t>Sonzacate</t>
  </si>
  <si>
    <t>Juayúa</t>
  </si>
  <si>
    <t>San Julián</t>
  </si>
  <si>
    <t>Nahulingo</t>
  </si>
  <si>
    <t>Cuisnahuat</t>
  </si>
  <si>
    <t>Santa Isabel Ishuatán</t>
  </si>
  <si>
    <t>Santa Catarina Masahuat</t>
  </si>
  <si>
    <t>Caluco</t>
  </si>
  <si>
    <t>Santo Domingo De Guzman</t>
  </si>
  <si>
    <t>Salcoatitán</t>
  </si>
  <si>
    <t>Chalatenango</t>
  </si>
  <si>
    <t>Nueva Concepción</t>
  </si>
  <si>
    <t>Tejutla</t>
  </si>
  <si>
    <t>La Palma</t>
  </si>
  <si>
    <t>El Paraíso</t>
  </si>
  <si>
    <t>La Reina</t>
  </si>
  <si>
    <t>Agua Caliente</t>
  </si>
  <si>
    <t>San Ignacio</t>
  </si>
  <si>
    <t>Concepción Quezaltepeque</t>
  </si>
  <si>
    <t>Santa Rita</t>
  </si>
  <si>
    <t>Dulce Nombre De María</t>
  </si>
  <si>
    <t>San Rafael</t>
  </si>
  <si>
    <t>Citala</t>
  </si>
  <si>
    <t>Nombre De Jesús</t>
  </si>
  <si>
    <t>La Laguna</t>
  </si>
  <si>
    <t>Ojos De Agua</t>
  </si>
  <si>
    <t>San Francisco Morazán</t>
  </si>
  <si>
    <t>Comalapa</t>
  </si>
  <si>
    <t>Arcatao</t>
  </si>
  <si>
    <t>El Carrizal</t>
  </si>
  <si>
    <t>San Isidro Labrador</t>
  </si>
  <si>
    <t>San Fernando</t>
  </si>
  <si>
    <t>San Miguel De Mercedes</t>
  </si>
  <si>
    <t>San Luis Del Carmen</t>
  </si>
  <si>
    <t>Potonico</t>
  </si>
  <si>
    <t>San Antonio Los Ranchos</t>
  </si>
  <si>
    <t>Cancasque</t>
  </si>
  <si>
    <t>San Antonio De La Cruz</t>
  </si>
  <si>
    <t>Las Flores</t>
  </si>
  <si>
    <t>Nueva Trinidad</t>
  </si>
  <si>
    <t>Azacualpa</t>
  </si>
  <si>
    <t>San Francisco Lempa</t>
  </si>
  <si>
    <t>Las Vueltas</t>
  </si>
  <si>
    <t>La Libertad</t>
  </si>
  <si>
    <t>Santa Tecla</t>
  </si>
  <si>
    <t>Colon</t>
  </si>
  <si>
    <t>San Juan Opico</t>
  </si>
  <si>
    <t>Ciudad Arce</t>
  </si>
  <si>
    <t>Quezaltepeque</t>
  </si>
  <si>
    <t>Antiguo Cuscatlán</t>
  </si>
  <si>
    <t>Zaragoza</t>
  </si>
  <si>
    <t>San Pablo Tacachico</t>
  </si>
  <si>
    <t>San José Villanueva</t>
  </si>
  <si>
    <t>Tamanique</t>
  </si>
  <si>
    <t>Tepecoyo</t>
  </si>
  <si>
    <t>Huizucar</t>
  </si>
  <si>
    <t>Sacacoyo</t>
  </si>
  <si>
    <t>Teotepeque</t>
  </si>
  <si>
    <t>Jayaque</t>
  </si>
  <si>
    <t>Comasagua</t>
  </si>
  <si>
    <t>Chiltiupán</t>
  </si>
  <si>
    <t>Talnique</t>
  </si>
  <si>
    <t>San Matías</t>
  </si>
  <si>
    <t>Nuevo Cuscatlán</t>
  </si>
  <si>
    <t>Jicalapa</t>
  </si>
  <si>
    <t>San Salvador</t>
  </si>
  <si>
    <t>Soyapango</t>
  </si>
  <si>
    <t>Mejicanos</t>
  </si>
  <si>
    <t>Apopa</t>
  </si>
  <si>
    <t>Ciudad Delgado</t>
  </si>
  <si>
    <t>Ilopango</t>
  </si>
  <si>
    <t>Tonacatepeque</t>
  </si>
  <si>
    <t>San Martin</t>
  </si>
  <si>
    <t>Cuscatancingo</t>
  </si>
  <si>
    <t>San Marcos</t>
  </si>
  <si>
    <t>Ayutuxtepeque</t>
  </si>
  <si>
    <t>Panchimalco</t>
  </si>
  <si>
    <t>Nejapa</t>
  </si>
  <si>
    <t>Santo Tomas</t>
  </si>
  <si>
    <t>Guazapa</t>
  </si>
  <si>
    <t>Aguilares</t>
  </si>
  <si>
    <t>Santiago Texacuangos</t>
  </si>
  <si>
    <t>El Paisnal</t>
  </si>
  <si>
    <t>Rosario De Mora</t>
  </si>
  <si>
    <t>Cuscatlán</t>
  </si>
  <si>
    <t>Cojutepeque</t>
  </si>
  <si>
    <t>San Pedro Perulapán</t>
  </si>
  <si>
    <t>Suchitoto</t>
  </si>
  <si>
    <t>San Rafael Cedros</t>
  </si>
  <si>
    <t>Santa Cruz Michapa</t>
  </si>
  <si>
    <t>El Carmen</t>
  </si>
  <si>
    <t>San José Guayabal</t>
  </si>
  <si>
    <t>Candelaria</t>
  </si>
  <si>
    <t>Monte San Juan</t>
  </si>
  <si>
    <t>San Bartolomé Perulapía</t>
  </si>
  <si>
    <t>Tenancingo</t>
  </si>
  <si>
    <t>San Cristóbal</t>
  </si>
  <si>
    <t>San Ramón</t>
  </si>
  <si>
    <t>El Rosario</t>
  </si>
  <si>
    <t>Oratorio De Concepción</t>
  </si>
  <si>
    <t>Santa Cruz Analquito</t>
  </si>
  <si>
    <t>La Paz</t>
  </si>
  <si>
    <t>Zacatecoluca</t>
  </si>
  <si>
    <t>Santiago Nonualco</t>
  </si>
  <si>
    <t>San Pedro Masahuat</t>
  </si>
  <si>
    <t>Olocuilta</t>
  </si>
  <si>
    <t>San Luis Talpa</t>
  </si>
  <si>
    <t>San Luis La Herradura</t>
  </si>
  <si>
    <t>San Juan Nonualco</t>
  </si>
  <si>
    <t>San Rafael Obrajuelo</t>
  </si>
  <si>
    <t>San Pedro Nonualco</t>
  </si>
  <si>
    <t>San Juan Talpa</t>
  </si>
  <si>
    <t>San Francisco Chinameca</t>
  </si>
  <si>
    <t>Santa María Ostuma</t>
  </si>
  <si>
    <t>Cuyultitán</t>
  </si>
  <si>
    <t>San Miguel Tepezontes</t>
  </si>
  <si>
    <t>Tapalhuaca</t>
  </si>
  <si>
    <t>San Antonio Masahuat</t>
  </si>
  <si>
    <t>San Juan Tepezontes</t>
  </si>
  <si>
    <t>Paraíso De Osorio</t>
  </si>
  <si>
    <t>Jerusalén</t>
  </si>
  <si>
    <t>San Emigdio</t>
  </si>
  <si>
    <t>Mercedes La Ceiba</t>
  </si>
  <si>
    <t>Cabañas</t>
  </si>
  <si>
    <t>Ilobasco</t>
  </si>
  <si>
    <t>Sensuntepeque</t>
  </si>
  <si>
    <t>Victoria</t>
  </si>
  <si>
    <t>San Isidro</t>
  </si>
  <si>
    <t>Tejutepeque</t>
  </si>
  <si>
    <t>Jutiapa</t>
  </si>
  <si>
    <t>Guacotecti</t>
  </si>
  <si>
    <t>Dolores</t>
  </si>
  <si>
    <t>Cinquera</t>
  </si>
  <si>
    <t>San Vicente</t>
  </si>
  <si>
    <t>Tecoluca</t>
  </si>
  <si>
    <t>Apastepeque</t>
  </si>
  <si>
    <t>San Sebastián</t>
  </si>
  <si>
    <t>San Ildefonso</t>
  </si>
  <si>
    <t>Santo Domingo</t>
  </si>
  <si>
    <t>Verapaz</t>
  </si>
  <si>
    <t>San Esteban Catarina</t>
  </si>
  <si>
    <t>Santa Clara</t>
  </si>
  <si>
    <t>San Cayetano Istepeque</t>
  </si>
  <si>
    <t>Guadalupe</t>
  </si>
  <si>
    <t>Tepetitán</t>
  </si>
  <si>
    <t>Usulután</t>
  </si>
  <si>
    <t>Jiquilisco</t>
  </si>
  <si>
    <t>Santiago De María</t>
  </si>
  <si>
    <t>Puerto El Triunfo</t>
  </si>
  <si>
    <t>Santa Elena</t>
  </si>
  <si>
    <t>Jucuapa</t>
  </si>
  <si>
    <t>Berlín</t>
  </si>
  <si>
    <t>Ozatlan</t>
  </si>
  <si>
    <t>Jucuaran</t>
  </si>
  <si>
    <t>Concepción Batres</t>
  </si>
  <si>
    <t>Mercedes Umaña</t>
  </si>
  <si>
    <t>Santa María</t>
  </si>
  <si>
    <t>Alegría</t>
  </si>
  <si>
    <t>Estanzuelas</t>
  </si>
  <si>
    <t>Tecapán</t>
  </si>
  <si>
    <t>El Triunfo</t>
  </si>
  <si>
    <t>Nueva Granada</t>
  </si>
  <si>
    <t>San Agustín</t>
  </si>
  <si>
    <t>Ereguayquín</t>
  </si>
  <si>
    <t>San Francisco Javier</t>
  </si>
  <si>
    <t>San Dionisio</t>
  </si>
  <si>
    <t>San Buena Ventura</t>
  </si>
  <si>
    <t>California</t>
  </si>
  <si>
    <t>San Miguel</t>
  </si>
  <si>
    <t>Moncagua</t>
  </si>
  <si>
    <t>Chinameca</t>
  </si>
  <si>
    <t>Chirilagua</t>
  </si>
  <si>
    <t>Ciudad Barrios</t>
  </si>
  <si>
    <t>El Transito</t>
  </si>
  <si>
    <t>Lolotique</t>
  </si>
  <si>
    <t>San Rafael Oriente</t>
  </si>
  <si>
    <t>Chapeltique</t>
  </si>
  <si>
    <t>San Jorge</t>
  </si>
  <si>
    <t>Sesori</t>
  </si>
  <si>
    <t>Nueva Guadalupe</t>
  </si>
  <si>
    <t>Carolina</t>
  </si>
  <si>
    <t>San Gerardo</t>
  </si>
  <si>
    <t>San Luis De La Reina</t>
  </si>
  <si>
    <t>Quelepa</t>
  </si>
  <si>
    <t>Uluazapa</t>
  </si>
  <si>
    <t>San Antonio</t>
  </si>
  <si>
    <t>Comacarán</t>
  </si>
  <si>
    <t>Nuevo Edén De San Juan</t>
  </si>
  <si>
    <t>Morazán</t>
  </si>
  <si>
    <t>San Francisco Gotera</t>
  </si>
  <si>
    <t>Corinto</t>
  </si>
  <si>
    <t>Jocoro</t>
  </si>
  <si>
    <t>Sociedad</t>
  </si>
  <si>
    <t>Guatajiagua</t>
  </si>
  <si>
    <t>Cacaopera</t>
  </si>
  <si>
    <t>El Divisadero</t>
  </si>
  <si>
    <t>Chilanga</t>
  </si>
  <si>
    <t>Osicala</t>
  </si>
  <si>
    <t>San Simón</t>
  </si>
  <si>
    <t>Meanguera</t>
  </si>
  <si>
    <t>Delicias De Concepción</t>
  </si>
  <si>
    <t>Lolotiquillo</t>
  </si>
  <si>
    <t>Joateca</t>
  </si>
  <si>
    <t>San Carlos</t>
  </si>
  <si>
    <t>Yoloaiquín</t>
  </si>
  <si>
    <t>Yamabal</t>
  </si>
  <si>
    <t>Perquin</t>
  </si>
  <si>
    <t>Jocoaitique</t>
  </si>
  <si>
    <t>Gualococti</t>
  </si>
  <si>
    <t>Sensembra</t>
  </si>
  <si>
    <t>Torola</t>
  </si>
  <si>
    <t>Arambala</t>
  </si>
  <si>
    <t>La Unión</t>
  </si>
  <si>
    <t>Conchagua</t>
  </si>
  <si>
    <t>Santa Rosa De Lima</t>
  </si>
  <si>
    <t>San Alejo</t>
  </si>
  <si>
    <t>Pasaquina</t>
  </si>
  <si>
    <t>Anamoros</t>
  </si>
  <si>
    <t>Lislique</t>
  </si>
  <si>
    <t>Nueva Esparta</t>
  </si>
  <si>
    <t>Concepción De Oriente</t>
  </si>
  <si>
    <t>Polorós</t>
  </si>
  <si>
    <t>Intipucá</t>
  </si>
  <si>
    <t>Yayantique</t>
  </si>
  <si>
    <t>Yucuaiquin</t>
  </si>
  <si>
    <t>El Sauce</t>
  </si>
  <si>
    <t>Bolívar</t>
  </si>
  <si>
    <t>San José</t>
  </si>
  <si>
    <t>Meanguera Del Golfo</t>
  </si>
  <si>
    <t>Concepción de Ataco</t>
  </si>
  <si>
    <t>Candelaria de La Frontera</t>
  </si>
  <si>
    <t>Santiago de La Frontera</t>
  </si>
  <si>
    <t>San Antonio del Monte</t>
  </si>
  <si>
    <t>BLANCO</t>
  </si>
  <si>
    <t>MESTIZO (MEZCLA DE BLANCO CON INDIGENA)</t>
  </si>
  <si>
    <t>INDIGENA</t>
  </si>
  <si>
    <t>NEGRO (DE RAZA)</t>
  </si>
  <si>
    <t>POBLACION POR RAZA SEGÚN DEPARTAMENTOS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</si>
</sst>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7.8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682B4"/>
        <bgColor indexed="64"/>
      </patternFill>
    </fill>
    <fill>
      <patternFill patternType="solid">
        <fgColor rgb="FF4682C4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medium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medium">
        <color theme="0" tint="-0.499984740745262"/>
      </bottom>
      <diagonal/>
    </border>
    <border>
      <left style="hair">
        <color theme="0"/>
      </left>
      <right style="hair">
        <color theme="0"/>
      </right>
      <top style="thin">
        <color theme="0"/>
      </top>
      <bottom style="medium">
        <color theme="0" tint="-0.499984740745262"/>
      </bottom>
      <diagonal/>
    </border>
    <border>
      <left style="hair">
        <color theme="0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3" fontId="18" fillId="0" borderId="0" xfId="0" applyNumberFormat="1" applyFont="1" applyAlignment="1">
      <alignment vertical="top" wrapText="1"/>
    </xf>
    <xf numFmtId="3" fontId="19" fillId="0" borderId="0" xfId="0" applyNumberFormat="1" applyFont="1" applyAlignment="1">
      <alignment wrapText="1"/>
    </xf>
    <xf numFmtId="3" fontId="19" fillId="0" borderId="0" xfId="0" applyNumberFormat="1" applyFont="1"/>
    <xf numFmtId="3" fontId="23" fillId="0" borderId="0" xfId="0" applyNumberFormat="1" applyFont="1"/>
    <xf numFmtId="0" fontId="24" fillId="0" borderId="0" xfId="0" applyFont="1" applyAlignment="1">
      <alignment wrapText="1"/>
    </xf>
    <xf numFmtId="0" fontId="2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27" fillId="33" borderId="10" xfId="0" applyFont="1" applyFill="1" applyBorder="1" applyAlignment="1">
      <alignment horizontal="center" wrapText="1"/>
    </xf>
    <xf numFmtId="0" fontId="27" fillId="34" borderId="10" xfId="0" applyFont="1" applyFill="1" applyBorder="1" applyAlignment="1">
      <alignment horizontal="center" wrapText="1"/>
    </xf>
    <xf numFmtId="0" fontId="21" fillId="38" borderId="14" xfId="0" applyFont="1" applyFill="1" applyBorder="1" applyAlignment="1">
      <alignment horizontal="left" indent="1"/>
    </xf>
    <xf numFmtId="3" fontId="19" fillId="35" borderId="15" xfId="0" applyNumberFormat="1" applyFont="1" applyFill="1" applyBorder="1" applyAlignment="1">
      <alignment horizontal="right" indent="1"/>
    </xf>
    <xf numFmtId="3" fontId="19" fillId="35" borderId="16" xfId="0" applyNumberFormat="1" applyFont="1" applyFill="1" applyBorder="1" applyAlignment="1">
      <alignment horizontal="right" indent="1"/>
    </xf>
    <xf numFmtId="0" fontId="21" fillId="38" borderId="17" xfId="0" applyFont="1" applyFill="1" applyBorder="1" applyAlignment="1">
      <alignment horizontal="left" indent="1"/>
    </xf>
    <xf numFmtId="3" fontId="19" fillId="35" borderId="18" xfId="0" applyNumberFormat="1" applyFont="1" applyFill="1" applyBorder="1" applyAlignment="1">
      <alignment horizontal="right" indent="1"/>
    </xf>
    <xf numFmtId="3" fontId="19" fillId="35" borderId="19" xfId="0" applyNumberFormat="1" applyFont="1" applyFill="1" applyBorder="1" applyAlignment="1">
      <alignment horizontal="right" indent="1"/>
    </xf>
    <xf numFmtId="3" fontId="18" fillId="35" borderId="15" xfId="0" applyNumberFormat="1" applyFont="1" applyFill="1" applyBorder="1" applyAlignment="1">
      <alignment horizontal="right" indent="1"/>
    </xf>
    <xf numFmtId="3" fontId="18" fillId="35" borderId="18" xfId="0" applyNumberFormat="1" applyFont="1" applyFill="1" applyBorder="1" applyAlignment="1">
      <alignment horizontal="right" indent="1"/>
    </xf>
    <xf numFmtId="0" fontId="27" fillId="33" borderId="18" xfId="0" applyFont="1" applyFill="1" applyBorder="1" applyAlignment="1">
      <alignment horizontal="center" wrapText="1"/>
    </xf>
    <xf numFmtId="0" fontId="27" fillId="34" borderId="18" xfId="0" applyFont="1" applyFill="1" applyBorder="1" applyAlignment="1">
      <alignment horizontal="center" wrapText="1"/>
    </xf>
    <xf numFmtId="0" fontId="27" fillId="34" borderId="19" xfId="0" applyFont="1" applyFill="1" applyBorder="1" applyAlignment="1">
      <alignment horizontal="center" wrapText="1"/>
    </xf>
    <xf numFmtId="0" fontId="27" fillId="33" borderId="22" xfId="0" applyFont="1" applyFill="1" applyBorder="1" applyAlignment="1">
      <alignment horizontal="center" vertical="center" wrapText="1"/>
    </xf>
    <xf numFmtId="0" fontId="27" fillId="34" borderId="2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/>
    </xf>
    <xf numFmtId="0" fontId="28" fillId="33" borderId="18" xfId="0" applyFont="1" applyFill="1" applyBorder="1" applyAlignment="1">
      <alignment horizontal="center" wrapText="1"/>
    </xf>
    <xf numFmtId="0" fontId="28" fillId="33" borderId="19" xfId="0" applyFont="1" applyFill="1" applyBorder="1" applyAlignment="1">
      <alignment horizontal="center" wrapText="1"/>
    </xf>
    <xf numFmtId="3" fontId="18" fillId="36" borderId="12" xfId="0" applyNumberFormat="1" applyFont="1" applyFill="1" applyBorder="1" applyAlignment="1">
      <alignment horizontal="right" indent="1"/>
    </xf>
    <xf numFmtId="3" fontId="18" fillId="36" borderId="13" xfId="0" applyNumberFormat="1" applyFont="1" applyFill="1" applyBorder="1" applyAlignment="1">
      <alignment horizontal="right" indent="1"/>
    </xf>
    <xf numFmtId="0" fontId="21" fillId="36" borderId="11" xfId="0" applyFont="1" applyFill="1" applyBorder="1" applyAlignment="1">
      <alignment horizontal="center" vertical="center"/>
    </xf>
    <xf numFmtId="3" fontId="18" fillId="36" borderId="12" xfId="0" applyNumberFormat="1" applyFont="1" applyFill="1" applyBorder="1" applyAlignment="1">
      <alignment horizontal="right" vertical="center" indent="1"/>
    </xf>
    <xf numFmtId="3" fontId="18" fillId="36" borderId="13" xfId="0" applyNumberFormat="1" applyFont="1" applyFill="1" applyBorder="1" applyAlignment="1">
      <alignment horizontal="right" vertical="center" indent="1"/>
    </xf>
    <xf numFmtId="0" fontId="22" fillId="33" borderId="10" xfId="0" applyFont="1" applyFill="1" applyBorder="1" applyAlignment="1">
      <alignment horizontal="center" wrapText="1"/>
    </xf>
    <xf numFmtId="0" fontId="22" fillId="34" borderId="10" xfId="0" applyFont="1" applyFill="1" applyBorder="1" applyAlignment="1">
      <alignment horizontal="center" wrapText="1"/>
    </xf>
    <xf numFmtId="0" fontId="0" fillId="0" borderId="0" xfId="0" applyAlignment="1">
      <alignment horizontal="right" vertical="center" indent="1"/>
    </xf>
    <xf numFmtId="3" fontId="0" fillId="0" borderId="0" xfId="0" applyNumberFormat="1"/>
    <xf numFmtId="0" fontId="33" fillId="0" borderId="0" xfId="42" applyFont="1"/>
    <xf numFmtId="3" fontId="34" fillId="40" borderId="0" xfId="0" applyNumberFormat="1" applyFont="1" applyFill="1" applyAlignment="1">
      <alignment horizontal="left" vertical="center" indent="1"/>
    </xf>
    <xf numFmtId="3" fontId="35" fillId="40" borderId="0" xfId="0" applyNumberFormat="1" applyFont="1" applyFill="1" applyAlignment="1">
      <alignment horizontal="left" vertical="center" indent="1"/>
    </xf>
    <xf numFmtId="3" fontId="36" fillId="40" borderId="0" xfId="0" applyNumberFormat="1" applyFont="1" applyFill="1" applyAlignment="1">
      <alignment horizontal="left" vertical="center" indent="1"/>
    </xf>
    <xf numFmtId="0" fontId="18" fillId="0" borderId="0" xfId="0" applyFont="1"/>
    <xf numFmtId="3" fontId="30" fillId="37" borderId="35" xfId="0" applyNumberFormat="1" applyFont="1" applyFill="1" applyBorder="1" applyAlignment="1">
      <alignment horizontal="center" vertical="center"/>
    </xf>
    <xf numFmtId="3" fontId="25" fillId="37" borderId="36" xfId="0" applyNumberFormat="1" applyFont="1" applyFill="1" applyBorder="1" applyAlignment="1">
      <alignment horizontal="right" vertical="center"/>
    </xf>
    <xf numFmtId="3" fontId="25" fillId="37" borderId="37" xfId="0" applyNumberFormat="1" applyFont="1" applyFill="1" applyBorder="1" applyAlignment="1">
      <alignment horizontal="right" vertical="center"/>
    </xf>
    <xf numFmtId="3" fontId="21" fillId="36" borderId="38" xfId="0" applyNumberFormat="1" applyFont="1" applyFill="1" applyBorder="1"/>
    <xf numFmtId="3" fontId="18" fillId="36" borderId="30" xfId="0" applyNumberFormat="1" applyFont="1" applyFill="1" applyBorder="1" applyAlignment="1">
      <alignment horizontal="right" indent="1"/>
    </xf>
    <xf numFmtId="3" fontId="18" fillId="36" borderId="39" xfId="0" applyNumberFormat="1" applyFont="1" applyFill="1" applyBorder="1" applyAlignment="1">
      <alignment horizontal="right" indent="1"/>
    </xf>
    <xf numFmtId="3" fontId="20" fillId="0" borderId="38" xfId="0" applyNumberFormat="1" applyFont="1" applyFill="1" applyBorder="1" applyAlignment="1">
      <alignment horizontal="left" indent="1"/>
    </xf>
    <xf numFmtId="3" fontId="19" fillId="35" borderId="30" xfId="0" applyNumberFormat="1" applyFont="1" applyFill="1" applyBorder="1" applyAlignment="1">
      <alignment horizontal="right" indent="1"/>
    </xf>
    <xf numFmtId="3" fontId="19" fillId="35" borderId="39" xfId="0" applyNumberFormat="1" applyFont="1" applyFill="1" applyBorder="1" applyAlignment="1">
      <alignment horizontal="right" indent="1"/>
    </xf>
    <xf numFmtId="3" fontId="20" fillId="0" borderId="40" xfId="0" applyNumberFormat="1" applyFont="1" applyFill="1" applyBorder="1" applyAlignment="1">
      <alignment horizontal="left" indent="1"/>
    </xf>
    <xf numFmtId="3" fontId="19" fillId="35" borderId="41" xfId="0" applyNumberFormat="1" applyFont="1" applyFill="1" applyBorder="1" applyAlignment="1">
      <alignment horizontal="right" indent="1"/>
    </xf>
    <xf numFmtId="3" fontId="19" fillId="35" borderId="42" xfId="0" applyNumberFormat="1" applyFont="1" applyFill="1" applyBorder="1" applyAlignment="1">
      <alignment horizontal="right" indent="1"/>
    </xf>
    <xf numFmtId="3" fontId="22" fillId="39" borderId="22" xfId="0" applyNumberFormat="1" applyFont="1" applyFill="1" applyBorder="1" applyAlignment="1">
      <alignment horizontal="center" wrapText="1"/>
    </xf>
    <xf numFmtId="0" fontId="21" fillId="0" borderId="49" xfId="0" applyFont="1" applyFill="1" applyBorder="1" applyAlignment="1">
      <alignment wrapText="1"/>
    </xf>
    <xf numFmtId="0" fontId="20" fillId="0" borderId="49" xfId="0" applyFont="1" applyFill="1" applyBorder="1" applyAlignment="1">
      <alignment horizontal="left" wrapText="1" indent="1"/>
    </xf>
    <xf numFmtId="0" fontId="20" fillId="0" borderId="50" xfId="0" applyFont="1" applyFill="1" applyBorder="1" applyAlignment="1">
      <alignment horizontal="left" wrapText="1" indent="1"/>
    </xf>
    <xf numFmtId="0" fontId="37" fillId="41" borderId="51" xfId="0" applyFont="1" applyFill="1" applyBorder="1" applyAlignment="1">
      <alignment horizontal="center"/>
    </xf>
    <xf numFmtId="3" fontId="26" fillId="39" borderId="56" xfId="0" applyNumberFormat="1" applyFont="1" applyFill="1" applyBorder="1" applyAlignment="1">
      <alignment horizontal="center" vertical="center" wrapText="1"/>
    </xf>
    <xf numFmtId="0" fontId="28" fillId="39" borderId="57" xfId="0" applyFont="1" applyFill="1" applyBorder="1" applyAlignment="1">
      <alignment horizontal="center" vertical="center" wrapText="1"/>
    </xf>
    <xf numFmtId="0" fontId="28" fillId="39" borderId="58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/>
    </xf>
    <xf numFmtId="0" fontId="21" fillId="0" borderId="62" xfId="0" applyFont="1" applyFill="1" applyBorder="1" applyAlignment="1">
      <alignment horizontal="left" indent="1"/>
    </xf>
    <xf numFmtId="3" fontId="19" fillId="0" borderId="31" xfId="0" applyNumberFormat="1" applyFont="1" applyFill="1" applyBorder="1" applyAlignment="1">
      <alignment horizontal="right" indent="1"/>
    </xf>
    <xf numFmtId="3" fontId="19" fillId="0" borderId="32" xfId="0" applyNumberFormat="1" applyFont="1" applyFill="1" applyBorder="1" applyAlignment="1">
      <alignment horizontal="right" indent="1"/>
    </xf>
    <xf numFmtId="0" fontId="21" fillId="0" borderId="63" xfId="0" applyFont="1" applyFill="1" applyBorder="1" applyAlignment="1">
      <alignment horizontal="left" indent="1"/>
    </xf>
    <xf numFmtId="3" fontId="19" fillId="0" borderId="33" xfId="0" applyNumberFormat="1" applyFont="1" applyFill="1" applyBorder="1" applyAlignment="1">
      <alignment horizontal="right" indent="1"/>
    </xf>
    <xf numFmtId="3" fontId="19" fillId="0" borderId="34" xfId="0" applyNumberFormat="1" applyFont="1" applyFill="1" applyBorder="1" applyAlignment="1">
      <alignment horizontal="right" indent="1"/>
    </xf>
    <xf numFmtId="3" fontId="18" fillId="0" borderId="60" xfId="0" applyNumberFormat="1" applyFont="1" applyFill="1" applyBorder="1" applyAlignment="1">
      <alignment horizontal="right" indent="1"/>
    </xf>
    <xf numFmtId="3" fontId="18" fillId="0" borderId="61" xfId="0" applyNumberFormat="1" applyFont="1" applyFill="1" applyBorder="1" applyAlignment="1">
      <alignment horizontal="right" indent="1"/>
    </xf>
    <xf numFmtId="3" fontId="38" fillId="0" borderId="0" xfId="0" applyNumberFormat="1" applyFont="1"/>
    <xf numFmtId="10" fontId="19" fillId="0" borderId="0" xfId="43" applyNumberFormat="1" applyFont="1"/>
    <xf numFmtId="10" fontId="0" fillId="0" borderId="0" xfId="43" applyNumberFormat="1" applyFont="1"/>
    <xf numFmtId="3" fontId="18" fillId="41" borderId="52" xfId="0" applyNumberFormat="1" applyFont="1" applyFill="1" applyBorder="1" applyAlignment="1">
      <alignment horizontal="right" indent="1"/>
    </xf>
    <xf numFmtId="3" fontId="18" fillId="41" borderId="53" xfId="0" applyNumberFormat="1" applyFont="1" applyFill="1" applyBorder="1" applyAlignment="1">
      <alignment horizontal="right" indent="1"/>
    </xf>
    <xf numFmtId="3" fontId="18" fillId="41" borderId="54" xfId="0" applyNumberFormat="1" applyFont="1" applyFill="1" applyBorder="1" applyAlignment="1">
      <alignment horizontal="right" indent="1"/>
    </xf>
    <xf numFmtId="3" fontId="18" fillId="41" borderId="55" xfId="0" applyNumberFormat="1" applyFont="1" applyFill="1" applyBorder="1" applyAlignment="1">
      <alignment horizontal="right" indent="1"/>
    </xf>
    <xf numFmtId="3" fontId="18" fillId="35" borderId="45" xfId="0" applyNumberFormat="1" applyFont="1" applyFill="1" applyBorder="1" applyAlignment="1">
      <alignment horizontal="right" indent="1"/>
    </xf>
    <xf numFmtId="3" fontId="18" fillId="35" borderId="31" xfId="0" applyNumberFormat="1" applyFont="1" applyFill="1" applyBorder="1" applyAlignment="1">
      <alignment horizontal="right" indent="1"/>
    </xf>
    <xf numFmtId="3" fontId="18" fillId="35" borderId="46" xfId="0" applyNumberFormat="1" applyFont="1" applyFill="1" applyBorder="1" applyAlignment="1">
      <alignment horizontal="right" indent="1"/>
    </xf>
    <xf numFmtId="3" fontId="18" fillId="0" borderId="43" xfId="0" applyNumberFormat="1" applyFont="1" applyFill="1" applyBorder="1" applyAlignment="1">
      <alignment horizontal="right" indent="1"/>
    </xf>
    <xf numFmtId="3" fontId="18" fillId="0" borderId="31" xfId="0" applyNumberFormat="1" applyFont="1" applyFill="1" applyBorder="1" applyAlignment="1">
      <alignment horizontal="right" indent="1"/>
    </xf>
    <xf numFmtId="3" fontId="18" fillId="0" borderId="32" xfId="0" applyNumberFormat="1" applyFont="1" applyFill="1" applyBorder="1" applyAlignment="1">
      <alignment horizontal="right" indent="1"/>
    </xf>
    <xf numFmtId="3" fontId="19" fillId="35" borderId="45" xfId="0" applyNumberFormat="1" applyFont="1" applyFill="1" applyBorder="1" applyAlignment="1">
      <alignment horizontal="right" indent="1"/>
    </xf>
    <xf numFmtId="3" fontId="19" fillId="35" borderId="31" xfId="0" applyNumberFormat="1" applyFont="1" applyFill="1" applyBorder="1" applyAlignment="1">
      <alignment horizontal="right" indent="1"/>
    </xf>
    <xf numFmtId="3" fontId="19" fillId="35" borderId="46" xfId="0" applyNumberFormat="1" applyFont="1" applyFill="1" applyBorder="1" applyAlignment="1">
      <alignment horizontal="right" indent="1"/>
    </xf>
    <xf numFmtId="3" fontId="19" fillId="0" borderId="43" xfId="0" applyNumberFormat="1" applyFont="1" applyFill="1" applyBorder="1" applyAlignment="1">
      <alignment horizontal="right" indent="1"/>
    </xf>
    <xf numFmtId="3" fontId="19" fillId="35" borderId="47" xfId="0" applyNumberFormat="1" applyFont="1" applyFill="1" applyBorder="1" applyAlignment="1">
      <alignment horizontal="right" indent="1"/>
    </xf>
    <xf numFmtId="3" fontId="19" fillId="35" borderId="33" xfId="0" applyNumberFormat="1" applyFont="1" applyFill="1" applyBorder="1" applyAlignment="1">
      <alignment horizontal="right" indent="1"/>
    </xf>
    <xf numFmtId="3" fontId="19" fillId="35" borderId="48" xfId="0" applyNumberFormat="1" applyFont="1" applyFill="1" applyBorder="1" applyAlignment="1">
      <alignment horizontal="right" indent="1"/>
    </xf>
    <xf numFmtId="3" fontId="19" fillId="0" borderId="44" xfId="0" applyNumberFormat="1" applyFont="1" applyFill="1" applyBorder="1" applyAlignment="1">
      <alignment horizontal="right" indent="1"/>
    </xf>
    <xf numFmtId="0" fontId="27" fillId="39" borderId="72" xfId="0" applyFont="1" applyFill="1" applyBorder="1" applyAlignment="1">
      <alignment horizontal="center" vertical="center" wrapText="1"/>
    </xf>
    <xf numFmtId="0" fontId="27" fillId="39" borderId="73" xfId="0" applyFont="1" applyFill="1" applyBorder="1" applyAlignment="1">
      <alignment horizontal="center" vertical="center" wrapText="1"/>
    </xf>
    <xf numFmtId="3" fontId="18" fillId="41" borderId="74" xfId="0" applyNumberFormat="1" applyFont="1" applyFill="1" applyBorder="1" applyAlignment="1">
      <alignment horizontal="right" indent="1"/>
    </xf>
    <xf numFmtId="3" fontId="18" fillId="0" borderId="75" xfId="0" applyNumberFormat="1" applyFont="1" applyFill="1" applyBorder="1" applyAlignment="1">
      <alignment horizontal="right" indent="1"/>
    </xf>
    <xf numFmtId="3" fontId="19" fillId="0" borderId="75" xfId="0" applyNumberFormat="1" applyFont="1" applyFill="1" applyBorder="1" applyAlignment="1">
      <alignment horizontal="right" indent="1"/>
    </xf>
    <xf numFmtId="3" fontId="19" fillId="0" borderId="76" xfId="0" applyNumberFormat="1" applyFont="1" applyFill="1" applyBorder="1" applyAlignment="1">
      <alignment horizontal="right" indent="1"/>
    </xf>
    <xf numFmtId="3" fontId="18" fillId="41" borderId="77" xfId="0" applyNumberFormat="1" applyFont="1" applyFill="1" applyBorder="1" applyAlignment="1">
      <alignment horizontal="right" indent="1"/>
    </xf>
    <xf numFmtId="3" fontId="18" fillId="41" borderId="60" xfId="0" applyNumberFormat="1" applyFont="1" applyFill="1" applyBorder="1" applyAlignment="1">
      <alignment horizontal="right" indent="1"/>
    </xf>
    <xf numFmtId="3" fontId="18" fillId="41" borderId="78" xfId="0" applyNumberFormat="1" applyFont="1" applyFill="1" applyBorder="1" applyAlignment="1">
      <alignment horizontal="right" indent="1"/>
    </xf>
    <xf numFmtId="3" fontId="18" fillId="0" borderId="45" xfId="0" applyNumberFormat="1" applyFont="1" applyFill="1" applyBorder="1" applyAlignment="1">
      <alignment horizontal="right" indent="1"/>
    </xf>
    <xf numFmtId="3" fontId="18" fillId="0" borderId="46" xfId="0" applyNumberFormat="1" applyFont="1" applyFill="1" applyBorder="1" applyAlignment="1">
      <alignment horizontal="right" indent="1"/>
    </xf>
    <xf numFmtId="3" fontId="19" fillId="0" borderId="45" xfId="0" applyNumberFormat="1" applyFont="1" applyFill="1" applyBorder="1" applyAlignment="1">
      <alignment horizontal="right" indent="1"/>
    </xf>
    <xf numFmtId="3" fontId="19" fillId="0" borderId="46" xfId="0" applyNumberFormat="1" applyFont="1" applyFill="1" applyBorder="1" applyAlignment="1">
      <alignment horizontal="right" indent="1"/>
    </xf>
    <xf numFmtId="3" fontId="19" fillId="0" borderId="47" xfId="0" applyNumberFormat="1" applyFont="1" applyFill="1" applyBorder="1" applyAlignment="1">
      <alignment horizontal="right" indent="1"/>
    </xf>
    <xf numFmtId="3" fontId="19" fillId="0" borderId="48" xfId="0" applyNumberFormat="1" applyFont="1" applyFill="1" applyBorder="1" applyAlignment="1">
      <alignment horizontal="right" indent="1"/>
    </xf>
    <xf numFmtId="3" fontId="18" fillId="41" borderId="61" xfId="0" applyNumberFormat="1" applyFont="1" applyFill="1" applyBorder="1" applyAlignment="1">
      <alignment horizontal="right" indent="1"/>
    </xf>
    <xf numFmtId="0" fontId="27" fillId="39" borderId="79" xfId="0" applyFont="1" applyFill="1" applyBorder="1" applyAlignment="1">
      <alignment horizontal="center" vertical="center" wrapText="1"/>
    </xf>
    <xf numFmtId="0" fontId="27" fillId="39" borderId="80" xfId="0" applyFont="1" applyFill="1" applyBorder="1" applyAlignment="1">
      <alignment horizontal="center" vertical="center" wrapText="1"/>
    </xf>
    <xf numFmtId="0" fontId="27" fillId="39" borderId="81" xfId="0" applyFont="1" applyFill="1" applyBorder="1" applyAlignment="1">
      <alignment horizontal="center" vertical="center" wrapText="1"/>
    </xf>
    <xf numFmtId="0" fontId="29" fillId="39" borderId="64" xfId="0" applyFont="1" applyFill="1" applyBorder="1" applyAlignment="1">
      <alignment horizontal="center" vertical="center" wrapText="1"/>
    </xf>
    <xf numFmtId="0" fontId="29" fillId="39" borderId="69" xfId="0" applyFont="1" applyFill="1" applyBorder="1" applyAlignment="1">
      <alignment horizontal="center" vertical="center" wrapText="1"/>
    </xf>
    <xf numFmtId="0" fontId="29" fillId="39" borderId="71" xfId="0" applyFont="1" applyFill="1" applyBorder="1" applyAlignment="1">
      <alignment horizontal="center" vertical="center" wrapText="1"/>
    </xf>
    <xf numFmtId="0" fontId="29" fillId="39" borderId="65" xfId="0" applyFont="1" applyFill="1" applyBorder="1" applyAlignment="1">
      <alignment horizontal="center" vertical="center" wrapText="1"/>
    </xf>
    <xf numFmtId="0" fontId="29" fillId="39" borderId="29" xfId="0" applyFont="1" applyFill="1" applyBorder="1" applyAlignment="1">
      <alignment horizontal="center" vertical="center" wrapText="1"/>
    </xf>
    <xf numFmtId="0" fontId="27" fillId="39" borderId="29" xfId="0" applyFont="1" applyFill="1" applyBorder="1" applyAlignment="1">
      <alignment horizontal="center" vertical="center" wrapText="1"/>
    </xf>
    <xf numFmtId="0" fontId="27" fillId="39" borderId="70" xfId="0" applyFont="1" applyFill="1" applyBorder="1" applyAlignment="1">
      <alignment horizontal="center" vertical="center" wrapText="1"/>
    </xf>
    <xf numFmtId="0" fontId="29" fillId="39" borderId="66" xfId="0" applyFont="1" applyFill="1" applyBorder="1" applyAlignment="1">
      <alignment horizontal="center" vertical="center"/>
    </xf>
    <xf numFmtId="0" fontId="29" fillId="39" borderId="67" xfId="0" applyFont="1" applyFill="1" applyBorder="1" applyAlignment="1">
      <alignment horizontal="center" vertical="center"/>
    </xf>
    <xf numFmtId="0" fontId="29" fillId="39" borderId="68" xfId="0" applyFont="1" applyFill="1" applyBorder="1" applyAlignment="1">
      <alignment horizontal="center" vertical="center"/>
    </xf>
    <xf numFmtId="3" fontId="26" fillId="39" borderId="10" xfId="0" applyNumberFormat="1" applyFont="1" applyFill="1" applyBorder="1" applyAlignment="1">
      <alignment horizontal="center" vertical="center" wrapText="1"/>
    </xf>
    <xf numFmtId="3" fontId="26" fillId="39" borderId="22" xfId="0" applyNumberFormat="1" applyFont="1" applyFill="1" applyBorder="1" applyAlignment="1">
      <alignment horizontal="center" vertical="center" wrapText="1"/>
    </xf>
    <xf numFmtId="3" fontId="22" fillId="39" borderId="10" xfId="0" applyNumberFormat="1" applyFont="1" applyFill="1" applyBorder="1" applyAlignment="1">
      <alignment horizontal="center" vertical="center" wrapText="1"/>
    </xf>
    <xf numFmtId="3" fontId="26" fillId="33" borderId="11" xfId="0" applyNumberFormat="1" applyFont="1" applyFill="1" applyBorder="1" applyAlignment="1">
      <alignment horizontal="center" vertical="center" wrapText="1"/>
    </xf>
    <xf numFmtId="3" fontId="26" fillId="33" borderId="17" xfId="0" applyNumberFormat="1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wrapText="1"/>
    </xf>
    <xf numFmtId="0" fontId="29" fillId="34" borderId="13" xfId="0" applyFont="1" applyFill="1" applyBorder="1" applyAlignment="1">
      <alignment horizontal="center" wrapText="1"/>
    </xf>
    <xf numFmtId="0" fontId="27" fillId="33" borderId="20" xfId="0" applyFont="1" applyFill="1" applyBorder="1" applyAlignment="1">
      <alignment horizontal="center" vertical="center" wrapText="1"/>
    </xf>
    <xf numFmtId="0" fontId="27" fillId="33" borderId="21" xfId="0" applyFont="1" applyFill="1" applyBorder="1" applyAlignment="1">
      <alignment horizontal="center" vertical="center" wrapText="1"/>
    </xf>
    <xf numFmtId="3" fontId="26" fillId="33" borderId="10" xfId="0" applyNumberFormat="1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27" fillId="33" borderId="24" xfId="0" applyFont="1" applyFill="1" applyBorder="1" applyAlignment="1">
      <alignment horizontal="center" vertical="center" wrapText="1"/>
    </xf>
    <xf numFmtId="0" fontId="27" fillId="33" borderId="25" xfId="0" applyFont="1" applyFill="1" applyBorder="1" applyAlignment="1">
      <alignment horizontal="center" vertical="center" wrapText="1"/>
    </xf>
    <xf numFmtId="0" fontId="27" fillId="33" borderId="26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16" fillId="0" borderId="18" xfId="0" applyFont="1" applyBorder="1"/>
    <xf numFmtId="0" fontId="29" fillId="34" borderId="12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27" fillId="34" borderId="22" xfId="0" applyFont="1" applyFill="1" applyBorder="1" applyAlignment="1">
      <alignment horizontal="center" vertical="center" wrapText="1"/>
    </xf>
    <xf numFmtId="0" fontId="27" fillId="34" borderId="23" xfId="0" applyFont="1" applyFill="1" applyBorder="1" applyAlignment="1">
      <alignment horizontal="center" vertical="center" wrapText="1"/>
    </xf>
    <xf numFmtId="0" fontId="29" fillId="33" borderId="27" xfId="0" applyFont="1" applyFill="1" applyBorder="1" applyAlignment="1">
      <alignment horizontal="center" vertical="center" wrapText="1"/>
    </xf>
    <xf numFmtId="0" fontId="16" fillId="0" borderId="28" xfId="0" applyFont="1" applyBorder="1"/>
    <xf numFmtId="3" fontId="26" fillId="33" borderId="27" xfId="0" applyNumberFormat="1" applyFont="1" applyFill="1" applyBorder="1" applyAlignment="1">
      <alignment horizontal="center" vertical="center" wrapText="1"/>
    </xf>
    <xf numFmtId="3" fontId="26" fillId="33" borderId="28" xfId="0" applyNumberFormat="1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vertical="center"/>
    </xf>
    <xf numFmtId="0" fontId="29" fillId="34" borderId="22" xfId="0" applyFont="1" applyFill="1" applyBorder="1" applyAlignment="1">
      <alignment horizontal="center" vertical="center" wrapText="1"/>
    </xf>
    <xf numFmtId="0" fontId="29" fillId="34" borderId="23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wrapText="1"/>
    </xf>
    <xf numFmtId="0" fontId="29" fillId="33" borderId="10" xfId="0" applyFont="1" applyFill="1" applyBorder="1" applyAlignment="1">
      <alignment horizontal="center" vertical="center" wrapText="1"/>
    </xf>
    <xf numFmtId="0" fontId="29" fillId="34" borderId="10" xfId="0" applyFont="1" applyFill="1" applyBorder="1" applyAlignment="1">
      <alignment horizontal="center" vertical="center" wrapText="1"/>
    </xf>
    <xf numFmtId="0" fontId="31" fillId="34" borderId="10" xfId="0" applyFont="1" applyFill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10" xfId="42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0</xdr:row>
      <xdr:rowOff>47626</xdr:rowOff>
    </xdr:from>
    <xdr:to>
      <xdr:col>0</xdr:col>
      <xdr:colOff>1365250</xdr:colOff>
      <xdr:row>2</xdr:row>
      <xdr:rowOff>171450</xdr:rowOff>
    </xdr:to>
    <xdr:pic>
      <xdr:nvPicPr>
        <xdr:cNvPr id="2" name="Picture 2" descr="last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47626"/>
          <a:ext cx="488950" cy="589491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838200</xdr:colOff>
      <xdr:row>2</xdr:row>
      <xdr:rowOff>114300</xdr:rowOff>
    </xdr:to>
    <xdr:pic>
      <xdr:nvPicPr>
        <xdr:cNvPr id="3" name="4 Imagen"/>
        <xdr:cNvPicPr/>
      </xdr:nvPicPr>
      <xdr:blipFill>
        <a:blip xmlns:r="http://schemas.openxmlformats.org/officeDocument/2006/relationships" r:embed="rId2" cstate="print">
          <a:clrChange>
            <a:clrFrom>
              <a:srgbClr val="B9DCF9"/>
            </a:clrFrom>
            <a:clrTo>
              <a:srgbClr val="B9DCF9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200" y="57150"/>
          <a:ext cx="6858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819150</xdr:colOff>
      <xdr:row>2</xdr:row>
      <xdr:rowOff>180975</xdr:rowOff>
    </xdr:to>
    <xdr:pic>
      <xdr:nvPicPr>
        <xdr:cNvPr id="17" name="4 Imagen"/>
        <xdr:cNvPicPr/>
      </xdr:nvPicPr>
      <xdr:blipFill>
        <a:blip xmlns:r="http://schemas.openxmlformats.org/officeDocument/2006/relationships" r:embed="rId1" cstate="print">
          <a:clrChange>
            <a:clrFrom>
              <a:srgbClr val="B9DCF9"/>
            </a:clrFrom>
            <a:clrTo>
              <a:srgbClr val="B9DCF9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7150" y="66675"/>
          <a:ext cx="7620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914400</xdr:colOff>
      <xdr:row>0</xdr:row>
      <xdr:rowOff>9525</xdr:rowOff>
    </xdr:from>
    <xdr:to>
      <xdr:col>0</xdr:col>
      <xdr:colOff>1403350</xdr:colOff>
      <xdr:row>2</xdr:row>
      <xdr:rowOff>190499</xdr:rowOff>
    </xdr:to>
    <xdr:pic>
      <xdr:nvPicPr>
        <xdr:cNvPr id="18" name="Picture 2" descr="last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4400" y="9525"/>
          <a:ext cx="488950" cy="581024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4"/>
  <sheetViews>
    <sheetView showGridLines="0" tabSelected="1" topLeftCell="B1" workbookViewId="0">
      <selection activeCell="T9" sqref="T9"/>
    </sheetView>
  </sheetViews>
  <sheetFormatPr baseColWidth="10" defaultRowHeight="11.25" x14ac:dyDescent="0.2"/>
  <cols>
    <col min="1" max="1" width="22.7109375" style="10" customWidth="1"/>
    <col min="2" max="2" width="11.28515625" style="10" customWidth="1"/>
    <col min="3" max="3" width="10.5703125" style="10" customWidth="1"/>
    <col min="4" max="4" width="10.7109375" style="10" customWidth="1"/>
    <col min="5" max="19" width="7.7109375" style="10" customWidth="1"/>
    <col min="20" max="16384" width="11.42578125" style="10"/>
  </cols>
  <sheetData>
    <row r="1" spans="1:20" s="38" customFormat="1" ht="18" customHeight="1" x14ac:dyDescent="0.15">
      <c r="B1" s="41" t="s">
        <v>328</v>
      </c>
    </row>
    <row r="2" spans="1:20" s="38" customFormat="1" ht="18" customHeight="1" x14ac:dyDescent="0.15">
      <c r="B2" s="40" t="s">
        <v>327</v>
      </c>
    </row>
    <row r="3" spans="1:20" s="38" customFormat="1" ht="18" customHeight="1" x14ac:dyDescent="0.15">
      <c r="B3" s="39" t="s">
        <v>326</v>
      </c>
    </row>
    <row r="4" spans="1:20" ht="12" thickBot="1" x14ac:dyDescent="0.25"/>
    <row r="5" spans="1:20" ht="15.75" customHeight="1" x14ac:dyDescent="0.2">
      <c r="A5" s="112" t="s">
        <v>330</v>
      </c>
      <c r="B5" s="115" t="s">
        <v>325</v>
      </c>
      <c r="C5" s="115"/>
      <c r="D5" s="115"/>
      <c r="E5" s="119" t="s">
        <v>324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</row>
    <row r="6" spans="1:20" ht="20.100000000000001" customHeight="1" x14ac:dyDescent="0.2">
      <c r="A6" s="113"/>
      <c r="B6" s="116"/>
      <c r="C6" s="116"/>
      <c r="D6" s="116"/>
      <c r="E6" s="116" t="s">
        <v>212</v>
      </c>
      <c r="F6" s="116"/>
      <c r="G6" s="116"/>
      <c r="H6" s="117" t="s">
        <v>222</v>
      </c>
      <c r="I6" s="117"/>
      <c r="J6" s="117"/>
      <c r="K6" s="117" t="s">
        <v>323</v>
      </c>
      <c r="L6" s="117"/>
      <c r="M6" s="117"/>
      <c r="N6" s="117" t="s">
        <v>221</v>
      </c>
      <c r="O6" s="117"/>
      <c r="P6" s="117"/>
      <c r="Q6" s="117" t="s">
        <v>220</v>
      </c>
      <c r="R6" s="117"/>
      <c r="S6" s="118"/>
    </row>
    <row r="7" spans="1:20" ht="20.100000000000001" customHeight="1" thickBot="1" x14ac:dyDescent="0.25">
      <c r="A7" s="114"/>
      <c r="B7" s="109" t="s">
        <v>213</v>
      </c>
      <c r="C7" s="110" t="s">
        <v>214</v>
      </c>
      <c r="D7" s="111" t="s">
        <v>215</v>
      </c>
      <c r="E7" s="109" t="s">
        <v>213</v>
      </c>
      <c r="F7" s="110" t="s">
        <v>214</v>
      </c>
      <c r="G7" s="111" t="s">
        <v>215</v>
      </c>
      <c r="H7" s="93" t="s">
        <v>213</v>
      </c>
      <c r="I7" s="93" t="s">
        <v>214</v>
      </c>
      <c r="J7" s="93" t="s">
        <v>215</v>
      </c>
      <c r="K7" s="93" t="s">
        <v>213</v>
      </c>
      <c r="L7" s="93" t="s">
        <v>214</v>
      </c>
      <c r="M7" s="93" t="s">
        <v>215</v>
      </c>
      <c r="N7" s="93" t="s">
        <v>213</v>
      </c>
      <c r="O7" s="93" t="s">
        <v>214</v>
      </c>
      <c r="P7" s="93" t="s">
        <v>215</v>
      </c>
      <c r="Q7" s="93" t="s">
        <v>213</v>
      </c>
      <c r="R7" s="93" t="s">
        <v>214</v>
      </c>
      <c r="S7" s="94" t="s">
        <v>215</v>
      </c>
    </row>
    <row r="8" spans="1:20" ht="14.25" customHeight="1" x14ac:dyDescent="0.2">
      <c r="A8" s="59" t="s">
        <v>329</v>
      </c>
      <c r="B8" s="75">
        <f>B9+B22+B36+B53+B87+B110+B130+B147+B170+B180+B194+B218+B239+B266</f>
        <v>5744113</v>
      </c>
      <c r="C8" s="76">
        <f t="shared" ref="C8:S8" si="0">C9+C22+C36+C53+C87+C110+C130+C147+C170+C180+C194+C218+C239+C266</f>
        <v>2719371</v>
      </c>
      <c r="D8" s="77">
        <f>D9+D22+D36+D53+D87+D110+D130+D147+D170+D180+D194+D218+D239+D266</f>
        <v>3024742</v>
      </c>
      <c r="E8" s="75">
        <f>F8+G8</f>
        <v>13310</v>
      </c>
      <c r="F8" s="76">
        <f>I8+L8+O8+R8</f>
        <v>6401</v>
      </c>
      <c r="G8" s="77">
        <f>J8+M8+P8+S8</f>
        <v>6909</v>
      </c>
      <c r="H8" s="78">
        <f t="shared" si="0"/>
        <v>2012</v>
      </c>
      <c r="I8" s="76">
        <f t="shared" si="0"/>
        <v>959</v>
      </c>
      <c r="J8" s="95">
        <f t="shared" si="0"/>
        <v>1053</v>
      </c>
      <c r="K8" s="99">
        <f t="shared" si="0"/>
        <v>4165</v>
      </c>
      <c r="L8" s="100">
        <f t="shared" si="0"/>
        <v>2038</v>
      </c>
      <c r="M8" s="101">
        <f t="shared" si="0"/>
        <v>2127</v>
      </c>
      <c r="N8" s="78">
        <f t="shared" si="0"/>
        <v>3539</v>
      </c>
      <c r="O8" s="76">
        <f t="shared" si="0"/>
        <v>1704</v>
      </c>
      <c r="P8" s="95">
        <f t="shared" si="0"/>
        <v>1835</v>
      </c>
      <c r="Q8" s="99">
        <f t="shared" si="0"/>
        <v>3594</v>
      </c>
      <c r="R8" s="100">
        <f t="shared" si="0"/>
        <v>1700</v>
      </c>
      <c r="S8" s="108">
        <f t="shared" si="0"/>
        <v>1894</v>
      </c>
      <c r="T8" s="73">
        <f>E8/B8*100</f>
        <v>0.23171549724039206</v>
      </c>
    </row>
    <row r="9" spans="1:20" s="42" customFormat="1" x14ac:dyDescent="0.2">
      <c r="A9" s="56" t="s">
        <v>331</v>
      </c>
      <c r="B9" s="79">
        <v>319503</v>
      </c>
      <c r="C9" s="80">
        <v>155159</v>
      </c>
      <c r="D9" s="81">
        <v>164344</v>
      </c>
      <c r="E9" s="79">
        <f t="shared" ref="E9:E72" si="1">F9+G9</f>
        <v>199</v>
      </c>
      <c r="F9" s="80">
        <f t="shared" ref="F9:F72" si="2">I9+L9+O9+R9</f>
        <v>102</v>
      </c>
      <c r="G9" s="81">
        <f t="shared" ref="G9:G72" si="3">J9+M9+P9+S9</f>
        <v>97</v>
      </c>
      <c r="H9" s="82">
        <v>32</v>
      </c>
      <c r="I9" s="83">
        <v>16</v>
      </c>
      <c r="J9" s="96">
        <v>16</v>
      </c>
      <c r="K9" s="102">
        <v>15</v>
      </c>
      <c r="L9" s="83">
        <v>5</v>
      </c>
      <c r="M9" s="103">
        <v>10</v>
      </c>
      <c r="N9" s="82">
        <v>76</v>
      </c>
      <c r="O9" s="83">
        <v>37</v>
      </c>
      <c r="P9" s="96">
        <v>39</v>
      </c>
      <c r="Q9" s="102">
        <v>76</v>
      </c>
      <c r="R9" s="83">
        <v>44</v>
      </c>
      <c r="S9" s="84">
        <v>32</v>
      </c>
    </row>
    <row r="10" spans="1:20" x14ac:dyDescent="0.2">
      <c r="A10" s="57" t="s">
        <v>331</v>
      </c>
      <c r="B10" s="85">
        <v>110511</v>
      </c>
      <c r="C10" s="86">
        <v>52808</v>
      </c>
      <c r="D10" s="87">
        <v>57703</v>
      </c>
      <c r="E10" s="85">
        <f t="shared" si="1"/>
        <v>53</v>
      </c>
      <c r="F10" s="86">
        <f t="shared" si="2"/>
        <v>31</v>
      </c>
      <c r="G10" s="87">
        <f t="shared" si="3"/>
        <v>22</v>
      </c>
      <c r="H10" s="88">
        <v>16</v>
      </c>
      <c r="I10" s="65">
        <v>11</v>
      </c>
      <c r="J10" s="97">
        <v>5</v>
      </c>
      <c r="K10" s="104"/>
      <c r="L10" s="65"/>
      <c r="M10" s="105"/>
      <c r="N10" s="88"/>
      <c r="O10" s="65"/>
      <c r="P10" s="97"/>
      <c r="Q10" s="104">
        <v>37</v>
      </c>
      <c r="R10" s="65">
        <v>20</v>
      </c>
      <c r="S10" s="66">
        <v>17</v>
      </c>
    </row>
    <row r="11" spans="1:20" x14ac:dyDescent="0.2">
      <c r="A11" s="57" t="s">
        <v>332</v>
      </c>
      <c r="B11" s="85">
        <v>42607</v>
      </c>
      <c r="C11" s="86">
        <v>20769</v>
      </c>
      <c r="D11" s="87">
        <v>21838</v>
      </c>
      <c r="E11" s="85">
        <f t="shared" si="1"/>
        <v>43</v>
      </c>
      <c r="F11" s="86">
        <f t="shared" si="2"/>
        <v>19</v>
      </c>
      <c r="G11" s="87">
        <f t="shared" si="3"/>
        <v>24</v>
      </c>
      <c r="H11" s="88">
        <v>12</v>
      </c>
      <c r="I11" s="65">
        <v>4</v>
      </c>
      <c r="J11" s="97">
        <v>8</v>
      </c>
      <c r="K11" s="104">
        <v>2</v>
      </c>
      <c r="L11" s="65">
        <v>1</v>
      </c>
      <c r="M11" s="105">
        <v>1</v>
      </c>
      <c r="N11" s="88">
        <v>27</v>
      </c>
      <c r="O11" s="65">
        <v>12</v>
      </c>
      <c r="P11" s="97">
        <v>15</v>
      </c>
      <c r="Q11" s="104">
        <v>2</v>
      </c>
      <c r="R11" s="65">
        <v>2</v>
      </c>
      <c r="S11" s="66"/>
    </row>
    <row r="12" spans="1:20" x14ac:dyDescent="0.2">
      <c r="A12" s="57" t="s">
        <v>333</v>
      </c>
      <c r="B12" s="85">
        <v>33587</v>
      </c>
      <c r="C12" s="86">
        <v>16238</v>
      </c>
      <c r="D12" s="87">
        <v>17349</v>
      </c>
      <c r="E12" s="85">
        <f t="shared" si="1"/>
        <v>17</v>
      </c>
      <c r="F12" s="86">
        <f t="shared" si="2"/>
        <v>11</v>
      </c>
      <c r="G12" s="87">
        <f t="shared" si="3"/>
        <v>6</v>
      </c>
      <c r="H12" s="88"/>
      <c r="I12" s="65"/>
      <c r="J12" s="97"/>
      <c r="K12" s="104"/>
      <c r="L12" s="65"/>
      <c r="M12" s="105"/>
      <c r="N12" s="88"/>
      <c r="O12" s="65"/>
      <c r="P12" s="97"/>
      <c r="Q12" s="104">
        <v>17</v>
      </c>
      <c r="R12" s="65">
        <v>11</v>
      </c>
      <c r="S12" s="66">
        <v>6</v>
      </c>
    </row>
    <row r="13" spans="1:20" x14ac:dyDescent="0.2">
      <c r="A13" s="57" t="s">
        <v>334</v>
      </c>
      <c r="B13" s="85">
        <v>28599</v>
      </c>
      <c r="C13" s="86">
        <v>13981</v>
      </c>
      <c r="D13" s="87">
        <v>14618</v>
      </c>
      <c r="E13" s="85">
        <f t="shared" si="1"/>
        <v>21</v>
      </c>
      <c r="F13" s="86">
        <f t="shared" si="2"/>
        <v>9</v>
      </c>
      <c r="G13" s="87">
        <f t="shared" si="3"/>
        <v>12</v>
      </c>
      <c r="H13" s="88">
        <v>2</v>
      </c>
      <c r="I13" s="65"/>
      <c r="J13" s="97">
        <v>2</v>
      </c>
      <c r="K13" s="104">
        <v>13</v>
      </c>
      <c r="L13" s="65">
        <v>4</v>
      </c>
      <c r="M13" s="105">
        <v>9</v>
      </c>
      <c r="N13" s="88">
        <v>6</v>
      </c>
      <c r="O13" s="65">
        <v>5</v>
      </c>
      <c r="P13" s="97">
        <v>1</v>
      </c>
      <c r="Q13" s="104"/>
      <c r="R13" s="65"/>
      <c r="S13" s="66"/>
    </row>
    <row r="14" spans="1:20" x14ac:dyDescent="0.2">
      <c r="A14" s="57" t="s">
        <v>335</v>
      </c>
      <c r="B14" s="85">
        <v>29858</v>
      </c>
      <c r="C14" s="86">
        <v>14816</v>
      </c>
      <c r="D14" s="87">
        <v>15042</v>
      </c>
      <c r="E14" s="85">
        <f t="shared" si="1"/>
        <v>45</v>
      </c>
      <c r="F14" s="86">
        <f t="shared" si="2"/>
        <v>22</v>
      </c>
      <c r="G14" s="87">
        <f t="shared" si="3"/>
        <v>23</v>
      </c>
      <c r="H14" s="88"/>
      <c r="I14" s="65"/>
      <c r="J14" s="97"/>
      <c r="K14" s="104"/>
      <c r="L14" s="65"/>
      <c r="M14" s="105"/>
      <c r="N14" s="88">
        <v>42</v>
      </c>
      <c r="O14" s="65">
        <v>20</v>
      </c>
      <c r="P14" s="97">
        <v>22</v>
      </c>
      <c r="Q14" s="104">
        <v>3</v>
      </c>
      <c r="R14" s="65">
        <v>2</v>
      </c>
      <c r="S14" s="66">
        <v>1</v>
      </c>
    </row>
    <row r="15" spans="1:20" x14ac:dyDescent="0.2">
      <c r="A15" s="57" t="s">
        <v>336</v>
      </c>
      <c r="B15" s="85">
        <v>19037</v>
      </c>
      <c r="C15" s="86">
        <v>9487</v>
      </c>
      <c r="D15" s="87">
        <v>9550</v>
      </c>
      <c r="E15" s="85">
        <f t="shared" si="1"/>
        <v>2</v>
      </c>
      <c r="F15" s="86">
        <f t="shared" si="2"/>
        <v>1</v>
      </c>
      <c r="G15" s="87">
        <f t="shared" si="3"/>
        <v>1</v>
      </c>
      <c r="H15" s="88"/>
      <c r="I15" s="65"/>
      <c r="J15" s="97"/>
      <c r="K15" s="104"/>
      <c r="L15" s="65"/>
      <c r="M15" s="105"/>
      <c r="N15" s="88"/>
      <c r="O15" s="65"/>
      <c r="P15" s="97"/>
      <c r="Q15" s="104">
        <v>2</v>
      </c>
      <c r="R15" s="65">
        <v>1</v>
      </c>
      <c r="S15" s="66">
        <v>1</v>
      </c>
    </row>
    <row r="16" spans="1:20" x14ac:dyDescent="0.2">
      <c r="A16" s="57" t="s">
        <v>587</v>
      </c>
      <c r="B16" s="85">
        <v>12786</v>
      </c>
      <c r="C16" s="86">
        <v>6276</v>
      </c>
      <c r="D16" s="87">
        <v>6510</v>
      </c>
      <c r="E16" s="85">
        <f t="shared" si="1"/>
        <v>8</v>
      </c>
      <c r="F16" s="86">
        <f t="shared" si="2"/>
        <v>5</v>
      </c>
      <c r="G16" s="87">
        <f t="shared" si="3"/>
        <v>3</v>
      </c>
      <c r="H16" s="88"/>
      <c r="I16" s="65"/>
      <c r="J16" s="97"/>
      <c r="K16" s="104"/>
      <c r="L16" s="65"/>
      <c r="M16" s="105"/>
      <c r="N16" s="88"/>
      <c r="O16" s="65"/>
      <c r="P16" s="97"/>
      <c r="Q16" s="104">
        <v>8</v>
      </c>
      <c r="R16" s="65">
        <v>5</v>
      </c>
      <c r="S16" s="66">
        <v>3</v>
      </c>
    </row>
    <row r="17" spans="1:19" x14ac:dyDescent="0.2">
      <c r="A17" s="57" t="s">
        <v>337</v>
      </c>
      <c r="B17" s="85">
        <v>9194</v>
      </c>
      <c r="C17" s="86">
        <v>4657</v>
      </c>
      <c r="D17" s="87">
        <v>4537</v>
      </c>
      <c r="E17" s="85">
        <f t="shared" si="1"/>
        <v>2</v>
      </c>
      <c r="F17" s="86">
        <f t="shared" si="2"/>
        <v>2</v>
      </c>
      <c r="G17" s="87">
        <f t="shared" si="3"/>
        <v>0</v>
      </c>
      <c r="H17" s="88"/>
      <c r="I17" s="65"/>
      <c r="J17" s="97"/>
      <c r="K17" s="104"/>
      <c r="L17" s="65"/>
      <c r="M17" s="105"/>
      <c r="N17" s="88"/>
      <c r="O17" s="65"/>
      <c r="P17" s="97"/>
      <c r="Q17" s="104">
        <v>2</v>
      </c>
      <c r="R17" s="65">
        <v>2</v>
      </c>
      <c r="S17" s="66"/>
    </row>
    <row r="18" spans="1:19" x14ac:dyDescent="0.2">
      <c r="A18" s="57" t="s">
        <v>338</v>
      </c>
      <c r="B18" s="85">
        <v>8997</v>
      </c>
      <c r="C18" s="86">
        <v>4263</v>
      </c>
      <c r="D18" s="87">
        <v>4734</v>
      </c>
      <c r="E18" s="85">
        <f t="shared" si="1"/>
        <v>3</v>
      </c>
      <c r="F18" s="86">
        <f t="shared" si="2"/>
        <v>1</v>
      </c>
      <c r="G18" s="87">
        <f t="shared" si="3"/>
        <v>2</v>
      </c>
      <c r="H18" s="88">
        <v>2</v>
      </c>
      <c r="I18" s="65">
        <v>1</v>
      </c>
      <c r="J18" s="97">
        <v>1</v>
      </c>
      <c r="K18" s="104"/>
      <c r="L18" s="65"/>
      <c r="M18" s="105"/>
      <c r="N18" s="88">
        <v>1</v>
      </c>
      <c r="O18" s="65"/>
      <c r="P18" s="97">
        <v>1</v>
      </c>
      <c r="Q18" s="104"/>
      <c r="R18" s="65"/>
      <c r="S18" s="66"/>
    </row>
    <row r="19" spans="1:19" x14ac:dyDescent="0.2">
      <c r="A19" s="57" t="s">
        <v>339</v>
      </c>
      <c r="B19" s="85">
        <v>8383</v>
      </c>
      <c r="C19" s="86">
        <v>4088</v>
      </c>
      <c r="D19" s="87">
        <v>4295</v>
      </c>
      <c r="E19" s="85">
        <f t="shared" si="1"/>
        <v>1</v>
      </c>
      <c r="F19" s="86">
        <f t="shared" si="2"/>
        <v>0</v>
      </c>
      <c r="G19" s="87">
        <f t="shared" si="3"/>
        <v>1</v>
      </c>
      <c r="H19" s="88"/>
      <c r="I19" s="65"/>
      <c r="J19" s="97"/>
      <c r="K19" s="104"/>
      <c r="L19" s="65"/>
      <c r="M19" s="105"/>
      <c r="N19" s="88"/>
      <c r="O19" s="65"/>
      <c r="P19" s="97"/>
      <c r="Q19" s="104">
        <v>1</v>
      </c>
      <c r="R19" s="65"/>
      <c r="S19" s="66">
        <v>1</v>
      </c>
    </row>
    <row r="20" spans="1:19" x14ac:dyDescent="0.2">
      <c r="A20" s="57" t="s">
        <v>340</v>
      </c>
      <c r="B20" s="85">
        <v>8171</v>
      </c>
      <c r="C20" s="86">
        <v>3896</v>
      </c>
      <c r="D20" s="87">
        <v>4275</v>
      </c>
      <c r="E20" s="85">
        <f t="shared" si="1"/>
        <v>3</v>
      </c>
      <c r="F20" s="86">
        <f t="shared" si="2"/>
        <v>1</v>
      </c>
      <c r="G20" s="87">
        <f t="shared" si="3"/>
        <v>2</v>
      </c>
      <c r="H20" s="88"/>
      <c r="I20" s="65"/>
      <c r="J20" s="97"/>
      <c r="K20" s="104"/>
      <c r="L20" s="65"/>
      <c r="M20" s="105"/>
      <c r="N20" s="88"/>
      <c r="O20" s="65"/>
      <c r="P20" s="97"/>
      <c r="Q20" s="104">
        <v>3</v>
      </c>
      <c r="R20" s="65">
        <v>1</v>
      </c>
      <c r="S20" s="66">
        <v>2</v>
      </c>
    </row>
    <row r="21" spans="1:19" x14ac:dyDescent="0.2">
      <c r="A21" s="57" t="s">
        <v>341</v>
      </c>
      <c r="B21" s="85">
        <v>7773</v>
      </c>
      <c r="C21" s="86">
        <v>3880</v>
      </c>
      <c r="D21" s="87">
        <v>3893</v>
      </c>
      <c r="E21" s="85">
        <f t="shared" si="1"/>
        <v>1</v>
      </c>
      <c r="F21" s="86">
        <f t="shared" si="2"/>
        <v>0</v>
      </c>
      <c r="G21" s="87">
        <f t="shared" si="3"/>
        <v>1</v>
      </c>
      <c r="H21" s="88"/>
      <c r="I21" s="65"/>
      <c r="J21" s="97"/>
      <c r="K21" s="104"/>
      <c r="L21" s="65"/>
      <c r="M21" s="105"/>
      <c r="N21" s="88"/>
      <c r="O21" s="65"/>
      <c r="P21" s="97"/>
      <c r="Q21" s="104">
        <v>1</v>
      </c>
      <c r="R21" s="65"/>
      <c r="S21" s="66">
        <v>1</v>
      </c>
    </row>
    <row r="22" spans="1:19" s="42" customFormat="1" x14ac:dyDescent="0.2">
      <c r="A22" s="56" t="s">
        <v>342</v>
      </c>
      <c r="B22" s="79">
        <v>523655</v>
      </c>
      <c r="C22" s="80">
        <v>250969</v>
      </c>
      <c r="D22" s="81">
        <v>272686</v>
      </c>
      <c r="E22" s="79">
        <f t="shared" si="1"/>
        <v>251</v>
      </c>
      <c r="F22" s="80">
        <f t="shared" si="2"/>
        <v>124</v>
      </c>
      <c r="G22" s="81">
        <f t="shared" si="3"/>
        <v>127</v>
      </c>
      <c r="H22" s="82">
        <v>82</v>
      </c>
      <c r="I22" s="83">
        <v>41</v>
      </c>
      <c r="J22" s="96">
        <v>41</v>
      </c>
      <c r="K22" s="102">
        <v>12</v>
      </c>
      <c r="L22" s="83">
        <v>5</v>
      </c>
      <c r="M22" s="103">
        <v>7</v>
      </c>
      <c r="N22" s="82">
        <v>78</v>
      </c>
      <c r="O22" s="83">
        <v>44</v>
      </c>
      <c r="P22" s="96">
        <v>34</v>
      </c>
      <c r="Q22" s="102">
        <v>79</v>
      </c>
      <c r="R22" s="83">
        <v>34</v>
      </c>
      <c r="S22" s="84">
        <v>45</v>
      </c>
    </row>
    <row r="23" spans="1:19" x14ac:dyDescent="0.2">
      <c r="A23" s="57" t="s">
        <v>342</v>
      </c>
      <c r="B23" s="85">
        <v>245421</v>
      </c>
      <c r="C23" s="86">
        <v>117565</v>
      </c>
      <c r="D23" s="87">
        <v>127856</v>
      </c>
      <c r="E23" s="85">
        <f t="shared" si="1"/>
        <v>109</v>
      </c>
      <c r="F23" s="86">
        <f t="shared" si="2"/>
        <v>56</v>
      </c>
      <c r="G23" s="87">
        <f t="shared" si="3"/>
        <v>53</v>
      </c>
      <c r="H23" s="88">
        <v>48</v>
      </c>
      <c r="I23" s="65">
        <v>27</v>
      </c>
      <c r="J23" s="97">
        <v>21</v>
      </c>
      <c r="K23" s="104">
        <v>1</v>
      </c>
      <c r="L23" s="65"/>
      <c r="M23" s="105">
        <v>1</v>
      </c>
      <c r="N23" s="88">
        <v>46</v>
      </c>
      <c r="O23" s="65">
        <v>26</v>
      </c>
      <c r="P23" s="97">
        <v>20</v>
      </c>
      <c r="Q23" s="104">
        <v>14</v>
      </c>
      <c r="R23" s="65">
        <v>3</v>
      </c>
      <c r="S23" s="66">
        <v>11</v>
      </c>
    </row>
    <row r="24" spans="1:19" x14ac:dyDescent="0.2">
      <c r="A24" s="57" t="s">
        <v>343</v>
      </c>
      <c r="B24" s="85">
        <v>74038</v>
      </c>
      <c r="C24" s="86">
        <v>35535</v>
      </c>
      <c r="D24" s="87">
        <v>38503</v>
      </c>
      <c r="E24" s="85">
        <f t="shared" si="1"/>
        <v>58</v>
      </c>
      <c r="F24" s="86">
        <f t="shared" si="2"/>
        <v>28</v>
      </c>
      <c r="G24" s="87">
        <f t="shared" si="3"/>
        <v>30</v>
      </c>
      <c r="H24" s="88"/>
      <c r="I24" s="65"/>
      <c r="J24" s="97"/>
      <c r="K24" s="104"/>
      <c r="L24" s="65"/>
      <c r="M24" s="105"/>
      <c r="N24" s="88">
        <v>4</v>
      </c>
      <c r="O24" s="65">
        <v>2</v>
      </c>
      <c r="P24" s="97">
        <v>2</v>
      </c>
      <c r="Q24" s="104">
        <v>54</v>
      </c>
      <c r="R24" s="65">
        <v>26</v>
      </c>
      <c r="S24" s="66">
        <v>28</v>
      </c>
    </row>
    <row r="25" spans="1:19" x14ac:dyDescent="0.2">
      <c r="A25" s="57" t="s">
        <v>344</v>
      </c>
      <c r="B25" s="85">
        <v>59004</v>
      </c>
      <c r="C25" s="86">
        <v>27831</v>
      </c>
      <c r="D25" s="87">
        <v>31173</v>
      </c>
      <c r="E25" s="85">
        <f t="shared" si="1"/>
        <v>16</v>
      </c>
      <c r="F25" s="86">
        <f t="shared" si="2"/>
        <v>8</v>
      </c>
      <c r="G25" s="87">
        <f t="shared" si="3"/>
        <v>8</v>
      </c>
      <c r="H25" s="88">
        <v>6</v>
      </c>
      <c r="I25" s="65">
        <v>3</v>
      </c>
      <c r="J25" s="97">
        <v>3</v>
      </c>
      <c r="K25" s="104">
        <v>10</v>
      </c>
      <c r="L25" s="65">
        <v>5</v>
      </c>
      <c r="M25" s="105">
        <v>5</v>
      </c>
      <c r="N25" s="88"/>
      <c r="O25" s="65"/>
      <c r="P25" s="97"/>
      <c r="Q25" s="104"/>
      <c r="R25" s="65"/>
      <c r="S25" s="66"/>
    </row>
    <row r="26" spans="1:19" x14ac:dyDescent="0.2">
      <c r="A26" s="57" t="s">
        <v>345</v>
      </c>
      <c r="B26" s="85">
        <v>36768</v>
      </c>
      <c r="C26" s="86">
        <v>17937</v>
      </c>
      <c r="D26" s="87">
        <v>18831</v>
      </c>
      <c r="E26" s="85">
        <f t="shared" si="1"/>
        <v>16</v>
      </c>
      <c r="F26" s="86">
        <f t="shared" si="2"/>
        <v>4</v>
      </c>
      <c r="G26" s="87">
        <f t="shared" si="3"/>
        <v>12</v>
      </c>
      <c r="H26" s="88">
        <v>15</v>
      </c>
      <c r="I26" s="65">
        <v>4</v>
      </c>
      <c r="J26" s="97">
        <v>11</v>
      </c>
      <c r="K26" s="104"/>
      <c r="L26" s="65"/>
      <c r="M26" s="105"/>
      <c r="N26" s="88">
        <v>1</v>
      </c>
      <c r="O26" s="65"/>
      <c r="P26" s="97">
        <v>1</v>
      </c>
      <c r="Q26" s="104"/>
      <c r="R26" s="65"/>
      <c r="S26" s="66"/>
    </row>
    <row r="27" spans="1:19" x14ac:dyDescent="0.2">
      <c r="A27" s="57" t="s">
        <v>346</v>
      </c>
      <c r="B27" s="85">
        <v>18566</v>
      </c>
      <c r="C27" s="86">
        <v>8731</v>
      </c>
      <c r="D27" s="87">
        <v>9835</v>
      </c>
      <c r="E27" s="85">
        <f t="shared" si="1"/>
        <v>18</v>
      </c>
      <c r="F27" s="86">
        <f t="shared" si="2"/>
        <v>11</v>
      </c>
      <c r="G27" s="87">
        <f t="shared" si="3"/>
        <v>7</v>
      </c>
      <c r="H27" s="88">
        <v>4</v>
      </c>
      <c r="I27" s="65">
        <v>2</v>
      </c>
      <c r="J27" s="97">
        <v>2</v>
      </c>
      <c r="K27" s="104"/>
      <c r="L27" s="65"/>
      <c r="M27" s="105"/>
      <c r="N27" s="88">
        <v>14</v>
      </c>
      <c r="O27" s="65">
        <v>9</v>
      </c>
      <c r="P27" s="97">
        <v>5</v>
      </c>
      <c r="Q27" s="104"/>
      <c r="R27" s="65"/>
      <c r="S27" s="66"/>
    </row>
    <row r="28" spans="1:19" x14ac:dyDescent="0.2">
      <c r="A28" s="57" t="s">
        <v>588</v>
      </c>
      <c r="B28" s="85">
        <v>22686</v>
      </c>
      <c r="C28" s="86">
        <v>11026</v>
      </c>
      <c r="D28" s="87">
        <v>11660</v>
      </c>
      <c r="E28" s="85">
        <f t="shared" si="1"/>
        <v>2</v>
      </c>
      <c r="F28" s="86">
        <f t="shared" si="2"/>
        <v>2</v>
      </c>
      <c r="G28" s="87">
        <f t="shared" si="3"/>
        <v>0</v>
      </c>
      <c r="H28" s="88">
        <v>2</v>
      </c>
      <c r="I28" s="65">
        <v>2</v>
      </c>
      <c r="J28" s="97"/>
      <c r="K28" s="104"/>
      <c r="L28" s="65"/>
      <c r="M28" s="105"/>
      <c r="N28" s="88"/>
      <c r="O28" s="65"/>
      <c r="P28" s="97"/>
      <c r="Q28" s="104"/>
      <c r="R28" s="65"/>
      <c r="S28" s="66"/>
    </row>
    <row r="29" spans="1:19" x14ac:dyDescent="0.2">
      <c r="A29" s="57" t="s">
        <v>347</v>
      </c>
      <c r="B29" s="85">
        <v>24219</v>
      </c>
      <c r="C29" s="86">
        <v>11488</v>
      </c>
      <c r="D29" s="87">
        <v>12731</v>
      </c>
      <c r="E29" s="85">
        <f t="shared" si="1"/>
        <v>11</v>
      </c>
      <c r="F29" s="86">
        <f t="shared" si="2"/>
        <v>5</v>
      </c>
      <c r="G29" s="87">
        <f t="shared" si="3"/>
        <v>6</v>
      </c>
      <c r="H29" s="88"/>
      <c r="I29" s="65"/>
      <c r="J29" s="97"/>
      <c r="K29" s="104">
        <v>1</v>
      </c>
      <c r="L29" s="65"/>
      <c r="M29" s="105">
        <v>1</v>
      </c>
      <c r="N29" s="88">
        <v>10</v>
      </c>
      <c r="O29" s="65">
        <v>5</v>
      </c>
      <c r="P29" s="97">
        <v>5</v>
      </c>
      <c r="Q29" s="104"/>
      <c r="R29" s="65"/>
      <c r="S29" s="66"/>
    </row>
    <row r="30" spans="1:19" x14ac:dyDescent="0.2">
      <c r="A30" s="57" t="s">
        <v>348</v>
      </c>
      <c r="B30" s="85">
        <v>17923</v>
      </c>
      <c r="C30" s="86">
        <v>8669</v>
      </c>
      <c r="D30" s="87">
        <v>9254</v>
      </c>
      <c r="E30" s="85">
        <f t="shared" si="1"/>
        <v>10</v>
      </c>
      <c r="F30" s="86">
        <f t="shared" si="2"/>
        <v>4</v>
      </c>
      <c r="G30" s="87">
        <f t="shared" si="3"/>
        <v>6</v>
      </c>
      <c r="H30" s="88"/>
      <c r="I30" s="65"/>
      <c r="J30" s="97"/>
      <c r="K30" s="104"/>
      <c r="L30" s="65"/>
      <c r="M30" s="105"/>
      <c r="N30" s="88"/>
      <c r="O30" s="65"/>
      <c r="P30" s="97"/>
      <c r="Q30" s="104">
        <v>10</v>
      </c>
      <c r="R30" s="65">
        <v>4</v>
      </c>
      <c r="S30" s="66">
        <v>6</v>
      </c>
    </row>
    <row r="31" spans="1:19" x14ac:dyDescent="0.2">
      <c r="A31" s="57" t="s">
        <v>349</v>
      </c>
      <c r="B31" s="85">
        <v>8232</v>
      </c>
      <c r="C31" s="86">
        <v>4084</v>
      </c>
      <c r="D31" s="87">
        <v>4148</v>
      </c>
      <c r="E31" s="85">
        <f t="shared" si="1"/>
        <v>8</v>
      </c>
      <c r="F31" s="86">
        <f t="shared" si="2"/>
        <v>5</v>
      </c>
      <c r="G31" s="87">
        <f t="shared" si="3"/>
        <v>3</v>
      </c>
      <c r="H31" s="88">
        <v>5</v>
      </c>
      <c r="I31" s="65">
        <v>3</v>
      </c>
      <c r="J31" s="97">
        <v>2</v>
      </c>
      <c r="K31" s="104"/>
      <c r="L31" s="65"/>
      <c r="M31" s="105"/>
      <c r="N31" s="88">
        <v>3</v>
      </c>
      <c r="O31" s="65">
        <v>2</v>
      </c>
      <c r="P31" s="97">
        <v>1</v>
      </c>
      <c r="Q31" s="104"/>
      <c r="R31" s="65"/>
      <c r="S31" s="66"/>
    </row>
    <row r="32" spans="1:19" x14ac:dyDescent="0.2">
      <c r="A32" s="57" t="s">
        <v>589</v>
      </c>
      <c r="B32" s="85">
        <v>5196</v>
      </c>
      <c r="C32" s="86">
        <v>2514</v>
      </c>
      <c r="D32" s="87">
        <v>2682</v>
      </c>
      <c r="E32" s="85">
        <f t="shared" si="1"/>
        <v>0</v>
      </c>
      <c r="F32" s="86">
        <f t="shared" si="2"/>
        <v>0</v>
      </c>
      <c r="G32" s="87">
        <f t="shared" si="3"/>
        <v>0</v>
      </c>
      <c r="H32" s="88"/>
      <c r="I32" s="65"/>
      <c r="J32" s="97"/>
      <c r="K32" s="104"/>
      <c r="L32" s="65"/>
      <c r="M32" s="105"/>
      <c r="N32" s="88"/>
      <c r="O32" s="65"/>
      <c r="P32" s="97"/>
      <c r="Q32" s="104"/>
      <c r="R32" s="65"/>
      <c r="S32" s="66"/>
    </row>
    <row r="33" spans="1:19" x14ac:dyDescent="0.2">
      <c r="A33" s="57" t="s">
        <v>350</v>
      </c>
      <c r="B33" s="85">
        <v>4930</v>
      </c>
      <c r="C33" s="86">
        <v>2324</v>
      </c>
      <c r="D33" s="87">
        <v>2606</v>
      </c>
      <c r="E33" s="85">
        <f t="shared" si="1"/>
        <v>1</v>
      </c>
      <c r="F33" s="86">
        <f t="shared" si="2"/>
        <v>1</v>
      </c>
      <c r="G33" s="87">
        <f t="shared" si="3"/>
        <v>0</v>
      </c>
      <c r="H33" s="88"/>
      <c r="I33" s="65"/>
      <c r="J33" s="97"/>
      <c r="K33" s="104"/>
      <c r="L33" s="65"/>
      <c r="M33" s="105"/>
      <c r="N33" s="88"/>
      <c r="O33" s="65"/>
      <c r="P33" s="97"/>
      <c r="Q33" s="104">
        <v>1</v>
      </c>
      <c r="R33" s="65">
        <v>1</v>
      </c>
      <c r="S33" s="66"/>
    </row>
    <row r="34" spans="1:19" x14ac:dyDescent="0.2">
      <c r="A34" s="57" t="s">
        <v>351</v>
      </c>
      <c r="B34" s="85">
        <v>3279</v>
      </c>
      <c r="C34" s="86">
        <v>1607</v>
      </c>
      <c r="D34" s="87">
        <v>1672</v>
      </c>
      <c r="E34" s="85">
        <f t="shared" si="1"/>
        <v>2</v>
      </c>
      <c r="F34" s="86">
        <f t="shared" si="2"/>
        <v>0</v>
      </c>
      <c r="G34" s="87">
        <f t="shared" si="3"/>
        <v>2</v>
      </c>
      <c r="H34" s="88">
        <v>2</v>
      </c>
      <c r="I34" s="65"/>
      <c r="J34" s="97">
        <v>2</v>
      </c>
      <c r="K34" s="104"/>
      <c r="L34" s="65"/>
      <c r="M34" s="105"/>
      <c r="N34" s="88"/>
      <c r="O34" s="65"/>
      <c r="P34" s="97"/>
      <c r="Q34" s="104"/>
      <c r="R34" s="65"/>
      <c r="S34" s="66"/>
    </row>
    <row r="35" spans="1:19" x14ac:dyDescent="0.2">
      <c r="A35" s="57" t="s">
        <v>352</v>
      </c>
      <c r="B35" s="85">
        <v>3393</v>
      </c>
      <c r="C35" s="86">
        <v>1658</v>
      </c>
      <c r="D35" s="87">
        <v>1735</v>
      </c>
      <c r="E35" s="85">
        <f t="shared" si="1"/>
        <v>0</v>
      </c>
      <c r="F35" s="86">
        <f t="shared" si="2"/>
        <v>0</v>
      </c>
      <c r="G35" s="87">
        <f t="shared" si="3"/>
        <v>0</v>
      </c>
      <c r="H35" s="88"/>
      <c r="I35" s="65"/>
      <c r="J35" s="97"/>
      <c r="K35" s="104"/>
      <c r="L35" s="65"/>
      <c r="M35" s="105"/>
      <c r="N35" s="88"/>
      <c r="O35" s="65"/>
      <c r="P35" s="97"/>
      <c r="Q35" s="104"/>
      <c r="R35" s="65"/>
      <c r="S35" s="66"/>
    </row>
    <row r="36" spans="1:19" s="42" customFormat="1" x14ac:dyDescent="0.2">
      <c r="A36" s="56" t="s">
        <v>353</v>
      </c>
      <c r="B36" s="79">
        <v>438960</v>
      </c>
      <c r="C36" s="80">
        <v>212252</v>
      </c>
      <c r="D36" s="81">
        <v>226708</v>
      </c>
      <c r="E36" s="79">
        <f t="shared" si="1"/>
        <v>1944</v>
      </c>
      <c r="F36" s="80">
        <f t="shared" si="2"/>
        <v>955</v>
      </c>
      <c r="G36" s="81">
        <f t="shared" si="3"/>
        <v>989</v>
      </c>
      <c r="H36" s="82">
        <v>207</v>
      </c>
      <c r="I36" s="83">
        <v>102</v>
      </c>
      <c r="J36" s="96">
        <v>105</v>
      </c>
      <c r="K36" s="102">
        <v>13</v>
      </c>
      <c r="L36" s="83">
        <v>9</v>
      </c>
      <c r="M36" s="103">
        <v>4</v>
      </c>
      <c r="N36" s="82">
        <v>1403</v>
      </c>
      <c r="O36" s="83">
        <v>688</v>
      </c>
      <c r="P36" s="96">
        <v>715</v>
      </c>
      <c r="Q36" s="102">
        <v>321</v>
      </c>
      <c r="R36" s="83">
        <v>156</v>
      </c>
      <c r="S36" s="84">
        <v>165</v>
      </c>
    </row>
    <row r="37" spans="1:19" x14ac:dyDescent="0.2">
      <c r="A37" s="57" t="s">
        <v>353</v>
      </c>
      <c r="B37" s="85">
        <v>71541</v>
      </c>
      <c r="C37" s="86">
        <v>34117</v>
      </c>
      <c r="D37" s="87">
        <v>37424</v>
      </c>
      <c r="E37" s="85">
        <f t="shared" si="1"/>
        <v>202</v>
      </c>
      <c r="F37" s="86">
        <f t="shared" si="2"/>
        <v>101</v>
      </c>
      <c r="G37" s="87">
        <f t="shared" si="3"/>
        <v>101</v>
      </c>
      <c r="H37" s="88">
        <v>91</v>
      </c>
      <c r="I37" s="65">
        <v>45</v>
      </c>
      <c r="J37" s="97">
        <v>46</v>
      </c>
      <c r="K37" s="104"/>
      <c r="L37" s="65"/>
      <c r="M37" s="105"/>
      <c r="N37" s="88">
        <v>63</v>
      </c>
      <c r="O37" s="65">
        <v>29</v>
      </c>
      <c r="P37" s="97">
        <v>34</v>
      </c>
      <c r="Q37" s="104">
        <v>48</v>
      </c>
      <c r="R37" s="65">
        <v>27</v>
      </c>
      <c r="S37" s="66">
        <v>21</v>
      </c>
    </row>
    <row r="38" spans="1:19" x14ac:dyDescent="0.2">
      <c r="A38" s="57" t="s">
        <v>354</v>
      </c>
      <c r="B38" s="85">
        <v>70959</v>
      </c>
      <c r="C38" s="86">
        <v>34420</v>
      </c>
      <c r="D38" s="87">
        <v>36539</v>
      </c>
      <c r="E38" s="85">
        <f t="shared" si="1"/>
        <v>155</v>
      </c>
      <c r="F38" s="86">
        <f t="shared" si="2"/>
        <v>82</v>
      </c>
      <c r="G38" s="87">
        <f t="shared" si="3"/>
        <v>73</v>
      </c>
      <c r="H38" s="88">
        <v>1</v>
      </c>
      <c r="I38" s="65">
        <v>1</v>
      </c>
      <c r="J38" s="97"/>
      <c r="K38" s="104"/>
      <c r="L38" s="65"/>
      <c r="M38" s="105"/>
      <c r="N38" s="88">
        <v>154</v>
      </c>
      <c r="O38" s="65">
        <v>81</v>
      </c>
      <c r="P38" s="97">
        <v>73</v>
      </c>
      <c r="Q38" s="104"/>
      <c r="R38" s="65"/>
      <c r="S38" s="66"/>
    </row>
    <row r="39" spans="1:19" x14ac:dyDescent="0.2">
      <c r="A39" s="57" t="s">
        <v>355</v>
      </c>
      <c r="B39" s="85">
        <v>52359</v>
      </c>
      <c r="C39" s="86">
        <v>25561</v>
      </c>
      <c r="D39" s="87">
        <v>26798</v>
      </c>
      <c r="E39" s="85">
        <f t="shared" si="1"/>
        <v>102</v>
      </c>
      <c r="F39" s="86">
        <f t="shared" si="2"/>
        <v>53</v>
      </c>
      <c r="G39" s="87">
        <f t="shared" si="3"/>
        <v>49</v>
      </c>
      <c r="H39" s="88">
        <v>90</v>
      </c>
      <c r="I39" s="65">
        <v>46</v>
      </c>
      <c r="J39" s="97">
        <v>44</v>
      </c>
      <c r="K39" s="104">
        <v>7</v>
      </c>
      <c r="L39" s="65">
        <v>5</v>
      </c>
      <c r="M39" s="105">
        <v>2</v>
      </c>
      <c r="N39" s="88">
        <v>5</v>
      </c>
      <c r="O39" s="65">
        <v>2</v>
      </c>
      <c r="P39" s="97">
        <v>3</v>
      </c>
      <c r="Q39" s="104"/>
      <c r="R39" s="65"/>
      <c r="S39" s="66"/>
    </row>
    <row r="40" spans="1:19" x14ac:dyDescent="0.2">
      <c r="A40" s="57" t="s">
        <v>356</v>
      </c>
      <c r="B40" s="85">
        <v>49081</v>
      </c>
      <c r="C40" s="86">
        <v>23696</v>
      </c>
      <c r="D40" s="87">
        <v>25385</v>
      </c>
      <c r="E40" s="85">
        <f t="shared" si="1"/>
        <v>286</v>
      </c>
      <c r="F40" s="86">
        <f t="shared" si="2"/>
        <v>135</v>
      </c>
      <c r="G40" s="87">
        <f t="shared" si="3"/>
        <v>151</v>
      </c>
      <c r="H40" s="88">
        <v>2</v>
      </c>
      <c r="I40" s="65"/>
      <c r="J40" s="97">
        <v>2</v>
      </c>
      <c r="K40" s="104"/>
      <c r="L40" s="65"/>
      <c r="M40" s="105"/>
      <c r="N40" s="88">
        <v>277</v>
      </c>
      <c r="O40" s="65">
        <v>132</v>
      </c>
      <c r="P40" s="97">
        <v>145</v>
      </c>
      <c r="Q40" s="104">
        <v>7</v>
      </c>
      <c r="R40" s="65">
        <v>3</v>
      </c>
      <c r="S40" s="66">
        <v>4</v>
      </c>
    </row>
    <row r="41" spans="1:19" x14ac:dyDescent="0.2">
      <c r="A41" s="57" t="s">
        <v>357</v>
      </c>
      <c r="B41" s="85">
        <v>34912</v>
      </c>
      <c r="C41" s="86">
        <v>16798</v>
      </c>
      <c r="D41" s="87">
        <v>18114</v>
      </c>
      <c r="E41" s="85">
        <f t="shared" si="1"/>
        <v>88</v>
      </c>
      <c r="F41" s="86">
        <f t="shared" si="2"/>
        <v>43</v>
      </c>
      <c r="G41" s="87">
        <f t="shared" si="3"/>
        <v>45</v>
      </c>
      <c r="H41" s="88">
        <v>8</v>
      </c>
      <c r="I41" s="65">
        <v>3</v>
      </c>
      <c r="J41" s="97">
        <v>5</v>
      </c>
      <c r="K41" s="104"/>
      <c r="L41" s="65"/>
      <c r="M41" s="105"/>
      <c r="N41" s="88">
        <v>14</v>
      </c>
      <c r="O41" s="65">
        <v>7</v>
      </c>
      <c r="P41" s="97">
        <v>7</v>
      </c>
      <c r="Q41" s="104">
        <v>66</v>
      </c>
      <c r="R41" s="65">
        <v>33</v>
      </c>
      <c r="S41" s="66">
        <v>33</v>
      </c>
    </row>
    <row r="42" spans="1:19" x14ac:dyDescent="0.2">
      <c r="A42" s="57" t="s">
        <v>590</v>
      </c>
      <c r="B42" s="85">
        <v>26902</v>
      </c>
      <c r="C42" s="86">
        <v>12566</v>
      </c>
      <c r="D42" s="87">
        <v>14336</v>
      </c>
      <c r="E42" s="85">
        <f t="shared" si="1"/>
        <v>332</v>
      </c>
      <c r="F42" s="86">
        <f t="shared" si="2"/>
        <v>158</v>
      </c>
      <c r="G42" s="87">
        <f t="shared" si="3"/>
        <v>174</v>
      </c>
      <c r="H42" s="88"/>
      <c r="I42" s="65"/>
      <c r="J42" s="97"/>
      <c r="K42" s="104"/>
      <c r="L42" s="65"/>
      <c r="M42" s="105"/>
      <c r="N42" s="88">
        <v>155</v>
      </c>
      <c r="O42" s="65">
        <v>73</v>
      </c>
      <c r="P42" s="97">
        <v>82</v>
      </c>
      <c r="Q42" s="104">
        <v>177</v>
      </c>
      <c r="R42" s="65">
        <v>85</v>
      </c>
      <c r="S42" s="66">
        <v>92</v>
      </c>
    </row>
    <row r="43" spans="1:19" x14ac:dyDescent="0.2">
      <c r="A43" s="57" t="s">
        <v>358</v>
      </c>
      <c r="B43" s="85">
        <v>25005</v>
      </c>
      <c r="C43" s="86">
        <v>11641</v>
      </c>
      <c r="D43" s="87">
        <v>13364</v>
      </c>
      <c r="E43" s="85">
        <f t="shared" si="1"/>
        <v>10</v>
      </c>
      <c r="F43" s="86">
        <f t="shared" si="2"/>
        <v>5</v>
      </c>
      <c r="G43" s="87">
        <f t="shared" si="3"/>
        <v>5</v>
      </c>
      <c r="H43" s="88"/>
      <c r="I43" s="65"/>
      <c r="J43" s="97"/>
      <c r="K43" s="104">
        <v>5</v>
      </c>
      <c r="L43" s="65">
        <v>4</v>
      </c>
      <c r="M43" s="105">
        <v>1</v>
      </c>
      <c r="N43" s="88">
        <v>1</v>
      </c>
      <c r="O43" s="65"/>
      <c r="P43" s="97">
        <v>1</v>
      </c>
      <c r="Q43" s="104">
        <v>4</v>
      </c>
      <c r="R43" s="65">
        <v>1</v>
      </c>
      <c r="S43" s="66">
        <v>3</v>
      </c>
    </row>
    <row r="44" spans="1:19" x14ac:dyDescent="0.2">
      <c r="A44" s="57" t="s">
        <v>359</v>
      </c>
      <c r="B44" s="85">
        <v>24465</v>
      </c>
      <c r="C44" s="86">
        <v>11837</v>
      </c>
      <c r="D44" s="87">
        <v>12628</v>
      </c>
      <c r="E44" s="85">
        <f t="shared" si="1"/>
        <v>18</v>
      </c>
      <c r="F44" s="86">
        <f t="shared" si="2"/>
        <v>6</v>
      </c>
      <c r="G44" s="87">
        <f t="shared" si="3"/>
        <v>12</v>
      </c>
      <c r="H44" s="88">
        <v>4</v>
      </c>
      <c r="I44" s="65">
        <v>2</v>
      </c>
      <c r="J44" s="97">
        <v>2</v>
      </c>
      <c r="K44" s="104">
        <v>1</v>
      </c>
      <c r="L44" s="65"/>
      <c r="M44" s="105">
        <v>1</v>
      </c>
      <c r="N44" s="88">
        <v>1</v>
      </c>
      <c r="O44" s="65">
        <v>1</v>
      </c>
      <c r="P44" s="97"/>
      <c r="Q44" s="104">
        <v>12</v>
      </c>
      <c r="R44" s="65">
        <v>3</v>
      </c>
      <c r="S44" s="66">
        <v>9</v>
      </c>
    </row>
    <row r="45" spans="1:19" x14ac:dyDescent="0.2">
      <c r="A45" s="57" t="s">
        <v>360</v>
      </c>
      <c r="B45" s="85">
        <v>18648</v>
      </c>
      <c r="C45" s="86">
        <v>9265</v>
      </c>
      <c r="D45" s="87">
        <v>9383</v>
      </c>
      <c r="E45" s="85">
        <f t="shared" si="1"/>
        <v>6</v>
      </c>
      <c r="F45" s="86">
        <f t="shared" si="2"/>
        <v>3</v>
      </c>
      <c r="G45" s="87">
        <f t="shared" si="3"/>
        <v>3</v>
      </c>
      <c r="H45" s="88">
        <v>5</v>
      </c>
      <c r="I45" s="65">
        <v>3</v>
      </c>
      <c r="J45" s="97">
        <v>2</v>
      </c>
      <c r="K45" s="104"/>
      <c r="L45" s="65"/>
      <c r="M45" s="105"/>
      <c r="N45" s="88">
        <v>1</v>
      </c>
      <c r="O45" s="65"/>
      <c r="P45" s="97">
        <v>1</v>
      </c>
      <c r="Q45" s="104"/>
      <c r="R45" s="65"/>
      <c r="S45" s="66"/>
    </row>
    <row r="46" spans="1:19" x14ac:dyDescent="0.2">
      <c r="A46" s="57" t="s">
        <v>361</v>
      </c>
      <c r="B46" s="85">
        <v>10417</v>
      </c>
      <c r="C46" s="86">
        <v>5112</v>
      </c>
      <c r="D46" s="87">
        <v>5305</v>
      </c>
      <c r="E46" s="85">
        <f t="shared" si="1"/>
        <v>2</v>
      </c>
      <c r="F46" s="86">
        <f t="shared" si="2"/>
        <v>1</v>
      </c>
      <c r="G46" s="87">
        <f t="shared" si="3"/>
        <v>1</v>
      </c>
      <c r="H46" s="88"/>
      <c r="I46" s="65"/>
      <c r="J46" s="97"/>
      <c r="K46" s="104"/>
      <c r="L46" s="65"/>
      <c r="M46" s="105"/>
      <c r="N46" s="88"/>
      <c r="O46" s="65"/>
      <c r="P46" s="97"/>
      <c r="Q46" s="104">
        <v>2</v>
      </c>
      <c r="R46" s="65">
        <v>1</v>
      </c>
      <c r="S46" s="66">
        <v>1</v>
      </c>
    </row>
    <row r="47" spans="1:19" x14ac:dyDescent="0.2">
      <c r="A47" s="57" t="s">
        <v>362</v>
      </c>
      <c r="B47" s="85">
        <v>12676</v>
      </c>
      <c r="C47" s="86">
        <v>6396</v>
      </c>
      <c r="D47" s="87">
        <v>6280</v>
      </c>
      <c r="E47" s="85">
        <f t="shared" si="1"/>
        <v>721</v>
      </c>
      <c r="F47" s="86">
        <f t="shared" si="2"/>
        <v>354</v>
      </c>
      <c r="G47" s="87">
        <f t="shared" si="3"/>
        <v>367</v>
      </c>
      <c r="H47" s="88"/>
      <c r="I47" s="65"/>
      <c r="J47" s="97"/>
      <c r="K47" s="104"/>
      <c r="L47" s="65"/>
      <c r="M47" s="105"/>
      <c r="N47" s="88">
        <v>721</v>
      </c>
      <c r="O47" s="65">
        <v>354</v>
      </c>
      <c r="P47" s="97">
        <v>367</v>
      </c>
      <c r="Q47" s="104"/>
      <c r="R47" s="65"/>
      <c r="S47" s="66"/>
    </row>
    <row r="48" spans="1:19" x14ac:dyDescent="0.2">
      <c r="A48" s="57" t="s">
        <v>363</v>
      </c>
      <c r="B48" s="85">
        <v>10241</v>
      </c>
      <c r="C48" s="86">
        <v>5119</v>
      </c>
      <c r="D48" s="87">
        <v>5122</v>
      </c>
      <c r="E48" s="85">
        <f t="shared" si="1"/>
        <v>8</v>
      </c>
      <c r="F48" s="86">
        <f t="shared" si="2"/>
        <v>4</v>
      </c>
      <c r="G48" s="87">
        <f t="shared" si="3"/>
        <v>4</v>
      </c>
      <c r="H48" s="88">
        <v>5</v>
      </c>
      <c r="I48" s="65">
        <v>2</v>
      </c>
      <c r="J48" s="97">
        <v>3</v>
      </c>
      <c r="K48" s="104"/>
      <c r="L48" s="65"/>
      <c r="M48" s="105"/>
      <c r="N48" s="88">
        <v>3</v>
      </c>
      <c r="O48" s="65">
        <v>2</v>
      </c>
      <c r="P48" s="97">
        <v>1</v>
      </c>
      <c r="Q48" s="104"/>
      <c r="R48" s="65"/>
      <c r="S48" s="66"/>
    </row>
    <row r="49" spans="1:19" x14ac:dyDescent="0.2">
      <c r="A49" s="57" t="s">
        <v>364</v>
      </c>
      <c r="B49" s="85">
        <v>10076</v>
      </c>
      <c r="C49" s="86">
        <v>4946</v>
      </c>
      <c r="D49" s="87">
        <v>5130</v>
      </c>
      <c r="E49" s="85">
        <f t="shared" si="1"/>
        <v>1</v>
      </c>
      <c r="F49" s="86">
        <f t="shared" si="2"/>
        <v>0</v>
      </c>
      <c r="G49" s="87">
        <f t="shared" si="3"/>
        <v>1</v>
      </c>
      <c r="H49" s="88">
        <v>1</v>
      </c>
      <c r="I49" s="65"/>
      <c r="J49" s="97">
        <v>1</v>
      </c>
      <c r="K49" s="104"/>
      <c r="L49" s="65"/>
      <c r="M49" s="105"/>
      <c r="N49" s="88"/>
      <c r="O49" s="65"/>
      <c r="P49" s="97"/>
      <c r="Q49" s="104"/>
      <c r="R49" s="65"/>
      <c r="S49" s="66"/>
    </row>
    <row r="50" spans="1:19" x14ac:dyDescent="0.2">
      <c r="A50" s="57" t="s">
        <v>365</v>
      </c>
      <c r="B50" s="85">
        <v>9139</v>
      </c>
      <c r="C50" s="86">
        <v>4699</v>
      </c>
      <c r="D50" s="87">
        <v>4440</v>
      </c>
      <c r="E50" s="85">
        <f t="shared" si="1"/>
        <v>3</v>
      </c>
      <c r="F50" s="86">
        <f t="shared" si="2"/>
        <v>2</v>
      </c>
      <c r="G50" s="87">
        <f t="shared" si="3"/>
        <v>1</v>
      </c>
      <c r="H50" s="88"/>
      <c r="I50" s="65"/>
      <c r="J50" s="97"/>
      <c r="K50" s="104"/>
      <c r="L50" s="65"/>
      <c r="M50" s="105"/>
      <c r="N50" s="88"/>
      <c r="O50" s="65"/>
      <c r="P50" s="97"/>
      <c r="Q50" s="104">
        <v>3</v>
      </c>
      <c r="R50" s="65">
        <v>2</v>
      </c>
      <c r="S50" s="66">
        <v>1</v>
      </c>
    </row>
    <row r="51" spans="1:19" x14ac:dyDescent="0.2">
      <c r="A51" s="57" t="s">
        <v>366</v>
      </c>
      <c r="B51" s="85">
        <v>7055</v>
      </c>
      <c r="C51" s="86">
        <v>3398</v>
      </c>
      <c r="D51" s="87">
        <v>3657</v>
      </c>
      <c r="E51" s="85">
        <f t="shared" si="1"/>
        <v>8</v>
      </c>
      <c r="F51" s="86">
        <f t="shared" si="2"/>
        <v>7</v>
      </c>
      <c r="G51" s="87">
        <f t="shared" si="3"/>
        <v>1</v>
      </c>
      <c r="H51" s="88"/>
      <c r="I51" s="65"/>
      <c r="J51" s="97"/>
      <c r="K51" s="104"/>
      <c r="L51" s="65"/>
      <c r="M51" s="105"/>
      <c r="N51" s="88">
        <v>8</v>
      </c>
      <c r="O51" s="65">
        <v>7</v>
      </c>
      <c r="P51" s="97">
        <v>1</v>
      </c>
      <c r="Q51" s="104"/>
      <c r="R51" s="65"/>
      <c r="S51" s="66"/>
    </row>
    <row r="52" spans="1:19" x14ac:dyDescent="0.2">
      <c r="A52" s="57" t="s">
        <v>367</v>
      </c>
      <c r="B52" s="85">
        <v>5484</v>
      </c>
      <c r="C52" s="86">
        <v>2681</v>
      </c>
      <c r="D52" s="87">
        <v>2803</v>
      </c>
      <c r="E52" s="85">
        <f t="shared" si="1"/>
        <v>2</v>
      </c>
      <c r="F52" s="86">
        <f t="shared" si="2"/>
        <v>1</v>
      </c>
      <c r="G52" s="87">
        <f t="shared" si="3"/>
        <v>1</v>
      </c>
      <c r="H52" s="88"/>
      <c r="I52" s="65"/>
      <c r="J52" s="97"/>
      <c r="K52" s="104"/>
      <c r="L52" s="65"/>
      <c r="M52" s="105"/>
      <c r="N52" s="88"/>
      <c r="O52" s="65"/>
      <c r="P52" s="97"/>
      <c r="Q52" s="104">
        <v>2</v>
      </c>
      <c r="R52" s="65">
        <v>1</v>
      </c>
      <c r="S52" s="66">
        <v>1</v>
      </c>
    </row>
    <row r="53" spans="1:19" s="42" customFormat="1" x14ac:dyDescent="0.2">
      <c r="A53" s="56" t="s">
        <v>368</v>
      </c>
      <c r="B53" s="79">
        <v>192788</v>
      </c>
      <c r="C53" s="80">
        <v>92175</v>
      </c>
      <c r="D53" s="81">
        <v>100613</v>
      </c>
      <c r="E53" s="79">
        <f t="shared" si="1"/>
        <v>34</v>
      </c>
      <c r="F53" s="80">
        <f t="shared" si="2"/>
        <v>17</v>
      </c>
      <c r="G53" s="81">
        <f t="shared" si="3"/>
        <v>17</v>
      </c>
      <c r="H53" s="82">
        <v>14</v>
      </c>
      <c r="I53" s="83">
        <v>6</v>
      </c>
      <c r="J53" s="96">
        <v>8</v>
      </c>
      <c r="K53" s="102">
        <v>5</v>
      </c>
      <c r="L53" s="83">
        <v>3</v>
      </c>
      <c r="M53" s="103">
        <v>2</v>
      </c>
      <c r="N53" s="82">
        <v>11</v>
      </c>
      <c r="O53" s="83">
        <v>5</v>
      </c>
      <c r="P53" s="96">
        <v>6</v>
      </c>
      <c r="Q53" s="102">
        <v>4</v>
      </c>
      <c r="R53" s="83">
        <v>3</v>
      </c>
      <c r="S53" s="84">
        <v>1</v>
      </c>
    </row>
    <row r="54" spans="1:19" x14ac:dyDescent="0.2">
      <c r="A54" s="57" t="s">
        <v>368</v>
      </c>
      <c r="B54" s="85">
        <v>29271</v>
      </c>
      <c r="C54" s="86">
        <v>14160</v>
      </c>
      <c r="D54" s="87">
        <v>15111</v>
      </c>
      <c r="E54" s="85">
        <f t="shared" si="1"/>
        <v>5</v>
      </c>
      <c r="F54" s="86">
        <f t="shared" si="2"/>
        <v>1</v>
      </c>
      <c r="G54" s="87">
        <f t="shared" si="3"/>
        <v>4</v>
      </c>
      <c r="H54" s="88">
        <v>4</v>
      </c>
      <c r="I54" s="65">
        <v>1</v>
      </c>
      <c r="J54" s="97">
        <v>3</v>
      </c>
      <c r="K54" s="104"/>
      <c r="L54" s="65"/>
      <c r="M54" s="105"/>
      <c r="N54" s="88">
        <v>1</v>
      </c>
      <c r="O54" s="65"/>
      <c r="P54" s="97">
        <v>1</v>
      </c>
      <c r="Q54" s="104"/>
      <c r="R54" s="65"/>
      <c r="S54" s="66"/>
    </row>
    <row r="55" spans="1:19" x14ac:dyDescent="0.2">
      <c r="A55" s="57" t="s">
        <v>369</v>
      </c>
      <c r="B55" s="85">
        <v>28625</v>
      </c>
      <c r="C55" s="86">
        <v>13491</v>
      </c>
      <c r="D55" s="87">
        <v>15134</v>
      </c>
      <c r="E55" s="85">
        <f t="shared" si="1"/>
        <v>11</v>
      </c>
      <c r="F55" s="86">
        <f t="shared" si="2"/>
        <v>7</v>
      </c>
      <c r="G55" s="87">
        <f t="shared" si="3"/>
        <v>4</v>
      </c>
      <c r="H55" s="88">
        <v>5</v>
      </c>
      <c r="I55" s="65">
        <v>2</v>
      </c>
      <c r="J55" s="97">
        <v>3</v>
      </c>
      <c r="K55" s="104"/>
      <c r="L55" s="65"/>
      <c r="M55" s="105"/>
      <c r="N55" s="88">
        <v>5</v>
      </c>
      <c r="O55" s="65">
        <v>4</v>
      </c>
      <c r="P55" s="97">
        <v>1</v>
      </c>
      <c r="Q55" s="104">
        <v>1</v>
      </c>
      <c r="R55" s="65">
        <v>1</v>
      </c>
      <c r="S55" s="66"/>
    </row>
    <row r="56" spans="1:19" x14ac:dyDescent="0.2">
      <c r="A56" s="57" t="s">
        <v>370</v>
      </c>
      <c r="B56" s="85">
        <v>13608</v>
      </c>
      <c r="C56" s="86">
        <v>6565</v>
      </c>
      <c r="D56" s="87">
        <v>7043</v>
      </c>
      <c r="E56" s="85">
        <f t="shared" si="1"/>
        <v>3</v>
      </c>
      <c r="F56" s="86">
        <f t="shared" si="2"/>
        <v>2</v>
      </c>
      <c r="G56" s="87">
        <f t="shared" si="3"/>
        <v>1</v>
      </c>
      <c r="H56" s="88"/>
      <c r="I56" s="65"/>
      <c r="J56" s="97"/>
      <c r="K56" s="104"/>
      <c r="L56" s="65"/>
      <c r="M56" s="105"/>
      <c r="N56" s="88"/>
      <c r="O56" s="65"/>
      <c r="P56" s="97"/>
      <c r="Q56" s="104">
        <v>3</v>
      </c>
      <c r="R56" s="65">
        <v>2</v>
      </c>
      <c r="S56" s="66">
        <v>1</v>
      </c>
    </row>
    <row r="57" spans="1:19" x14ac:dyDescent="0.2">
      <c r="A57" s="57" t="s">
        <v>371</v>
      </c>
      <c r="B57" s="85">
        <v>12235</v>
      </c>
      <c r="C57" s="86">
        <v>5781</v>
      </c>
      <c r="D57" s="87">
        <v>6454</v>
      </c>
      <c r="E57" s="85">
        <f t="shared" si="1"/>
        <v>1</v>
      </c>
      <c r="F57" s="86">
        <f t="shared" si="2"/>
        <v>0</v>
      </c>
      <c r="G57" s="87">
        <f t="shared" si="3"/>
        <v>1</v>
      </c>
      <c r="H57" s="88"/>
      <c r="I57" s="65"/>
      <c r="J57" s="97"/>
      <c r="K57" s="104"/>
      <c r="L57" s="65"/>
      <c r="M57" s="105"/>
      <c r="N57" s="88">
        <v>1</v>
      </c>
      <c r="O57" s="65"/>
      <c r="P57" s="97">
        <v>1</v>
      </c>
      <c r="Q57" s="104"/>
      <c r="R57" s="65"/>
      <c r="S57" s="66"/>
    </row>
    <row r="58" spans="1:19" x14ac:dyDescent="0.2">
      <c r="A58" s="57" t="s">
        <v>372</v>
      </c>
      <c r="B58" s="85">
        <v>10483</v>
      </c>
      <c r="C58" s="86">
        <v>5072</v>
      </c>
      <c r="D58" s="87">
        <v>5411</v>
      </c>
      <c r="E58" s="85">
        <f t="shared" si="1"/>
        <v>0</v>
      </c>
      <c r="F58" s="86">
        <f t="shared" si="2"/>
        <v>0</v>
      </c>
      <c r="G58" s="87">
        <f t="shared" si="3"/>
        <v>0</v>
      </c>
      <c r="H58" s="88"/>
      <c r="I58" s="65"/>
      <c r="J58" s="97"/>
      <c r="K58" s="104"/>
      <c r="L58" s="65"/>
      <c r="M58" s="105"/>
      <c r="N58" s="88"/>
      <c r="O58" s="65"/>
      <c r="P58" s="97"/>
      <c r="Q58" s="104"/>
      <c r="R58" s="65"/>
      <c r="S58" s="66"/>
    </row>
    <row r="59" spans="1:19" x14ac:dyDescent="0.2">
      <c r="A59" s="57" t="s">
        <v>373</v>
      </c>
      <c r="B59" s="85">
        <v>9525</v>
      </c>
      <c r="C59" s="86">
        <v>4503</v>
      </c>
      <c r="D59" s="87">
        <v>5022</v>
      </c>
      <c r="E59" s="85">
        <f t="shared" si="1"/>
        <v>1</v>
      </c>
      <c r="F59" s="86">
        <f t="shared" si="2"/>
        <v>1</v>
      </c>
      <c r="G59" s="87">
        <f t="shared" si="3"/>
        <v>0</v>
      </c>
      <c r="H59" s="88"/>
      <c r="I59" s="65"/>
      <c r="J59" s="97"/>
      <c r="K59" s="104"/>
      <c r="L59" s="65"/>
      <c r="M59" s="105"/>
      <c r="N59" s="88">
        <v>1</v>
      </c>
      <c r="O59" s="65">
        <v>1</v>
      </c>
      <c r="P59" s="97"/>
      <c r="Q59" s="104"/>
      <c r="R59" s="65"/>
      <c r="S59" s="66"/>
    </row>
    <row r="60" spans="1:19" x14ac:dyDescent="0.2">
      <c r="A60" s="57" t="s">
        <v>374</v>
      </c>
      <c r="B60" s="85">
        <v>8261</v>
      </c>
      <c r="C60" s="86">
        <v>3820</v>
      </c>
      <c r="D60" s="87">
        <v>4441</v>
      </c>
      <c r="E60" s="85">
        <f t="shared" si="1"/>
        <v>1</v>
      </c>
      <c r="F60" s="86">
        <f t="shared" si="2"/>
        <v>0</v>
      </c>
      <c r="G60" s="87">
        <f t="shared" si="3"/>
        <v>1</v>
      </c>
      <c r="H60" s="88">
        <v>1</v>
      </c>
      <c r="I60" s="65"/>
      <c r="J60" s="97">
        <v>1</v>
      </c>
      <c r="K60" s="104"/>
      <c r="L60" s="65"/>
      <c r="M60" s="105"/>
      <c r="N60" s="88"/>
      <c r="O60" s="65"/>
      <c r="P60" s="97"/>
      <c r="Q60" s="104"/>
      <c r="R60" s="65"/>
      <c r="S60" s="66"/>
    </row>
    <row r="61" spans="1:19" x14ac:dyDescent="0.2">
      <c r="A61" s="57" t="s">
        <v>375</v>
      </c>
      <c r="B61" s="85">
        <v>8611</v>
      </c>
      <c r="C61" s="86">
        <v>4055</v>
      </c>
      <c r="D61" s="87">
        <v>4556</v>
      </c>
      <c r="E61" s="85">
        <f t="shared" si="1"/>
        <v>1</v>
      </c>
      <c r="F61" s="86">
        <f t="shared" si="2"/>
        <v>0</v>
      </c>
      <c r="G61" s="87">
        <f t="shared" si="3"/>
        <v>1</v>
      </c>
      <c r="H61" s="88"/>
      <c r="I61" s="65"/>
      <c r="J61" s="97"/>
      <c r="K61" s="104">
        <v>1</v>
      </c>
      <c r="L61" s="65"/>
      <c r="M61" s="105">
        <v>1</v>
      </c>
      <c r="N61" s="88"/>
      <c r="O61" s="65"/>
      <c r="P61" s="97"/>
      <c r="Q61" s="104"/>
      <c r="R61" s="65"/>
      <c r="S61" s="66"/>
    </row>
    <row r="62" spans="1:19" x14ac:dyDescent="0.2">
      <c r="A62" s="57" t="s">
        <v>376</v>
      </c>
      <c r="B62" s="85">
        <v>6457</v>
      </c>
      <c r="C62" s="86">
        <v>3049</v>
      </c>
      <c r="D62" s="87">
        <v>3408</v>
      </c>
      <c r="E62" s="85">
        <f t="shared" si="1"/>
        <v>1</v>
      </c>
      <c r="F62" s="86">
        <f t="shared" si="2"/>
        <v>1</v>
      </c>
      <c r="G62" s="87">
        <f t="shared" si="3"/>
        <v>0</v>
      </c>
      <c r="H62" s="88">
        <v>1</v>
      </c>
      <c r="I62" s="65">
        <v>1</v>
      </c>
      <c r="J62" s="97"/>
      <c r="K62" s="104"/>
      <c r="L62" s="65"/>
      <c r="M62" s="105"/>
      <c r="N62" s="88"/>
      <c r="O62" s="65"/>
      <c r="P62" s="97"/>
      <c r="Q62" s="104"/>
      <c r="R62" s="65"/>
      <c r="S62" s="66"/>
    </row>
    <row r="63" spans="1:19" x14ac:dyDescent="0.2">
      <c r="A63" s="57" t="s">
        <v>377</v>
      </c>
      <c r="B63" s="85">
        <v>5985</v>
      </c>
      <c r="C63" s="86">
        <v>2881</v>
      </c>
      <c r="D63" s="87">
        <v>3104</v>
      </c>
      <c r="E63" s="85">
        <f t="shared" si="1"/>
        <v>0</v>
      </c>
      <c r="F63" s="86">
        <f t="shared" si="2"/>
        <v>0</v>
      </c>
      <c r="G63" s="87">
        <f t="shared" si="3"/>
        <v>0</v>
      </c>
      <c r="H63" s="88"/>
      <c r="I63" s="65"/>
      <c r="J63" s="97"/>
      <c r="K63" s="104"/>
      <c r="L63" s="65"/>
      <c r="M63" s="105"/>
      <c r="N63" s="88"/>
      <c r="O63" s="65"/>
      <c r="P63" s="97"/>
      <c r="Q63" s="104"/>
      <c r="R63" s="65"/>
      <c r="S63" s="66"/>
    </row>
    <row r="64" spans="1:19" x14ac:dyDescent="0.2">
      <c r="A64" s="57" t="s">
        <v>378</v>
      </c>
      <c r="B64" s="85">
        <v>5051</v>
      </c>
      <c r="C64" s="86">
        <v>2377</v>
      </c>
      <c r="D64" s="87">
        <v>2674</v>
      </c>
      <c r="E64" s="85">
        <f t="shared" si="1"/>
        <v>0</v>
      </c>
      <c r="F64" s="86">
        <f t="shared" si="2"/>
        <v>0</v>
      </c>
      <c r="G64" s="87">
        <f t="shared" si="3"/>
        <v>0</v>
      </c>
      <c r="H64" s="88"/>
      <c r="I64" s="65"/>
      <c r="J64" s="97"/>
      <c r="K64" s="104"/>
      <c r="L64" s="65"/>
      <c r="M64" s="105"/>
      <c r="N64" s="88"/>
      <c r="O64" s="65"/>
      <c r="P64" s="97"/>
      <c r="Q64" s="104"/>
      <c r="R64" s="65"/>
      <c r="S64" s="66"/>
    </row>
    <row r="65" spans="1:19" x14ac:dyDescent="0.2">
      <c r="A65" s="57" t="s">
        <v>379</v>
      </c>
      <c r="B65" s="85">
        <v>4264</v>
      </c>
      <c r="C65" s="86">
        <v>1996</v>
      </c>
      <c r="D65" s="87">
        <v>2268</v>
      </c>
      <c r="E65" s="85">
        <f t="shared" si="1"/>
        <v>2</v>
      </c>
      <c r="F65" s="86">
        <f t="shared" si="2"/>
        <v>1</v>
      </c>
      <c r="G65" s="87">
        <f t="shared" si="3"/>
        <v>1</v>
      </c>
      <c r="H65" s="88"/>
      <c r="I65" s="65"/>
      <c r="J65" s="97"/>
      <c r="K65" s="104">
        <v>2</v>
      </c>
      <c r="L65" s="65">
        <v>1</v>
      </c>
      <c r="M65" s="105">
        <v>1</v>
      </c>
      <c r="N65" s="88"/>
      <c r="O65" s="65"/>
      <c r="P65" s="97"/>
      <c r="Q65" s="104"/>
      <c r="R65" s="65"/>
      <c r="S65" s="66"/>
    </row>
    <row r="66" spans="1:19" x14ac:dyDescent="0.2">
      <c r="A66" s="57" t="s">
        <v>380</v>
      </c>
      <c r="B66" s="85">
        <v>4164</v>
      </c>
      <c r="C66" s="86">
        <v>1964</v>
      </c>
      <c r="D66" s="87">
        <v>2200</v>
      </c>
      <c r="E66" s="85">
        <f t="shared" si="1"/>
        <v>1</v>
      </c>
      <c r="F66" s="86">
        <f t="shared" si="2"/>
        <v>0</v>
      </c>
      <c r="G66" s="87">
        <f t="shared" si="3"/>
        <v>1</v>
      </c>
      <c r="H66" s="88">
        <v>1</v>
      </c>
      <c r="I66" s="65"/>
      <c r="J66" s="97">
        <v>1</v>
      </c>
      <c r="K66" s="104"/>
      <c r="L66" s="65"/>
      <c r="M66" s="105"/>
      <c r="N66" s="88"/>
      <c r="O66" s="65"/>
      <c r="P66" s="97"/>
      <c r="Q66" s="104"/>
      <c r="R66" s="65"/>
      <c r="S66" s="66"/>
    </row>
    <row r="67" spans="1:19" x14ac:dyDescent="0.2">
      <c r="A67" s="57" t="s">
        <v>381</v>
      </c>
      <c r="B67" s="85">
        <v>4484</v>
      </c>
      <c r="C67" s="86">
        <v>2118</v>
      </c>
      <c r="D67" s="87">
        <v>2366</v>
      </c>
      <c r="E67" s="85">
        <f t="shared" si="1"/>
        <v>2</v>
      </c>
      <c r="F67" s="86">
        <f t="shared" si="2"/>
        <v>0</v>
      </c>
      <c r="G67" s="87">
        <f t="shared" si="3"/>
        <v>2</v>
      </c>
      <c r="H67" s="88"/>
      <c r="I67" s="65"/>
      <c r="J67" s="97"/>
      <c r="K67" s="104"/>
      <c r="L67" s="65"/>
      <c r="M67" s="105"/>
      <c r="N67" s="88">
        <v>2</v>
      </c>
      <c r="O67" s="65"/>
      <c r="P67" s="97">
        <v>2</v>
      </c>
      <c r="Q67" s="104"/>
      <c r="R67" s="65"/>
      <c r="S67" s="66"/>
    </row>
    <row r="68" spans="1:19" x14ac:dyDescent="0.2">
      <c r="A68" s="57" t="s">
        <v>382</v>
      </c>
      <c r="B68" s="85">
        <v>3923</v>
      </c>
      <c r="C68" s="86">
        <v>1918</v>
      </c>
      <c r="D68" s="87">
        <v>2005</v>
      </c>
      <c r="E68" s="85">
        <f t="shared" si="1"/>
        <v>1</v>
      </c>
      <c r="F68" s="86">
        <f t="shared" si="2"/>
        <v>0</v>
      </c>
      <c r="G68" s="87">
        <f t="shared" si="3"/>
        <v>1</v>
      </c>
      <c r="H68" s="88"/>
      <c r="I68" s="65"/>
      <c r="J68" s="97"/>
      <c r="K68" s="104"/>
      <c r="L68" s="65"/>
      <c r="M68" s="105"/>
      <c r="N68" s="88">
        <v>1</v>
      </c>
      <c r="O68" s="65"/>
      <c r="P68" s="97">
        <v>1</v>
      </c>
      <c r="Q68" s="104"/>
      <c r="R68" s="65"/>
      <c r="S68" s="66"/>
    </row>
    <row r="69" spans="1:19" x14ac:dyDescent="0.2">
      <c r="A69" s="57" t="s">
        <v>383</v>
      </c>
      <c r="B69" s="85">
        <v>3667</v>
      </c>
      <c r="C69" s="86">
        <v>1643</v>
      </c>
      <c r="D69" s="87">
        <v>2024</v>
      </c>
      <c r="E69" s="85">
        <f t="shared" si="1"/>
        <v>0</v>
      </c>
      <c r="F69" s="86">
        <f t="shared" si="2"/>
        <v>0</v>
      </c>
      <c r="G69" s="87">
        <f t="shared" si="3"/>
        <v>0</v>
      </c>
      <c r="H69" s="88"/>
      <c r="I69" s="65"/>
      <c r="J69" s="97"/>
      <c r="K69" s="104"/>
      <c r="L69" s="65"/>
      <c r="M69" s="105"/>
      <c r="N69" s="88"/>
      <c r="O69" s="65"/>
      <c r="P69" s="97"/>
      <c r="Q69" s="104"/>
      <c r="R69" s="65"/>
      <c r="S69" s="66"/>
    </row>
    <row r="70" spans="1:19" x14ac:dyDescent="0.2">
      <c r="A70" s="57" t="s">
        <v>384</v>
      </c>
      <c r="B70" s="85">
        <v>3919</v>
      </c>
      <c r="C70" s="86">
        <v>1987</v>
      </c>
      <c r="D70" s="87">
        <v>1932</v>
      </c>
      <c r="E70" s="85">
        <f t="shared" si="1"/>
        <v>0</v>
      </c>
      <c r="F70" s="86">
        <f t="shared" si="2"/>
        <v>0</v>
      </c>
      <c r="G70" s="87">
        <f t="shared" si="3"/>
        <v>0</v>
      </c>
      <c r="H70" s="88"/>
      <c r="I70" s="65"/>
      <c r="J70" s="97"/>
      <c r="K70" s="104"/>
      <c r="L70" s="65"/>
      <c r="M70" s="105"/>
      <c r="N70" s="88"/>
      <c r="O70" s="65"/>
      <c r="P70" s="97"/>
      <c r="Q70" s="104"/>
      <c r="R70" s="65"/>
      <c r="S70" s="66"/>
    </row>
    <row r="71" spans="1:19" x14ac:dyDescent="0.2">
      <c r="A71" s="57" t="s">
        <v>385</v>
      </c>
      <c r="B71" s="85">
        <v>2996</v>
      </c>
      <c r="C71" s="86">
        <v>1390</v>
      </c>
      <c r="D71" s="87">
        <v>1606</v>
      </c>
      <c r="E71" s="85">
        <f t="shared" si="1"/>
        <v>0</v>
      </c>
      <c r="F71" s="86">
        <f t="shared" si="2"/>
        <v>0</v>
      </c>
      <c r="G71" s="87">
        <f t="shared" si="3"/>
        <v>0</v>
      </c>
      <c r="H71" s="88"/>
      <c r="I71" s="65"/>
      <c r="J71" s="97"/>
      <c r="K71" s="104"/>
      <c r="L71" s="65"/>
      <c r="M71" s="105"/>
      <c r="N71" s="88"/>
      <c r="O71" s="65"/>
      <c r="P71" s="97"/>
      <c r="Q71" s="104"/>
      <c r="R71" s="65"/>
      <c r="S71" s="66"/>
    </row>
    <row r="72" spans="1:19" x14ac:dyDescent="0.2">
      <c r="A72" s="57" t="s">
        <v>386</v>
      </c>
      <c r="B72" s="85">
        <v>2946</v>
      </c>
      <c r="C72" s="86">
        <v>1485</v>
      </c>
      <c r="D72" s="87">
        <v>1461</v>
      </c>
      <c r="E72" s="85">
        <f t="shared" si="1"/>
        <v>1</v>
      </c>
      <c r="F72" s="86">
        <f t="shared" si="2"/>
        <v>1</v>
      </c>
      <c r="G72" s="87">
        <f t="shared" si="3"/>
        <v>0</v>
      </c>
      <c r="H72" s="88">
        <v>1</v>
      </c>
      <c r="I72" s="65">
        <v>1</v>
      </c>
      <c r="J72" s="97"/>
      <c r="K72" s="104"/>
      <c r="L72" s="65"/>
      <c r="M72" s="105"/>
      <c r="N72" s="88"/>
      <c r="O72" s="65"/>
      <c r="P72" s="97"/>
      <c r="Q72" s="104"/>
      <c r="R72" s="65"/>
      <c r="S72" s="66"/>
    </row>
    <row r="73" spans="1:19" x14ac:dyDescent="0.2">
      <c r="A73" s="57" t="s">
        <v>387</v>
      </c>
      <c r="B73" s="85">
        <v>2464</v>
      </c>
      <c r="C73" s="86">
        <v>1152</v>
      </c>
      <c r="D73" s="87">
        <v>1312</v>
      </c>
      <c r="E73" s="85">
        <f t="shared" ref="E73:E136" si="4">F73+G73</f>
        <v>0</v>
      </c>
      <c r="F73" s="86">
        <f t="shared" ref="F73:F136" si="5">I73+L73+O73+R73</f>
        <v>0</v>
      </c>
      <c r="G73" s="87">
        <f t="shared" ref="G73:G136" si="6">J73+M73+P73+S73</f>
        <v>0</v>
      </c>
      <c r="H73" s="88"/>
      <c r="I73" s="65"/>
      <c r="J73" s="97"/>
      <c r="K73" s="104"/>
      <c r="L73" s="65"/>
      <c r="M73" s="105"/>
      <c r="N73" s="88"/>
      <c r="O73" s="65"/>
      <c r="P73" s="97"/>
      <c r="Q73" s="104"/>
      <c r="R73" s="65"/>
      <c r="S73" s="66"/>
    </row>
    <row r="74" spans="1:19" x14ac:dyDescent="0.2">
      <c r="A74" s="57" t="s">
        <v>388</v>
      </c>
      <c r="B74" s="85">
        <v>2592</v>
      </c>
      <c r="C74" s="86">
        <v>1243</v>
      </c>
      <c r="D74" s="87">
        <v>1349</v>
      </c>
      <c r="E74" s="85">
        <f t="shared" si="4"/>
        <v>1</v>
      </c>
      <c r="F74" s="86">
        <f t="shared" si="5"/>
        <v>1</v>
      </c>
      <c r="G74" s="87">
        <f t="shared" si="6"/>
        <v>0</v>
      </c>
      <c r="H74" s="88"/>
      <c r="I74" s="65"/>
      <c r="J74" s="97"/>
      <c r="K74" s="104">
        <v>1</v>
      </c>
      <c r="L74" s="65">
        <v>1</v>
      </c>
      <c r="M74" s="105"/>
      <c r="N74" s="88"/>
      <c r="O74" s="65"/>
      <c r="P74" s="97"/>
      <c r="Q74" s="104"/>
      <c r="R74" s="65"/>
      <c r="S74" s="66"/>
    </row>
    <row r="75" spans="1:19" x14ac:dyDescent="0.2">
      <c r="A75" s="57" t="s">
        <v>389</v>
      </c>
      <c r="B75" s="85">
        <v>2593</v>
      </c>
      <c r="C75" s="86">
        <v>1272</v>
      </c>
      <c r="D75" s="87">
        <v>1321</v>
      </c>
      <c r="E75" s="85">
        <f t="shared" si="4"/>
        <v>1</v>
      </c>
      <c r="F75" s="86">
        <f t="shared" si="5"/>
        <v>1</v>
      </c>
      <c r="G75" s="87">
        <f t="shared" si="6"/>
        <v>0</v>
      </c>
      <c r="H75" s="88">
        <v>1</v>
      </c>
      <c r="I75" s="65">
        <v>1</v>
      </c>
      <c r="J75" s="97"/>
      <c r="K75" s="104"/>
      <c r="L75" s="65"/>
      <c r="M75" s="105"/>
      <c r="N75" s="88"/>
      <c r="O75" s="65"/>
      <c r="P75" s="97"/>
      <c r="Q75" s="104"/>
      <c r="R75" s="65"/>
      <c r="S75" s="66"/>
    </row>
    <row r="76" spans="1:19" x14ac:dyDescent="0.2">
      <c r="A76" s="57" t="s">
        <v>390</v>
      </c>
      <c r="B76" s="85">
        <v>2487</v>
      </c>
      <c r="C76" s="86">
        <v>1236</v>
      </c>
      <c r="D76" s="87">
        <v>1251</v>
      </c>
      <c r="E76" s="85">
        <f t="shared" si="4"/>
        <v>1</v>
      </c>
      <c r="F76" s="86">
        <f t="shared" si="5"/>
        <v>1</v>
      </c>
      <c r="G76" s="87">
        <f t="shared" si="6"/>
        <v>0</v>
      </c>
      <c r="H76" s="88"/>
      <c r="I76" s="65"/>
      <c r="J76" s="97"/>
      <c r="K76" s="104">
        <v>1</v>
      </c>
      <c r="L76" s="65">
        <v>1</v>
      </c>
      <c r="M76" s="105"/>
      <c r="N76" s="88"/>
      <c r="O76" s="65"/>
      <c r="P76" s="97"/>
      <c r="Q76" s="104"/>
      <c r="R76" s="65"/>
      <c r="S76" s="66"/>
    </row>
    <row r="77" spans="1:19" x14ac:dyDescent="0.2">
      <c r="A77" s="57" t="s">
        <v>391</v>
      </c>
      <c r="B77" s="85">
        <v>1173</v>
      </c>
      <c r="C77" s="86">
        <v>571</v>
      </c>
      <c r="D77" s="87">
        <v>602</v>
      </c>
      <c r="E77" s="85">
        <f t="shared" si="4"/>
        <v>0</v>
      </c>
      <c r="F77" s="86">
        <f t="shared" si="5"/>
        <v>0</v>
      </c>
      <c r="G77" s="87">
        <f t="shared" si="6"/>
        <v>0</v>
      </c>
      <c r="H77" s="88"/>
      <c r="I77" s="65"/>
      <c r="J77" s="97"/>
      <c r="K77" s="104"/>
      <c r="L77" s="65"/>
      <c r="M77" s="105"/>
      <c r="N77" s="88"/>
      <c r="O77" s="65"/>
      <c r="P77" s="97"/>
      <c r="Q77" s="104"/>
      <c r="R77" s="65"/>
      <c r="S77" s="66"/>
    </row>
    <row r="78" spans="1:19" x14ac:dyDescent="0.2">
      <c r="A78" s="57" t="s">
        <v>392</v>
      </c>
      <c r="B78" s="85">
        <v>1586</v>
      </c>
      <c r="C78" s="86">
        <v>758</v>
      </c>
      <c r="D78" s="87">
        <v>828</v>
      </c>
      <c r="E78" s="85">
        <f t="shared" si="4"/>
        <v>0</v>
      </c>
      <c r="F78" s="86">
        <f t="shared" si="5"/>
        <v>0</v>
      </c>
      <c r="G78" s="87">
        <f t="shared" si="6"/>
        <v>0</v>
      </c>
      <c r="H78" s="88"/>
      <c r="I78" s="65"/>
      <c r="J78" s="97"/>
      <c r="K78" s="104"/>
      <c r="L78" s="65"/>
      <c r="M78" s="105"/>
      <c r="N78" s="88"/>
      <c r="O78" s="65"/>
      <c r="P78" s="97"/>
      <c r="Q78" s="104"/>
      <c r="R78" s="65"/>
      <c r="S78" s="66"/>
    </row>
    <row r="79" spans="1:19" x14ac:dyDescent="0.2">
      <c r="A79" s="57" t="s">
        <v>393</v>
      </c>
      <c r="B79" s="85">
        <v>1619</v>
      </c>
      <c r="C79" s="86">
        <v>792</v>
      </c>
      <c r="D79" s="87">
        <v>827</v>
      </c>
      <c r="E79" s="85">
        <f t="shared" si="4"/>
        <v>0</v>
      </c>
      <c r="F79" s="86">
        <f t="shared" si="5"/>
        <v>0</v>
      </c>
      <c r="G79" s="87">
        <f t="shared" si="6"/>
        <v>0</v>
      </c>
      <c r="H79" s="88"/>
      <c r="I79" s="65"/>
      <c r="J79" s="97"/>
      <c r="K79" s="104"/>
      <c r="L79" s="65"/>
      <c r="M79" s="105"/>
      <c r="N79" s="88"/>
      <c r="O79" s="65"/>
      <c r="P79" s="97"/>
      <c r="Q79" s="104"/>
      <c r="R79" s="65"/>
      <c r="S79" s="66"/>
    </row>
    <row r="80" spans="1:19" x14ac:dyDescent="0.2">
      <c r="A80" s="57" t="s">
        <v>394</v>
      </c>
      <c r="B80" s="85">
        <v>1751</v>
      </c>
      <c r="C80" s="86">
        <v>886</v>
      </c>
      <c r="D80" s="87">
        <v>865</v>
      </c>
      <c r="E80" s="85">
        <f t="shared" si="4"/>
        <v>0</v>
      </c>
      <c r="F80" s="86">
        <f t="shared" si="5"/>
        <v>0</v>
      </c>
      <c r="G80" s="87">
        <f t="shared" si="6"/>
        <v>0</v>
      </c>
      <c r="H80" s="88"/>
      <c r="I80" s="65"/>
      <c r="J80" s="97"/>
      <c r="K80" s="104"/>
      <c r="L80" s="65"/>
      <c r="M80" s="105"/>
      <c r="N80" s="88"/>
      <c r="O80" s="65"/>
      <c r="P80" s="97"/>
      <c r="Q80" s="104"/>
      <c r="R80" s="65"/>
      <c r="S80" s="66"/>
    </row>
    <row r="81" spans="1:19" x14ac:dyDescent="0.2">
      <c r="A81" s="57" t="s">
        <v>395</v>
      </c>
      <c r="B81" s="85">
        <v>1854</v>
      </c>
      <c r="C81" s="86">
        <v>914</v>
      </c>
      <c r="D81" s="87">
        <v>940</v>
      </c>
      <c r="E81" s="85">
        <f t="shared" si="4"/>
        <v>0</v>
      </c>
      <c r="F81" s="86">
        <f t="shared" si="5"/>
        <v>0</v>
      </c>
      <c r="G81" s="87">
        <f t="shared" si="6"/>
        <v>0</v>
      </c>
      <c r="H81" s="88"/>
      <c r="I81" s="65"/>
      <c r="J81" s="97"/>
      <c r="K81" s="104"/>
      <c r="L81" s="65"/>
      <c r="M81" s="105"/>
      <c r="N81" s="88"/>
      <c r="O81" s="65"/>
      <c r="P81" s="97"/>
      <c r="Q81" s="104"/>
      <c r="R81" s="65"/>
      <c r="S81" s="66"/>
    </row>
    <row r="82" spans="1:19" x14ac:dyDescent="0.2">
      <c r="A82" s="57" t="s">
        <v>396</v>
      </c>
      <c r="B82" s="85">
        <v>1583</v>
      </c>
      <c r="C82" s="86">
        <v>809</v>
      </c>
      <c r="D82" s="87">
        <v>774</v>
      </c>
      <c r="E82" s="85">
        <f t="shared" si="4"/>
        <v>0</v>
      </c>
      <c r="F82" s="86">
        <f t="shared" si="5"/>
        <v>0</v>
      </c>
      <c r="G82" s="87">
        <f t="shared" si="6"/>
        <v>0</v>
      </c>
      <c r="H82" s="88"/>
      <c r="I82" s="65"/>
      <c r="J82" s="97"/>
      <c r="K82" s="104"/>
      <c r="L82" s="65"/>
      <c r="M82" s="105"/>
      <c r="N82" s="88"/>
      <c r="O82" s="65"/>
      <c r="P82" s="97"/>
      <c r="Q82" s="104"/>
      <c r="R82" s="65"/>
      <c r="S82" s="66"/>
    </row>
    <row r="83" spans="1:19" x14ac:dyDescent="0.2">
      <c r="A83" s="57" t="s">
        <v>397</v>
      </c>
      <c r="B83" s="85">
        <v>1673</v>
      </c>
      <c r="C83" s="86">
        <v>858</v>
      </c>
      <c r="D83" s="87">
        <v>815</v>
      </c>
      <c r="E83" s="85">
        <f t="shared" si="4"/>
        <v>0</v>
      </c>
      <c r="F83" s="86">
        <f t="shared" si="5"/>
        <v>0</v>
      </c>
      <c r="G83" s="87">
        <f t="shared" si="6"/>
        <v>0</v>
      </c>
      <c r="H83" s="88"/>
      <c r="I83" s="65"/>
      <c r="J83" s="97"/>
      <c r="K83" s="104"/>
      <c r="L83" s="65"/>
      <c r="M83" s="105"/>
      <c r="N83" s="88"/>
      <c r="O83" s="65"/>
      <c r="P83" s="97"/>
      <c r="Q83" s="104"/>
      <c r="R83" s="65"/>
      <c r="S83" s="66"/>
    </row>
    <row r="84" spans="1:19" x14ac:dyDescent="0.2">
      <c r="A84" s="57" t="s">
        <v>398</v>
      </c>
      <c r="B84" s="85">
        <v>1136</v>
      </c>
      <c r="C84" s="86">
        <v>550</v>
      </c>
      <c r="D84" s="87">
        <v>586</v>
      </c>
      <c r="E84" s="85">
        <f t="shared" si="4"/>
        <v>0</v>
      </c>
      <c r="F84" s="86">
        <f t="shared" si="5"/>
        <v>0</v>
      </c>
      <c r="G84" s="87">
        <f t="shared" si="6"/>
        <v>0</v>
      </c>
      <c r="H84" s="88"/>
      <c r="I84" s="65"/>
      <c r="J84" s="97"/>
      <c r="K84" s="104"/>
      <c r="L84" s="65"/>
      <c r="M84" s="105"/>
      <c r="N84" s="88"/>
      <c r="O84" s="65"/>
      <c r="P84" s="97"/>
      <c r="Q84" s="104"/>
      <c r="R84" s="65"/>
      <c r="S84" s="66"/>
    </row>
    <row r="85" spans="1:19" x14ac:dyDescent="0.2">
      <c r="A85" s="57" t="s">
        <v>399</v>
      </c>
      <c r="B85" s="85">
        <v>862</v>
      </c>
      <c r="C85" s="86">
        <v>426</v>
      </c>
      <c r="D85" s="87">
        <v>436</v>
      </c>
      <c r="E85" s="85">
        <f t="shared" si="4"/>
        <v>0</v>
      </c>
      <c r="F85" s="86">
        <f t="shared" si="5"/>
        <v>0</v>
      </c>
      <c r="G85" s="87">
        <f t="shared" si="6"/>
        <v>0</v>
      </c>
      <c r="H85" s="88"/>
      <c r="I85" s="65"/>
      <c r="J85" s="97"/>
      <c r="K85" s="104"/>
      <c r="L85" s="65"/>
      <c r="M85" s="105"/>
      <c r="N85" s="88"/>
      <c r="O85" s="65"/>
      <c r="P85" s="97"/>
      <c r="Q85" s="104"/>
      <c r="R85" s="65"/>
      <c r="S85" s="66"/>
    </row>
    <row r="86" spans="1:19" x14ac:dyDescent="0.2">
      <c r="A86" s="57" t="s">
        <v>400</v>
      </c>
      <c r="B86" s="85">
        <v>940</v>
      </c>
      <c r="C86" s="86">
        <v>453</v>
      </c>
      <c r="D86" s="87">
        <v>487</v>
      </c>
      <c r="E86" s="85">
        <f t="shared" si="4"/>
        <v>0</v>
      </c>
      <c r="F86" s="86">
        <f t="shared" si="5"/>
        <v>0</v>
      </c>
      <c r="G86" s="87">
        <f t="shared" si="6"/>
        <v>0</v>
      </c>
      <c r="H86" s="88"/>
      <c r="I86" s="65"/>
      <c r="J86" s="97"/>
      <c r="K86" s="104"/>
      <c r="L86" s="65"/>
      <c r="M86" s="105"/>
      <c r="N86" s="88"/>
      <c r="O86" s="65"/>
      <c r="P86" s="97"/>
      <c r="Q86" s="104"/>
      <c r="R86" s="65"/>
      <c r="S86" s="66"/>
    </row>
    <row r="87" spans="1:19" s="42" customFormat="1" x14ac:dyDescent="0.2">
      <c r="A87" s="56" t="s">
        <v>401</v>
      </c>
      <c r="B87" s="79">
        <v>660652</v>
      </c>
      <c r="C87" s="80">
        <v>314066</v>
      </c>
      <c r="D87" s="81">
        <v>346586</v>
      </c>
      <c r="E87" s="79">
        <f t="shared" si="4"/>
        <v>689</v>
      </c>
      <c r="F87" s="80">
        <f t="shared" si="5"/>
        <v>323</v>
      </c>
      <c r="G87" s="81">
        <f t="shared" si="6"/>
        <v>366</v>
      </c>
      <c r="H87" s="82">
        <v>198</v>
      </c>
      <c r="I87" s="83">
        <v>86</v>
      </c>
      <c r="J87" s="96">
        <v>112</v>
      </c>
      <c r="K87" s="102">
        <v>19</v>
      </c>
      <c r="L87" s="83">
        <v>12</v>
      </c>
      <c r="M87" s="103">
        <v>7</v>
      </c>
      <c r="N87" s="82">
        <v>384</v>
      </c>
      <c r="O87" s="83">
        <v>185</v>
      </c>
      <c r="P87" s="96">
        <v>199</v>
      </c>
      <c r="Q87" s="102">
        <v>88</v>
      </c>
      <c r="R87" s="83">
        <v>40</v>
      </c>
      <c r="S87" s="84">
        <v>48</v>
      </c>
    </row>
    <row r="88" spans="1:19" x14ac:dyDescent="0.2">
      <c r="A88" s="57" t="s">
        <v>402</v>
      </c>
      <c r="B88" s="85">
        <v>121908</v>
      </c>
      <c r="C88" s="86">
        <v>55780</v>
      </c>
      <c r="D88" s="87">
        <v>66128</v>
      </c>
      <c r="E88" s="85">
        <f t="shared" si="4"/>
        <v>114</v>
      </c>
      <c r="F88" s="86">
        <f t="shared" si="5"/>
        <v>47</v>
      </c>
      <c r="G88" s="87">
        <f t="shared" si="6"/>
        <v>67</v>
      </c>
      <c r="H88" s="88">
        <v>65</v>
      </c>
      <c r="I88" s="65">
        <v>29</v>
      </c>
      <c r="J88" s="97">
        <v>36</v>
      </c>
      <c r="K88" s="104">
        <v>1</v>
      </c>
      <c r="L88" s="65"/>
      <c r="M88" s="105">
        <v>1</v>
      </c>
      <c r="N88" s="88">
        <v>21</v>
      </c>
      <c r="O88" s="65">
        <v>7</v>
      </c>
      <c r="P88" s="97">
        <v>14</v>
      </c>
      <c r="Q88" s="104">
        <v>27</v>
      </c>
      <c r="R88" s="65">
        <v>11</v>
      </c>
      <c r="S88" s="66">
        <v>16</v>
      </c>
    </row>
    <row r="89" spans="1:19" x14ac:dyDescent="0.2">
      <c r="A89" s="57" t="s">
        <v>403</v>
      </c>
      <c r="B89" s="85">
        <v>96989</v>
      </c>
      <c r="C89" s="86">
        <v>45781</v>
      </c>
      <c r="D89" s="87">
        <v>51208</v>
      </c>
      <c r="E89" s="85">
        <f t="shared" si="4"/>
        <v>36</v>
      </c>
      <c r="F89" s="86">
        <f t="shared" si="5"/>
        <v>22</v>
      </c>
      <c r="G89" s="87">
        <f t="shared" si="6"/>
        <v>14</v>
      </c>
      <c r="H89" s="88">
        <v>20</v>
      </c>
      <c r="I89" s="65">
        <v>10</v>
      </c>
      <c r="J89" s="97">
        <v>10</v>
      </c>
      <c r="K89" s="104"/>
      <c r="L89" s="65"/>
      <c r="M89" s="105"/>
      <c r="N89" s="88">
        <v>16</v>
      </c>
      <c r="O89" s="65">
        <v>12</v>
      </c>
      <c r="P89" s="97">
        <v>4</v>
      </c>
      <c r="Q89" s="104"/>
      <c r="R89" s="65"/>
      <c r="S89" s="66"/>
    </row>
    <row r="90" spans="1:19" x14ac:dyDescent="0.2">
      <c r="A90" s="57" t="s">
        <v>404</v>
      </c>
      <c r="B90" s="85">
        <v>74280</v>
      </c>
      <c r="C90" s="86">
        <v>35550</v>
      </c>
      <c r="D90" s="87">
        <v>38730</v>
      </c>
      <c r="E90" s="85">
        <f t="shared" si="4"/>
        <v>191</v>
      </c>
      <c r="F90" s="86">
        <f t="shared" si="5"/>
        <v>92</v>
      </c>
      <c r="G90" s="87">
        <f t="shared" si="6"/>
        <v>99</v>
      </c>
      <c r="H90" s="88">
        <v>7</v>
      </c>
      <c r="I90" s="65">
        <v>4</v>
      </c>
      <c r="J90" s="97">
        <v>3</v>
      </c>
      <c r="K90" s="104">
        <v>1</v>
      </c>
      <c r="L90" s="65">
        <v>1</v>
      </c>
      <c r="M90" s="105"/>
      <c r="N90" s="88">
        <v>172</v>
      </c>
      <c r="O90" s="65">
        <v>80</v>
      </c>
      <c r="P90" s="97">
        <v>92</v>
      </c>
      <c r="Q90" s="104">
        <v>11</v>
      </c>
      <c r="R90" s="65">
        <v>7</v>
      </c>
      <c r="S90" s="66">
        <v>4</v>
      </c>
    </row>
    <row r="91" spans="1:19" x14ac:dyDescent="0.2">
      <c r="A91" s="57" t="s">
        <v>405</v>
      </c>
      <c r="B91" s="85">
        <v>60314</v>
      </c>
      <c r="C91" s="86">
        <v>29073</v>
      </c>
      <c r="D91" s="87">
        <v>31241</v>
      </c>
      <c r="E91" s="85">
        <f t="shared" si="4"/>
        <v>12</v>
      </c>
      <c r="F91" s="86">
        <f t="shared" si="5"/>
        <v>7</v>
      </c>
      <c r="G91" s="87">
        <f t="shared" si="6"/>
        <v>5</v>
      </c>
      <c r="H91" s="88">
        <v>12</v>
      </c>
      <c r="I91" s="65">
        <v>7</v>
      </c>
      <c r="J91" s="97">
        <v>5</v>
      </c>
      <c r="K91" s="104"/>
      <c r="L91" s="65"/>
      <c r="M91" s="105"/>
      <c r="N91" s="88"/>
      <c r="O91" s="65"/>
      <c r="P91" s="97"/>
      <c r="Q91" s="104"/>
      <c r="R91" s="65"/>
      <c r="S91" s="66"/>
    </row>
    <row r="92" spans="1:19" x14ac:dyDescent="0.2">
      <c r="A92" s="57" t="s">
        <v>406</v>
      </c>
      <c r="B92" s="85">
        <v>52643</v>
      </c>
      <c r="C92" s="86">
        <v>24915</v>
      </c>
      <c r="D92" s="87">
        <v>27728</v>
      </c>
      <c r="E92" s="85">
        <f t="shared" si="4"/>
        <v>17</v>
      </c>
      <c r="F92" s="86">
        <f t="shared" si="5"/>
        <v>6</v>
      </c>
      <c r="G92" s="87">
        <f t="shared" si="6"/>
        <v>11</v>
      </c>
      <c r="H92" s="88"/>
      <c r="I92" s="65"/>
      <c r="J92" s="97"/>
      <c r="K92" s="104"/>
      <c r="L92" s="65"/>
      <c r="M92" s="105"/>
      <c r="N92" s="88">
        <v>1</v>
      </c>
      <c r="O92" s="65">
        <v>1</v>
      </c>
      <c r="P92" s="97"/>
      <c r="Q92" s="104">
        <v>16</v>
      </c>
      <c r="R92" s="65">
        <v>5</v>
      </c>
      <c r="S92" s="66">
        <v>11</v>
      </c>
    </row>
    <row r="93" spans="1:19" x14ac:dyDescent="0.2">
      <c r="A93" s="57" t="s">
        <v>401</v>
      </c>
      <c r="B93" s="85">
        <v>35997</v>
      </c>
      <c r="C93" s="86">
        <v>17399</v>
      </c>
      <c r="D93" s="87">
        <v>18598</v>
      </c>
      <c r="E93" s="85">
        <f t="shared" si="4"/>
        <v>16</v>
      </c>
      <c r="F93" s="86">
        <f t="shared" si="5"/>
        <v>9</v>
      </c>
      <c r="G93" s="87">
        <f t="shared" si="6"/>
        <v>7</v>
      </c>
      <c r="H93" s="88"/>
      <c r="I93" s="65"/>
      <c r="J93" s="97"/>
      <c r="K93" s="104"/>
      <c r="L93" s="65"/>
      <c r="M93" s="105"/>
      <c r="N93" s="88">
        <v>8</v>
      </c>
      <c r="O93" s="65">
        <v>4</v>
      </c>
      <c r="P93" s="97">
        <v>4</v>
      </c>
      <c r="Q93" s="104">
        <v>8</v>
      </c>
      <c r="R93" s="65">
        <v>5</v>
      </c>
      <c r="S93" s="66">
        <v>3</v>
      </c>
    </row>
    <row r="94" spans="1:19" x14ac:dyDescent="0.2">
      <c r="A94" s="57" t="s">
        <v>407</v>
      </c>
      <c r="B94" s="85">
        <v>33698</v>
      </c>
      <c r="C94" s="86">
        <v>15276</v>
      </c>
      <c r="D94" s="87">
        <v>18422</v>
      </c>
      <c r="E94" s="85">
        <f t="shared" si="4"/>
        <v>34</v>
      </c>
      <c r="F94" s="86">
        <f t="shared" si="5"/>
        <v>11</v>
      </c>
      <c r="G94" s="87">
        <f t="shared" si="6"/>
        <v>23</v>
      </c>
      <c r="H94" s="88">
        <v>8</v>
      </c>
      <c r="I94" s="65">
        <v>1</v>
      </c>
      <c r="J94" s="97">
        <v>7</v>
      </c>
      <c r="K94" s="104"/>
      <c r="L94" s="65"/>
      <c r="M94" s="105"/>
      <c r="N94" s="88">
        <v>11</v>
      </c>
      <c r="O94" s="65">
        <v>3</v>
      </c>
      <c r="P94" s="97">
        <v>8</v>
      </c>
      <c r="Q94" s="104">
        <v>15</v>
      </c>
      <c r="R94" s="65">
        <v>7</v>
      </c>
      <c r="S94" s="66">
        <v>8</v>
      </c>
    </row>
    <row r="95" spans="1:19" x14ac:dyDescent="0.2">
      <c r="A95" s="57" t="s">
        <v>408</v>
      </c>
      <c r="B95" s="85">
        <v>22525</v>
      </c>
      <c r="C95" s="86">
        <v>10684</v>
      </c>
      <c r="D95" s="87">
        <v>11841</v>
      </c>
      <c r="E95" s="85">
        <f t="shared" si="4"/>
        <v>12</v>
      </c>
      <c r="F95" s="86">
        <f t="shared" si="5"/>
        <v>8</v>
      </c>
      <c r="G95" s="87">
        <f t="shared" si="6"/>
        <v>4</v>
      </c>
      <c r="H95" s="88"/>
      <c r="I95" s="65"/>
      <c r="J95" s="97"/>
      <c r="K95" s="104"/>
      <c r="L95" s="65"/>
      <c r="M95" s="105"/>
      <c r="N95" s="88">
        <v>12</v>
      </c>
      <c r="O95" s="65">
        <v>8</v>
      </c>
      <c r="P95" s="97">
        <v>4</v>
      </c>
      <c r="Q95" s="104"/>
      <c r="R95" s="65"/>
      <c r="S95" s="66"/>
    </row>
    <row r="96" spans="1:19" x14ac:dyDescent="0.2">
      <c r="A96" s="57" t="s">
        <v>409</v>
      </c>
      <c r="B96" s="85">
        <v>20366</v>
      </c>
      <c r="C96" s="86">
        <v>9928</v>
      </c>
      <c r="D96" s="87">
        <v>10438</v>
      </c>
      <c r="E96" s="85">
        <f t="shared" si="4"/>
        <v>12</v>
      </c>
      <c r="F96" s="86">
        <f t="shared" si="5"/>
        <v>6</v>
      </c>
      <c r="G96" s="87">
        <f t="shared" si="6"/>
        <v>6</v>
      </c>
      <c r="H96" s="88"/>
      <c r="I96" s="65"/>
      <c r="J96" s="97"/>
      <c r="K96" s="104">
        <v>1</v>
      </c>
      <c r="L96" s="65">
        <v>1</v>
      </c>
      <c r="M96" s="105"/>
      <c r="N96" s="88">
        <v>11</v>
      </c>
      <c r="O96" s="65">
        <v>5</v>
      </c>
      <c r="P96" s="97">
        <v>6</v>
      </c>
      <c r="Q96" s="104"/>
      <c r="R96" s="65"/>
      <c r="S96" s="66"/>
    </row>
    <row r="97" spans="1:19" x14ac:dyDescent="0.2">
      <c r="A97" s="57" t="s">
        <v>410</v>
      </c>
      <c r="B97" s="85">
        <v>13576</v>
      </c>
      <c r="C97" s="86">
        <v>6583</v>
      </c>
      <c r="D97" s="87">
        <v>6993</v>
      </c>
      <c r="E97" s="85">
        <f t="shared" si="4"/>
        <v>3</v>
      </c>
      <c r="F97" s="86">
        <f t="shared" si="5"/>
        <v>1</v>
      </c>
      <c r="G97" s="87">
        <f t="shared" si="6"/>
        <v>2</v>
      </c>
      <c r="H97" s="88"/>
      <c r="I97" s="65"/>
      <c r="J97" s="97"/>
      <c r="K97" s="104"/>
      <c r="L97" s="65"/>
      <c r="M97" s="105"/>
      <c r="N97" s="88"/>
      <c r="O97" s="65"/>
      <c r="P97" s="97"/>
      <c r="Q97" s="104">
        <v>3</v>
      </c>
      <c r="R97" s="65">
        <v>1</v>
      </c>
      <c r="S97" s="66">
        <v>2</v>
      </c>
    </row>
    <row r="98" spans="1:19" x14ac:dyDescent="0.2">
      <c r="A98" s="57" t="s">
        <v>411</v>
      </c>
      <c r="B98" s="85">
        <v>13544</v>
      </c>
      <c r="C98" s="86">
        <v>6725</v>
      </c>
      <c r="D98" s="87">
        <v>6819</v>
      </c>
      <c r="E98" s="85">
        <f t="shared" si="4"/>
        <v>9</v>
      </c>
      <c r="F98" s="86">
        <f t="shared" si="5"/>
        <v>4</v>
      </c>
      <c r="G98" s="87">
        <f t="shared" si="6"/>
        <v>5</v>
      </c>
      <c r="H98" s="88"/>
      <c r="I98" s="65"/>
      <c r="J98" s="97"/>
      <c r="K98" s="104"/>
      <c r="L98" s="65"/>
      <c r="M98" s="105"/>
      <c r="N98" s="88">
        <v>9</v>
      </c>
      <c r="O98" s="65">
        <v>4</v>
      </c>
      <c r="P98" s="97">
        <v>5</v>
      </c>
      <c r="Q98" s="104"/>
      <c r="R98" s="65"/>
      <c r="S98" s="66"/>
    </row>
    <row r="99" spans="1:19" x14ac:dyDescent="0.2">
      <c r="A99" s="57" t="s">
        <v>412</v>
      </c>
      <c r="B99" s="85">
        <v>14322</v>
      </c>
      <c r="C99" s="86">
        <v>6985</v>
      </c>
      <c r="D99" s="87">
        <v>7337</v>
      </c>
      <c r="E99" s="85">
        <f t="shared" si="4"/>
        <v>5</v>
      </c>
      <c r="F99" s="86">
        <f t="shared" si="5"/>
        <v>2</v>
      </c>
      <c r="G99" s="87">
        <f t="shared" si="6"/>
        <v>3</v>
      </c>
      <c r="H99" s="88"/>
      <c r="I99" s="65"/>
      <c r="J99" s="97"/>
      <c r="K99" s="104"/>
      <c r="L99" s="65"/>
      <c r="M99" s="105"/>
      <c r="N99" s="88">
        <v>5</v>
      </c>
      <c r="O99" s="65">
        <v>2</v>
      </c>
      <c r="P99" s="97">
        <v>3</v>
      </c>
      <c r="Q99" s="104"/>
      <c r="R99" s="65"/>
      <c r="S99" s="66"/>
    </row>
    <row r="100" spans="1:19" x14ac:dyDescent="0.2">
      <c r="A100" s="57" t="s">
        <v>413</v>
      </c>
      <c r="B100" s="85">
        <v>14465</v>
      </c>
      <c r="C100" s="86">
        <v>7028</v>
      </c>
      <c r="D100" s="87">
        <v>7437</v>
      </c>
      <c r="E100" s="85">
        <f t="shared" si="4"/>
        <v>130</v>
      </c>
      <c r="F100" s="86">
        <f t="shared" si="5"/>
        <v>60</v>
      </c>
      <c r="G100" s="87">
        <f t="shared" si="6"/>
        <v>70</v>
      </c>
      <c r="H100" s="88">
        <v>86</v>
      </c>
      <c r="I100" s="65">
        <v>35</v>
      </c>
      <c r="J100" s="97">
        <v>51</v>
      </c>
      <c r="K100" s="104">
        <v>15</v>
      </c>
      <c r="L100" s="65">
        <v>10</v>
      </c>
      <c r="M100" s="105">
        <v>5</v>
      </c>
      <c r="N100" s="88">
        <v>29</v>
      </c>
      <c r="O100" s="65">
        <v>15</v>
      </c>
      <c r="P100" s="97">
        <v>14</v>
      </c>
      <c r="Q100" s="104"/>
      <c r="R100" s="65"/>
      <c r="S100" s="66"/>
    </row>
    <row r="101" spans="1:19" x14ac:dyDescent="0.2">
      <c r="A101" s="57" t="s">
        <v>414</v>
      </c>
      <c r="B101" s="85">
        <v>12299</v>
      </c>
      <c r="C101" s="86">
        <v>5974</v>
      </c>
      <c r="D101" s="87">
        <v>6325</v>
      </c>
      <c r="E101" s="85">
        <f t="shared" si="4"/>
        <v>8</v>
      </c>
      <c r="F101" s="86">
        <f t="shared" si="5"/>
        <v>4</v>
      </c>
      <c r="G101" s="87">
        <f t="shared" si="6"/>
        <v>4</v>
      </c>
      <c r="H101" s="88"/>
      <c r="I101" s="65"/>
      <c r="J101" s="97"/>
      <c r="K101" s="104"/>
      <c r="L101" s="65"/>
      <c r="M101" s="105"/>
      <c r="N101" s="88"/>
      <c r="O101" s="65"/>
      <c r="P101" s="97"/>
      <c r="Q101" s="104">
        <v>8</v>
      </c>
      <c r="R101" s="65">
        <v>4</v>
      </c>
      <c r="S101" s="66">
        <v>4</v>
      </c>
    </row>
    <row r="102" spans="1:19" x14ac:dyDescent="0.2">
      <c r="A102" s="57" t="s">
        <v>415</v>
      </c>
      <c r="B102" s="85">
        <v>12320</v>
      </c>
      <c r="C102" s="86">
        <v>6066</v>
      </c>
      <c r="D102" s="87">
        <v>6254</v>
      </c>
      <c r="E102" s="85">
        <f t="shared" si="4"/>
        <v>74</v>
      </c>
      <c r="F102" s="86">
        <f t="shared" si="5"/>
        <v>36</v>
      </c>
      <c r="G102" s="87">
        <f t="shared" si="6"/>
        <v>38</v>
      </c>
      <c r="H102" s="88"/>
      <c r="I102" s="65"/>
      <c r="J102" s="97"/>
      <c r="K102" s="104"/>
      <c r="L102" s="65"/>
      <c r="M102" s="105"/>
      <c r="N102" s="88">
        <v>74</v>
      </c>
      <c r="O102" s="65">
        <v>36</v>
      </c>
      <c r="P102" s="97">
        <v>38</v>
      </c>
      <c r="Q102" s="104"/>
      <c r="R102" s="65"/>
      <c r="S102" s="66"/>
    </row>
    <row r="103" spans="1:19" x14ac:dyDescent="0.2">
      <c r="A103" s="57" t="s">
        <v>416</v>
      </c>
      <c r="B103" s="85">
        <v>11058</v>
      </c>
      <c r="C103" s="86">
        <v>5409</v>
      </c>
      <c r="D103" s="87">
        <v>5649</v>
      </c>
      <c r="E103" s="85">
        <f t="shared" si="4"/>
        <v>0</v>
      </c>
      <c r="F103" s="86">
        <f t="shared" si="5"/>
        <v>0</v>
      </c>
      <c r="G103" s="87">
        <f t="shared" si="6"/>
        <v>0</v>
      </c>
      <c r="H103" s="88"/>
      <c r="I103" s="65"/>
      <c r="J103" s="97"/>
      <c r="K103" s="104"/>
      <c r="L103" s="65"/>
      <c r="M103" s="105"/>
      <c r="N103" s="88"/>
      <c r="O103" s="65"/>
      <c r="P103" s="97"/>
      <c r="Q103" s="104"/>
      <c r="R103" s="65"/>
      <c r="S103" s="66"/>
    </row>
    <row r="104" spans="1:19" x14ac:dyDescent="0.2">
      <c r="A104" s="57" t="s">
        <v>417</v>
      </c>
      <c r="B104" s="85">
        <v>11870</v>
      </c>
      <c r="C104" s="86">
        <v>5966</v>
      </c>
      <c r="D104" s="87">
        <v>5904</v>
      </c>
      <c r="E104" s="85">
        <f t="shared" si="4"/>
        <v>7</v>
      </c>
      <c r="F104" s="86">
        <f t="shared" si="5"/>
        <v>3</v>
      </c>
      <c r="G104" s="87">
        <f t="shared" si="6"/>
        <v>4</v>
      </c>
      <c r="H104" s="88"/>
      <c r="I104" s="65"/>
      <c r="J104" s="97"/>
      <c r="K104" s="104"/>
      <c r="L104" s="65"/>
      <c r="M104" s="105"/>
      <c r="N104" s="88">
        <v>7</v>
      </c>
      <c r="O104" s="65">
        <v>3</v>
      </c>
      <c r="P104" s="97">
        <v>4</v>
      </c>
      <c r="Q104" s="104"/>
      <c r="R104" s="65"/>
      <c r="S104" s="66"/>
    </row>
    <row r="105" spans="1:19" x14ac:dyDescent="0.2">
      <c r="A105" s="57" t="s">
        <v>418</v>
      </c>
      <c r="B105" s="85">
        <v>10897</v>
      </c>
      <c r="C105" s="86">
        <v>5484</v>
      </c>
      <c r="D105" s="87">
        <v>5413</v>
      </c>
      <c r="E105" s="85">
        <f t="shared" si="4"/>
        <v>0</v>
      </c>
      <c r="F105" s="86">
        <f t="shared" si="5"/>
        <v>0</v>
      </c>
      <c r="G105" s="87">
        <f t="shared" si="6"/>
        <v>0</v>
      </c>
      <c r="H105" s="88"/>
      <c r="I105" s="65"/>
      <c r="J105" s="97"/>
      <c r="K105" s="104"/>
      <c r="L105" s="65"/>
      <c r="M105" s="105"/>
      <c r="N105" s="88"/>
      <c r="O105" s="65"/>
      <c r="P105" s="97"/>
      <c r="Q105" s="104"/>
      <c r="R105" s="65"/>
      <c r="S105" s="66"/>
    </row>
    <row r="106" spans="1:19" x14ac:dyDescent="0.2">
      <c r="A106" s="57" t="s">
        <v>419</v>
      </c>
      <c r="B106" s="85">
        <v>8254</v>
      </c>
      <c r="C106" s="86">
        <v>4068</v>
      </c>
      <c r="D106" s="87">
        <v>4186</v>
      </c>
      <c r="E106" s="85">
        <f t="shared" si="4"/>
        <v>1</v>
      </c>
      <c r="F106" s="86">
        <f t="shared" si="5"/>
        <v>0</v>
      </c>
      <c r="G106" s="87">
        <f t="shared" si="6"/>
        <v>1</v>
      </c>
      <c r="H106" s="88"/>
      <c r="I106" s="65"/>
      <c r="J106" s="97"/>
      <c r="K106" s="104"/>
      <c r="L106" s="65"/>
      <c r="M106" s="105"/>
      <c r="N106" s="88">
        <v>1</v>
      </c>
      <c r="O106" s="65"/>
      <c r="P106" s="97">
        <v>1</v>
      </c>
      <c r="Q106" s="104"/>
      <c r="R106" s="65"/>
      <c r="S106" s="66"/>
    </row>
    <row r="107" spans="1:19" x14ac:dyDescent="0.2">
      <c r="A107" s="57" t="s">
        <v>420</v>
      </c>
      <c r="B107" s="85">
        <v>7314</v>
      </c>
      <c r="C107" s="86">
        <v>3569</v>
      </c>
      <c r="D107" s="87">
        <v>3745</v>
      </c>
      <c r="E107" s="85">
        <f t="shared" si="4"/>
        <v>1</v>
      </c>
      <c r="F107" s="86">
        <f t="shared" si="5"/>
        <v>0</v>
      </c>
      <c r="G107" s="87">
        <f t="shared" si="6"/>
        <v>1</v>
      </c>
      <c r="H107" s="88"/>
      <c r="I107" s="65"/>
      <c r="J107" s="97"/>
      <c r="K107" s="104">
        <v>1</v>
      </c>
      <c r="L107" s="65"/>
      <c r="M107" s="105">
        <v>1</v>
      </c>
      <c r="N107" s="88"/>
      <c r="O107" s="65"/>
      <c r="P107" s="97"/>
      <c r="Q107" s="104"/>
      <c r="R107" s="65"/>
      <c r="S107" s="66"/>
    </row>
    <row r="108" spans="1:19" x14ac:dyDescent="0.2">
      <c r="A108" s="57" t="s">
        <v>421</v>
      </c>
      <c r="B108" s="85">
        <v>6897</v>
      </c>
      <c r="C108" s="86">
        <v>3280</v>
      </c>
      <c r="D108" s="87">
        <v>3617</v>
      </c>
      <c r="E108" s="85">
        <f t="shared" si="4"/>
        <v>0</v>
      </c>
      <c r="F108" s="86">
        <f t="shared" si="5"/>
        <v>0</v>
      </c>
      <c r="G108" s="87">
        <f t="shared" si="6"/>
        <v>0</v>
      </c>
      <c r="H108" s="88"/>
      <c r="I108" s="65"/>
      <c r="J108" s="97"/>
      <c r="K108" s="104"/>
      <c r="L108" s="65"/>
      <c r="M108" s="105"/>
      <c r="N108" s="88"/>
      <c r="O108" s="65"/>
      <c r="P108" s="97"/>
      <c r="Q108" s="104"/>
      <c r="R108" s="65"/>
      <c r="S108" s="66"/>
    </row>
    <row r="109" spans="1:19" x14ac:dyDescent="0.2">
      <c r="A109" s="57" t="s">
        <v>422</v>
      </c>
      <c r="B109" s="85">
        <v>5116</v>
      </c>
      <c r="C109" s="86">
        <v>2543</v>
      </c>
      <c r="D109" s="87">
        <v>2573</v>
      </c>
      <c r="E109" s="85">
        <f t="shared" si="4"/>
        <v>7</v>
      </c>
      <c r="F109" s="86">
        <f t="shared" si="5"/>
        <v>5</v>
      </c>
      <c r="G109" s="87">
        <f t="shared" si="6"/>
        <v>2</v>
      </c>
      <c r="H109" s="88"/>
      <c r="I109" s="65"/>
      <c r="J109" s="97"/>
      <c r="K109" s="104"/>
      <c r="L109" s="65"/>
      <c r="M109" s="105"/>
      <c r="N109" s="88">
        <v>7</v>
      </c>
      <c r="O109" s="65">
        <v>5</v>
      </c>
      <c r="P109" s="97">
        <v>2</v>
      </c>
      <c r="Q109" s="104"/>
      <c r="R109" s="65"/>
      <c r="S109" s="66"/>
    </row>
    <row r="110" spans="1:19" s="42" customFormat="1" x14ac:dyDescent="0.2">
      <c r="A110" s="56" t="s">
        <v>423</v>
      </c>
      <c r="B110" s="79">
        <v>1567156</v>
      </c>
      <c r="C110" s="80">
        <v>728797</v>
      </c>
      <c r="D110" s="81">
        <v>838359</v>
      </c>
      <c r="E110" s="79">
        <f t="shared" si="4"/>
        <v>3198</v>
      </c>
      <c r="F110" s="80">
        <f t="shared" si="5"/>
        <v>1496</v>
      </c>
      <c r="G110" s="81">
        <f t="shared" si="6"/>
        <v>1702</v>
      </c>
      <c r="H110" s="82">
        <v>158</v>
      </c>
      <c r="I110" s="83">
        <v>70</v>
      </c>
      <c r="J110" s="96">
        <v>88</v>
      </c>
      <c r="K110" s="102">
        <v>90</v>
      </c>
      <c r="L110" s="83">
        <v>40</v>
      </c>
      <c r="M110" s="103">
        <v>50</v>
      </c>
      <c r="N110" s="82">
        <v>875</v>
      </c>
      <c r="O110" s="83">
        <v>410</v>
      </c>
      <c r="P110" s="96">
        <v>465</v>
      </c>
      <c r="Q110" s="102">
        <v>2075</v>
      </c>
      <c r="R110" s="83">
        <v>976</v>
      </c>
      <c r="S110" s="84">
        <v>1099</v>
      </c>
    </row>
    <row r="111" spans="1:19" x14ac:dyDescent="0.2">
      <c r="A111" s="57" t="s">
        <v>423</v>
      </c>
      <c r="B111" s="85">
        <v>316090</v>
      </c>
      <c r="C111" s="86">
        <v>144217</v>
      </c>
      <c r="D111" s="87">
        <v>171873</v>
      </c>
      <c r="E111" s="85">
        <f t="shared" si="4"/>
        <v>883</v>
      </c>
      <c r="F111" s="86">
        <f t="shared" si="5"/>
        <v>407</v>
      </c>
      <c r="G111" s="87">
        <f t="shared" si="6"/>
        <v>476</v>
      </c>
      <c r="H111" s="88">
        <v>30</v>
      </c>
      <c r="I111" s="65">
        <v>13</v>
      </c>
      <c r="J111" s="97">
        <v>17</v>
      </c>
      <c r="K111" s="104">
        <v>21</v>
      </c>
      <c r="L111" s="65">
        <v>9</v>
      </c>
      <c r="M111" s="105">
        <v>12</v>
      </c>
      <c r="N111" s="88">
        <v>231</v>
      </c>
      <c r="O111" s="65">
        <v>100</v>
      </c>
      <c r="P111" s="97">
        <v>131</v>
      </c>
      <c r="Q111" s="104">
        <v>601</v>
      </c>
      <c r="R111" s="65">
        <v>285</v>
      </c>
      <c r="S111" s="66">
        <v>316</v>
      </c>
    </row>
    <row r="112" spans="1:19" x14ac:dyDescent="0.2">
      <c r="A112" s="57" t="s">
        <v>424</v>
      </c>
      <c r="B112" s="85">
        <v>241403</v>
      </c>
      <c r="C112" s="86">
        <v>111234</v>
      </c>
      <c r="D112" s="87">
        <v>130169</v>
      </c>
      <c r="E112" s="85">
        <f t="shared" si="4"/>
        <v>395</v>
      </c>
      <c r="F112" s="86">
        <f t="shared" si="5"/>
        <v>165</v>
      </c>
      <c r="G112" s="87">
        <f t="shared" si="6"/>
        <v>230</v>
      </c>
      <c r="H112" s="88">
        <v>22</v>
      </c>
      <c r="I112" s="65">
        <v>10</v>
      </c>
      <c r="J112" s="97">
        <v>12</v>
      </c>
      <c r="K112" s="104">
        <v>15</v>
      </c>
      <c r="L112" s="65">
        <v>7</v>
      </c>
      <c r="M112" s="105">
        <v>8</v>
      </c>
      <c r="N112" s="88">
        <v>42</v>
      </c>
      <c r="O112" s="65">
        <v>14</v>
      </c>
      <c r="P112" s="97">
        <v>28</v>
      </c>
      <c r="Q112" s="104">
        <v>316</v>
      </c>
      <c r="R112" s="65">
        <v>134</v>
      </c>
      <c r="S112" s="66">
        <v>182</v>
      </c>
    </row>
    <row r="113" spans="1:19" x14ac:dyDescent="0.2">
      <c r="A113" s="57" t="s">
        <v>425</v>
      </c>
      <c r="B113" s="85">
        <v>140751</v>
      </c>
      <c r="C113" s="86">
        <v>64509</v>
      </c>
      <c r="D113" s="87">
        <v>76242</v>
      </c>
      <c r="E113" s="85">
        <f t="shared" si="4"/>
        <v>63</v>
      </c>
      <c r="F113" s="86">
        <f t="shared" si="5"/>
        <v>25</v>
      </c>
      <c r="G113" s="87">
        <f t="shared" si="6"/>
        <v>38</v>
      </c>
      <c r="H113" s="88">
        <v>1</v>
      </c>
      <c r="I113" s="65"/>
      <c r="J113" s="97">
        <v>1</v>
      </c>
      <c r="K113" s="104">
        <v>7</v>
      </c>
      <c r="L113" s="65">
        <v>2</v>
      </c>
      <c r="M113" s="105">
        <v>5</v>
      </c>
      <c r="N113" s="88">
        <v>19</v>
      </c>
      <c r="O113" s="65">
        <v>10</v>
      </c>
      <c r="P113" s="97">
        <v>9</v>
      </c>
      <c r="Q113" s="104">
        <v>36</v>
      </c>
      <c r="R113" s="65">
        <v>13</v>
      </c>
      <c r="S113" s="66">
        <v>23</v>
      </c>
    </row>
    <row r="114" spans="1:19" x14ac:dyDescent="0.2">
      <c r="A114" s="57" t="s">
        <v>426</v>
      </c>
      <c r="B114" s="85">
        <v>131286</v>
      </c>
      <c r="C114" s="86">
        <v>61172</v>
      </c>
      <c r="D114" s="87">
        <v>70114</v>
      </c>
      <c r="E114" s="85">
        <f t="shared" si="4"/>
        <v>68</v>
      </c>
      <c r="F114" s="86">
        <f t="shared" si="5"/>
        <v>34</v>
      </c>
      <c r="G114" s="87">
        <f t="shared" si="6"/>
        <v>34</v>
      </c>
      <c r="H114" s="88">
        <v>8</v>
      </c>
      <c r="I114" s="65">
        <v>5</v>
      </c>
      <c r="J114" s="97">
        <v>3</v>
      </c>
      <c r="K114" s="104">
        <v>3</v>
      </c>
      <c r="L114" s="65">
        <v>2</v>
      </c>
      <c r="M114" s="105">
        <v>1</v>
      </c>
      <c r="N114" s="88">
        <v>24</v>
      </c>
      <c r="O114" s="65">
        <v>11</v>
      </c>
      <c r="P114" s="97">
        <v>13</v>
      </c>
      <c r="Q114" s="104">
        <v>33</v>
      </c>
      <c r="R114" s="65">
        <v>16</v>
      </c>
      <c r="S114" s="66">
        <v>17</v>
      </c>
    </row>
    <row r="115" spans="1:19" x14ac:dyDescent="0.2">
      <c r="A115" s="57" t="s">
        <v>427</v>
      </c>
      <c r="B115" s="85">
        <v>120200</v>
      </c>
      <c r="C115" s="86">
        <v>56297</v>
      </c>
      <c r="D115" s="87">
        <v>63903</v>
      </c>
      <c r="E115" s="85">
        <f t="shared" si="4"/>
        <v>63</v>
      </c>
      <c r="F115" s="86">
        <f t="shared" si="5"/>
        <v>30</v>
      </c>
      <c r="G115" s="87">
        <f t="shared" si="6"/>
        <v>33</v>
      </c>
      <c r="H115" s="88">
        <v>27</v>
      </c>
      <c r="I115" s="65">
        <v>11</v>
      </c>
      <c r="J115" s="97">
        <v>16</v>
      </c>
      <c r="K115" s="104"/>
      <c r="L115" s="65"/>
      <c r="M115" s="105"/>
      <c r="N115" s="88">
        <v>9</v>
      </c>
      <c r="O115" s="65">
        <v>5</v>
      </c>
      <c r="P115" s="97">
        <v>4</v>
      </c>
      <c r="Q115" s="104">
        <v>27</v>
      </c>
      <c r="R115" s="65">
        <v>14</v>
      </c>
      <c r="S115" s="66">
        <v>13</v>
      </c>
    </row>
    <row r="116" spans="1:19" x14ac:dyDescent="0.2">
      <c r="A116" s="57" t="s">
        <v>428</v>
      </c>
      <c r="B116" s="85">
        <v>103862</v>
      </c>
      <c r="C116" s="86">
        <v>47726</v>
      </c>
      <c r="D116" s="87">
        <v>56136</v>
      </c>
      <c r="E116" s="85">
        <f t="shared" si="4"/>
        <v>744</v>
      </c>
      <c r="F116" s="86">
        <f t="shared" si="5"/>
        <v>332</v>
      </c>
      <c r="G116" s="87">
        <f t="shared" si="6"/>
        <v>412</v>
      </c>
      <c r="H116" s="88">
        <v>21</v>
      </c>
      <c r="I116" s="65">
        <v>9</v>
      </c>
      <c r="J116" s="97">
        <v>12</v>
      </c>
      <c r="K116" s="104">
        <v>4</v>
      </c>
      <c r="L116" s="65">
        <v>2</v>
      </c>
      <c r="M116" s="105">
        <v>2</v>
      </c>
      <c r="N116" s="88">
        <v>80</v>
      </c>
      <c r="O116" s="65">
        <v>32</v>
      </c>
      <c r="P116" s="97">
        <v>48</v>
      </c>
      <c r="Q116" s="104">
        <v>639</v>
      </c>
      <c r="R116" s="65">
        <v>289</v>
      </c>
      <c r="S116" s="66">
        <v>350</v>
      </c>
    </row>
    <row r="117" spans="1:19" x14ac:dyDescent="0.2">
      <c r="A117" s="57" t="s">
        <v>429</v>
      </c>
      <c r="B117" s="85">
        <v>90896</v>
      </c>
      <c r="C117" s="86">
        <v>42778</v>
      </c>
      <c r="D117" s="87">
        <v>48118</v>
      </c>
      <c r="E117" s="85">
        <f t="shared" si="4"/>
        <v>176</v>
      </c>
      <c r="F117" s="86">
        <f t="shared" si="5"/>
        <v>86</v>
      </c>
      <c r="G117" s="87">
        <f t="shared" si="6"/>
        <v>90</v>
      </c>
      <c r="H117" s="88">
        <v>2</v>
      </c>
      <c r="I117" s="65">
        <v>1</v>
      </c>
      <c r="J117" s="97">
        <v>1</v>
      </c>
      <c r="K117" s="104">
        <v>1</v>
      </c>
      <c r="L117" s="65">
        <v>1</v>
      </c>
      <c r="M117" s="105"/>
      <c r="N117" s="88">
        <v>156</v>
      </c>
      <c r="O117" s="65">
        <v>76</v>
      </c>
      <c r="P117" s="97">
        <v>80</v>
      </c>
      <c r="Q117" s="104">
        <v>17</v>
      </c>
      <c r="R117" s="65">
        <v>8</v>
      </c>
      <c r="S117" s="66">
        <v>9</v>
      </c>
    </row>
    <row r="118" spans="1:19" x14ac:dyDescent="0.2">
      <c r="A118" s="57" t="s">
        <v>430</v>
      </c>
      <c r="B118" s="85">
        <v>72758</v>
      </c>
      <c r="C118" s="86">
        <v>34050</v>
      </c>
      <c r="D118" s="87">
        <v>38708</v>
      </c>
      <c r="E118" s="85">
        <f t="shared" si="4"/>
        <v>189</v>
      </c>
      <c r="F118" s="86">
        <f t="shared" si="5"/>
        <v>96</v>
      </c>
      <c r="G118" s="87">
        <f t="shared" si="6"/>
        <v>93</v>
      </c>
      <c r="H118" s="88">
        <v>5</v>
      </c>
      <c r="I118" s="65">
        <v>2</v>
      </c>
      <c r="J118" s="97">
        <v>3</v>
      </c>
      <c r="K118" s="104">
        <v>3</v>
      </c>
      <c r="L118" s="65"/>
      <c r="M118" s="105">
        <v>3</v>
      </c>
      <c r="N118" s="88">
        <v>3</v>
      </c>
      <c r="O118" s="65">
        <v>1</v>
      </c>
      <c r="P118" s="97">
        <v>2</v>
      </c>
      <c r="Q118" s="104">
        <v>178</v>
      </c>
      <c r="R118" s="65">
        <v>93</v>
      </c>
      <c r="S118" s="66">
        <v>85</v>
      </c>
    </row>
    <row r="119" spans="1:19" x14ac:dyDescent="0.2">
      <c r="A119" s="57" t="s">
        <v>431</v>
      </c>
      <c r="B119" s="85">
        <v>66400</v>
      </c>
      <c r="C119" s="86">
        <v>30782</v>
      </c>
      <c r="D119" s="87">
        <v>35618</v>
      </c>
      <c r="E119" s="85">
        <f t="shared" si="4"/>
        <v>214</v>
      </c>
      <c r="F119" s="86">
        <f t="shared" si="5"/>
        <v>111</v>
      </c>
      <c r="G119" s="87">
        <f t="shared" si="6"/>
        <v>103</v>
      </c>
      <c r="H119" s="88">
        <v>22</v>
      </c>
      <c r="I119" s="65">
        <v>10</v>
      </c>
      <c r="J119" s="97">
        <v>12</v>
      </c>
      <c r="K119" s="104">
        <v>1</v>
      </c>
      <c r="L119" s="65">
        <v>1</v>
      </c>
      <c r="M119" s="105"/>
      <c r="N119" s="88"/>
      <c r="O119" s="65"/>
      <c r="P119" s="97"/>
      <c r="Q119" s="104">
        <v>191</v>
      </c>
      <c r="R119" s="65">
        <v>100</v>
      </c>
      <c r="S119" s="66">
        <v>91</v>
      </c>
    </row>
    <row r="120" spans="1:19" x14ac:dyDescent="0.2">
      <c r="A120" s="57" t="s">
        <v>432</v>
      </c>
      <c r="B120" s="85">
        <v>63209</v>
      </c>
      <c r="C120" s="86">
        <v>29617</v>
      </c>
      <c r="D120" s="87">
        <v>33592</v>
      </c>
      <c r="E120" s="85">
        <f t="shared" si="4"/>
        <v>39</v>
      </c>
      <c r="F120" s="86">
        <f t="shared" si="5"/>
        <v>18</v>
      </c>
      <c r="G120" s="87">
        <f t="shared" si="6"/>
        <v>21</v>
      </c>
      <c r="H120" s="88">
        <v>10</v>
      </c>
      <c r="I120" s="65">
        <v>3</v>
      </c>
      <c r="J120" s="97">
        <v>7</v>
      </c>
      <c r="K120" s="104">
        <v>14</v>
      </c>
      <c r="L120" s="65">
        <v>6</v>
      </c>
      <c r="M120" s="105">
        <v>8</v>
      </c>
      <c r="N120" s="88">
        <v>14</v>
      </c>
      <c r="O120" s="65">
        <v>8</v>
      </c>
      <c r="P120" s="97">
        <v>6</v>
      </c>
      <c r="Q120" s="104">
        <v>1</v>
      </c>
      <c r="R120" s="65">
        <v>1</v>
      </c>
      <c r="S120" s="66"/>
    </row>
    <row r="121" spans="1:19" x14ac:dyDescent="0.2">
      <c r="A121" s="57" t="s">
        <v>433</v>
      </c>
      <c r="B121" s="85">
        <v>34710</v>
      </c>
      <c r="C121" s="86">
        <v>17076</v>
      </c>
      <c r="D121" s="87">
        <v>17634</v>
      </c>
      <c r="E121" s="85">
        <f t="shared" si="4"/>
        <v>35</v>
      </c>
      <c r="F121" s="86">
        <f t="shared" si="5"/>
        <v>21</v>
      </c>
      <c r="G121" s="87">
        <f t="shared" si="6"/>
        <v>14</v>
      </c>
      <c r="H121" s="88"/>
      <c r="I121" s="65"/>
      <c r="J121" s="97"/>
      <c r="K121" s="104"/>
      <c r="L121" s="65"/>
      <c r="M121" s="105"/>
      <c r="N121" s="88">
        <v>31</v>
      </c>
      <c r="O121" s="65">
        <v>19</v>
      </c>
      <c r="P121" s="97">
        <v>12</v>
      </c>
      <c r="Q121" s="104">
        <v>4</v>
      </c>
      <c r="R121" s="65">
        <v>2</v>
      </c>
      <c r="S121" s="66">
        <v>2</v>
      </c>
    </row>
    <row r="122" spans="1:19" x14ac:dyDescent="0.2">
      <c r="A122" s="57" t="s">
        <v>434</v>
      </c>
      <c r="B122" s="85">
        <v>41260</v>
      </c>
      <c r="C122" s="86">
        <v>19957</v>
      </c>
      <c r="D122" s="87">
        <v>21303</v>
      </c>
      <c r="E122" s="85">
        <f t="shared" si="4"/>
        <v>281</v>
      </c>
      <c r="F122" s="86">
        <f t="shared" si="5"/>
        <v>142</v>
      </c>
      <c r="G122" s="87">
        <f t="shared" si="6"/>
        <v>139</v>
      </c>
      <c r="H122" s="88">
        <v>9</v>
      </c>
      <c r="I122" s="65">
        <v>5</v>
      </c>
      <c r="J122" s="97">
        <v>4</v>
      </c>
      <c r="K122" s="104">
        <v>21</v>
      </c>
      <c r="L122" s="65">
        <v>10</v>
      </c>
      <c r="M122" s="105">
        <v>11</v>
      </c>
      <c r="N122" s="88">
        <v>246</v>
      </c>
      <c r="O122" s="65">
        <v>123</v>
      </c>
      <c r="P122" s="97">
        <v>123</v>
      </c>
      <c r="Q122" s="104">
        <v>5</v>
      </c>
      <c r="R122" s="65">
        <v>4</v>
      </c>
      <c r="S122" s="66">
        <v>1</v>
      </c>
    </row>
    <row r="123" spans="1:19" x14ac:dyDescent="0.2">
      <c r="A123" s="57" t="s">
        <v>435</v>
      </c>
      <c r="B123" s="85">
        <v>29458</v>
      </c>
      <c r="C123" s="86">
        <v>14290</v>
      </c>
      <c r="D123" s="87">
        <v>15168</v>
      </c>
      <c r="E123" s="85">
        <f t="shared" si="4"/>
        <v>4</v>
      </c>
      <c r="F123" s="86">
        <f t="shared" si="5"/>
        <v>2</v>
      </c>
      <c r="G123" s="87">
        <f t="shared" si="6"/>
        <v>2</v>
      </c>
      <c r="H123" s="88"/>
      <c r="I123" s="65"/>
      <c r="J123" s="97"/>
      <c r="K123" s="104"/>
      <c r="L123" s="65"/>
      <c r="M123" s="105"/>
      <c r="N123" s="88">
        <v>4</v>
      </c>
      <c r="O123" s="65">
        <v>2</v>
      </c>
      <c r="P123" s="97">
        <v>2</v>
      </c>
      <c r="Q123" s="104"/>
      <c r="R123" s="65"/>
      <c r="S123" s="66"/>
    </row>
    <row r="124" spans="1:19" x14ac:dyDescent="0.2">
      <c r="A124" s="57" t="s">
        <v>436</v>
      </c>
      <c r="B124" s="85">
        <v>25344</v>
      </c>
      <c r="C124" s="86">
        <v>12151</v>
      </c>
      <c r="D124" s="87">
        <v>13193</v>
      </c>
      <c r="E124" s="85">
        <f t="shared" si="4"/>
        <v>12</v>
      </c>
      <c r="F124" s="86">
        <f t="shared" si="5"/>
        <v>10</v>
      </c>
      <c r="G124" s="87">
        <f t="shared" si="6"/>
        <v>2</v>
      </c>
      <c r="H124" s="88">
        <v>1</v>
      </c>
      <c r="I124" s="65">
        <v>1</v>
      </c>
      <c r="J124" s="97"/>
      <c r="K124" s="104"/>
      <c r="L124" s="65"/>
      <c r="M124" s="105"/>
      <c r="N124" s="88">
        <v>2</v>
      </c>
      <c r="O124" s="65">
        <v>2</v>
      </c>
      <c r="P124" s="97"/>
      <c r="Q124" s="104">
        <v>9</v>
      </c>
      <c r="R124" s="65">
        <v>7</v>
      </c>
      <c r="S124" s="66">
        <v>2</v>
      </c>
    </row>
    <row r="125" spans="1:19" x14ac:dyDescent="0.2">
      <c r="A125" s="57" t="s">
        <v>437</v>
      </c>
      <c r="B125" s="85">
        <v>22906</v>
      </c>
      <c r="C125" s="86">
        <v>11116</v>
      </c>
      <c r="D125" s="87">
        <v>11790</v>
      </c>
      <c r="E125" s="85">
        <f t="shared" si="4"/>
        <v>11</v>
      </c>
      <c r="F125" s="86">
        <f t="shared" si="5"/>
        <v>7</v>
      </c>
      <c r="G125" s="87">
        <f t="shared" si="6"/>
        <v>4</v>
      </c>
      <c r="H125" s="88"/>
      <c r="I125" s="65"/>
      <c r="J125" s="97"/>
      <c r="K125" s="104"/>
      <c r="L125" s="65"/>
      <c r="M125" s="105"/>
      <c r="N125" s="88"/>
      <c r="O125" s="65"/>
      <c r="P125" s="97"/>
      <c r="Q125" s="104">
        <v>11</v>
      </c>
      <c r="R125" s="65">
        <v>7</v>
      </c>
      <c r="S125" s="66">
        <v>4</v>
      </c>
    </row>
    <row r="126" spans="1:19" x14ac:dyDescent="0.2">
      <c r="A126" s="57" t="s">
        <v>438</v>
      </c>
      <c r="B126" s="85">
        <v>21267</v>
      </c>
      <c r="C126" s="86">
        <v>9844</v>
      </c>
      <c r="D126" s="87">
        <v>11423</v>
      </c>
      <c r="E126" s="85">
        <f t="shared" si="4"/>
        <v>5</v>
      </c>
      <c r="F126" s="86">
        <f t="shared" si="5"/>
        <v>1</v>
      </c>
      <c r="G126" s="87">
        <f t="shared" si="6"/>
        <v>4</v>
      </c>
      <c r="H126" s="88"/>
      <c r="I126" s="65"/>
      <c r="J126" s="97"/>
      <c r="K126" s="104"/>
      <c r="L126" s="65"/>
      <c r="M126" s="105"/>
      <c r="N126" s="88">
        <v>1</v>
      </c>
      <c r="O126" s="65"/>
      <c r="P126" s="97">
        <v>1</v>
      </c>
      <c r="Q126" s="104">
        <v>4</v>
      </c>
      <c r="R126" s="65">
        <v>1</v>
      </c>
      <c r="S126" s="66">
        <v>3</v>
      </c>
    </row>
    <row r="127" spans="1:19" x14ac:dyDescent="0.2">
      <c r="A127" s="57" t="s">
        <v>439</v>
      </c>
      <c r="B127" s="85">
        <v>19428</v>
      </c>
      <c r="C127" s="86">
        <v>9351</v>
      </c>
      <c r="D127" s="87">
        <v>10077</v>
      </c>
      <c r="E127" s="85">
        <f t="shared" si="4"/>
        <v>9</v>
      </c>
      <c r="F127" s="86">
        <f t="shared" si="5"/>
        <v>4</v>
      </c>
      <c r="G127" s="87">
        <f t="shared" si="6"/>
        <v>5</v>
      </c>
      <c r="H127" s="88"/>
      <c r="I127" s="65"/>
      <c r="J127" s="97"/>
      <c r="K127" s="104"/>
      <c r="L127" s="65"/>
      <c r="M127" s="105"/>
      <c r="N127" s="88">
        <v>9</v>
      </c>
      <c r="O127" s="65">
        <v>4</v>
      </c>
      <c r="P127" s="97">
        <v>5</v>
      </c>
      <c r="Q127" s="104"/>
      <c r="R127" s="65"/>
      <c r="S127" s="66"/>
    </row>
    <row r="128" spans="1:19" x14ac:dyDescent="0.2">
      <c r="A128" s="57" t="s">
        <v>440</v>
      </c>
      <c r="B128" s="85">
        <v>14551</v>
      </c>
      <c r="C128" s="86">
        <v>7084</v>
      </c>
      <c r="D128" s="87">
        <v>7467</v>
      </c>
      <c r="E128" s="85">
        <f t="shared" si="4"/>
        <v>3</v>
      </c>
      <c r="F128" s="86">
        <f t="shared" si="5"/>
        <v>2</v>
      </c>
      <c r="G128" s="87">
        <f t="shared" si="6"/>
        <v>1</v>
      </c>
      <c r="H128" s="88"/>
      <c r="I128" s="65"/>
      <c r="J128" s="97"/>
      <c r="K128" s="104"/>
      <c r="L128" s="65"/>
      <c r="M128" s="105"/>
      <c r="N128" s="88"/>
      <c r="O128" s="65"/>
      <c r="P128" s="97"/>
      <c r="Q128" s="104">
        <v>3</v>
      </c>
      <c r="R128" s="65">
        <v>2</v>
      </c>
      <c r="S128" s="66">
        <v>1</v>
      </c>
    </row>
    <row r="129" spans="1:19" x14ac:dyDescent="0.2">
      <c r="A129" s="57" t="s">
        <v>441</v>
      </c>
      <c r="B129" s="85">
        <v>11377</v>
      </c>
      <c r="C129" s="86">
        <v>5546</v>
      </c>
      <c r="D129" s="87">
        <v>5831</v>
      </c>
      <c r="E129" s="85">
        <f t="shared" si="4"/>
        <v>4</v>
      </c>
      <c r="F129" s="86">
        <f t="shared" si="5"/>
        <v>3</v>
      </c>
      <c r="G129" s="87">
        <f t="shared" si="6"/>
        <v>1</v>
      </c>
      <c r="H129" s="88"/>
      <c r="I129" s="65"/>
      <c r="J129" s="97"/>
      <c r="K129" s="104"/>
      <c r="L129" s="65"/>
      <c r="M129" s="105"/>
      <c r="N129" s="88">
        <v>4</v>
      </c>
      <c r="O129" s="65">
        <v>3</v>
      </c>
      <c r="P129" s="97">
        <v>1</v>
      </c>
      <c r="Q129" s="104"/>
      <c r="R129" s="65"/>
      <c r="S129" s="66"/>
    </row>
    <row r="130" spans="1:19" s="42" customFormat="1" x14ac:dyDescent="0.2">
      <c r="A130" s="56" t="s">
        <v>442</v>
      </c>
      <c r="B130" s="79">
        <v>231480</v>
      </c>
      <c r="C130" s="80">
        <v>111096</v>
      </c>
      <c r="D130" s="81">
        <v>120384</v>
      </c>
      <c r="E130" s="79">
        <f t="shared" si="4"/>
        <v>54</v>
      </c>
      <c r="F130" s="80">
        <f t="shared" si="5"/>
        <v>30</v>
      </c>
      <c r="G130" s="81">
        <f t="shared" si="6"/>
        <v>24</v>
      </c>
      <c r="H130" s="82">
        <v>5</v>
      </c>
      <c r="I130" s="83">
        <v>2</v>
      </c>
      <c r="J130" s="96">
        <v>3</v>
      </c>
      <c r="K130" s="102"/>
      <c r="L130" s="83"/>
      <c r="M130" s="103"/>
      <c r="N130" s="82">
        <v>29</v>
      </c>
      <c r="O130" s="83">
        <v>17</v>
      </c>
      <c r="P130" s="96">
        <v>12</v>
      </c>
      <c r="Q130" s="102">
        <v>20</v>
      </c>
      <c r="R130" s="83">
        <v>11</v>
      </c>
      <c r="S130" s="84">
        <v>9</v>
      </c>
    </row>
    <row r="131" spans="1:19" x14ac:dyDescent="0.2">
      <c r="A131" s="57" t="s">
        <v>443</v>
      </c>
      <c r="B131" s="85">
        <v>50315</v>
      </c>
      <c r="C131" s="86">
        <v>23571</v>
      </c>
      <c r="D131" s="87">
        <v>26744</v>
      </c>
      <c r="E131" s="85">
        <f t="shared" si="4"/>
        <v>6</v>
      </c>
      <c r="F131" s="86">
        <f t="shared" si="5"/>
        <v>3</v>
      </c>
      <c r="G131" s="87">
        <f t="shared" si="6"/>
        <v>3</v>
      </c>
      <c r="H131" s="88"/>
      <c r="I131" s="65"/>
      <c r="J131" s="97"/>
      <c r="K131" s="104"/>
      <c r="L131" s="65"/>
      <c r="M131" s="105"/>
      <c r="N131" s="88">
        <v>2</v>
      </c>
      <c r="O131" s="65"/>
      <c r="P131" s="97">
        <v>2</v>
      </c>
      <c r="Q131" s="104">
        <v>4</v>
      </c>
      <c r="R131" s="65">
        <v>3</v>
      </c>
      <c r="S131" s="66">
        <v>1</v>
      </c>
    </row>
    <row r="132" spans="1:19" x14ac:dyDescent="0.2">
      <c r="A132" s="57" t="s">
        <v>444</v>
      </c>
      <c r="B132" s="85">
        <v>44730</v>
      </c>
      <c r="C132" s="86">
        <v>21559</v>
      </c>
      <c r="D132" s="87">
        <v>23171</v>
      </c>
      <c r="E132" s="85">
        <f t="shared" si="4"/>
        <v>7</v>
      </c>
      <c r="F132" s="86">
        <f t="shared" si="5"/>
        <v>4</v>
      </c>
      <c r="G132" s="87">
        <f t="shared" si="6"/>
        <v>3</v>
      </c>
      <c r="H132" s="88"/>
      <c r="I132" s="65"/>
      <c r="J132" s="97"/>
      <c r="K132" s="104"/>
      <c r="L132" s="65"/>
      <c r="M132" s="105"/>
      <c r="N132" s="88">
        <v>7</v>
      </c>
      <c r="O132" s="65">
        <v>4</v>
      </c>
      <c r="P132" s="97">
        <v>3</v>
      </c>
      <c r="Q132" s="104"/>
      <c r="R132" s="65"/>
      <c r="S132" s="66"/>
    </row>
    <row r="133" spans="1:19" x14ac:dyDescent="0.2">
      <c r="A133" s="57" t="s">
        <v>445</v>
      </c>
      <c r="B133" s="85">
        <v>24786</v>
      </c>
      <c r="C133" s="86">
        <v>12217</v>
      </c>
      <c r="D133" s="87">
        <v>12569</v>
      </c>
      <c r="E133" s="85">
        <f t="shared" si="4"/>
        <v>4</v>
      </c>
      <c r="F133" s="86">
        <f t="shared" si="5"/>
        <v>2</v>
      </c>
      <c r="G133" s="87">
        <f t="shared" si="6"/>
        <v>2</v>
      </c>
      <c r="H133" s="88">
        <v>4</v>
      </c>
      <c r="I133" s="65">
        <v>2</v>
      </c>
      <c r="J133" s="97">
        <v>2</v>
      </c>
      <c r="K133" s="104"/>
      <c r="L133" s="65"/>
      <c r="M133" s="105"/>
      <c r="N133" s="88"/>
      <c r="O133" s="65"/>
      <c r="P133" s="97"/>
      <c r="Q133" s="104"/>
      <c r="R133" s="65"/>
      <c r="S133" s="66"/>
    </row>
    <row r="134" spans="1:19" x14ac:dyDescent="0.2">
      <c r="A134" s="57" t="s">
        <v>446</v>
      </c>
      <c r="B134" s="85">
        <v>17069</v>
      </c>
      <c r="C134" s="86">
        <v>8007</v>
      </c>
      <c r="D134" s="87">
        <v>9062</v>
      </c>
      <c r="E134" s="85">
        <f t="shared" si="4"/>
        <v>5</v>
      </c>
      <c r="F134" s="86">
        <f t="shared" si="5"/>
        <v>3</v>
      </c>
      <c r="G134" s="87">
        <f t="shared" si="6"/>
        <v>2</v>
      </c>
      <c r="H134" s="88"/>
      <c r="I134" s="65"/>
      <c r="J134" s="97"/>
      <c r="K134" s="104"/>
      <c r="L134" s="65"/>
      <c r="M134" s="105"/>
      <c r="N134" s="88">
        <v>5</v>
      </c>
      <c r="O134" s="65">
        <v>3</v>
      </c>
      <c r="P134" s="97">
        <v>2</v>
      </c>
      <c r="Q134" s="104"/>
      <c r="R134" s="65"/>
      <c r="S134" s="66"/>
    </row>
    <row r="135" spans="1:19" x14ac:dyDescent="0.2">
      <c r="A135" s="57" t="s">
        <v>447</v>
      </c>
      <c r="B135" s="85">
        <v>11790</v>
      </c>
      <c r="C135" s="86">
        <v>5584</v>
      </c>
      <c r="D135" s="87">
        <v>6206</v>
      </c>
      <c r="E135" s="85">
        <f t="shared" si="4"/>
        <v>2</v>
      </c>
      <c r="F135" s="86">
        <f t="shared" si="5"/>
        <v>2</v>
      </c>
      <c r="G135" s="87">
        <f t="shared" si="6"/>
        <v>0</v>
      </c>
      <c r="H135" s="88"/>
      <c r="I135" s="65"/>
      <c r="J135" s="97"/>
      <c r="K135" s="104"/>
      <c r="L135" s="65"/>
      <c r="M135" s="105"/>
      <c r="N135" s="88">
        <v>2</v>
      </c>
      <c r="O135" s="65">
        <v>2</v>
      </c>
      <c r="P135" s="97"/>
      <c r="Q135" s="104"/>
      <c r="R135" s="65"/>
      <c r="S135" s="66"/>
    </row>
    <row r="136" spans="1:19" x14ac:dyDescent="0.2">
      <c r="A136" s="57" t="s">
        <v>448</v>
      </c>
      <c r="B136" s="85">
        <v>13345</v>
      </c>
      <c r="C136" s="86">
        <v>6414</v>
      </c>
      <c r="D136" s="87">
        <v>6931</v>
      </c>
      <c r="E136" s="85">
        <f t="shared" si="4"/>
        <v>0</v>
      </c>
      <c r="F136" s="86">
        <f t="shared" si="5"/>
        <v>0</v>
      </c>
      <c r="G136" s="87">
        <f t="shared" si="6"/>
        <v>0</v>
      </c>
      <c r="H136" s="88"/>
      <c r="I136" s="65"/>
      <c r="J136" s="97"/>
      <c r="K136" s="104"/>
      <c r="L136" s="65"/>
      <c r="M136" s="105"/>
      <c r="N136" s="88"/>
      <c r="O136" s="65"/>
      <c r="P136" s="97"/>
      <c r="Q136" s="104"/>
      <c r="R136" s="65"/>
      <c r="S136" s="66"/>
    </row>
    <row r="137" spans="1:19" x14ac:dyDescent="0.2">
      <c r="A137" s="57" t="s">
        <v>449</v>
      </c>
      <c r="B137" s="85">
        <v>9300</v>
      </c>
      <c r="C137" s="86">
        <v>4628</v>
      </c>
      <c r="D137" s="87">
        <v>4672</v>
      </c>
      <c r="E137" s="85">
        <f t="shared" ref="E137:E200" si="7">F137+G137</f>
        <v>2</v>
      </c>
      <c r="F137" s="86">
        <f t="shared" ref="F137:F200" si="8">I137+L137+O137+R137</f>
        <v>1</v>
      </c>
      <c r="G137" s="87">
        <f t="shared" ref="G137:G200" si="9">J137+M137+P137+S137</f>
        <v>1</v>
      </c>
      <c r="H137" s="88"/>
      <c r="I137" s="65"/>
      <c r="J137" s="97"/>
      <c r="K137" s="104"/>
      <c r="L137" s="65"/>
      <c r="M137" s="105"/>
      <c r="N137" s="88">
        <v>2</v>
      </c>
      <c r="O137" s="65">
        <v>1</v>
      </c>
      <c r="P137" s="97">
        <v>1</v>
      </c>
      <c r="Q137" s="104"/>
      <c r="R137" s="65"/>
      <c r="S137" s="66"/>
    </row>
    <row r="138" spans="1:19" x14ac:dyDescent="0.2">
      <c r="A138" s="57" t="s">
        <v>450</v>
      </c>
      <c r="B138" s="85">
        <v>10090</v>
      </c>
      <c r="C138" s="86">
        <v>4867</v>
      </c>
      <c r="D138" s="87">
        <v>5223</v>
      </c>
      <c r="E138" s="85">
        <f t="shared" si="7"/>
        <v>3</v>
      </c>
      <c r="F138" s="86">
        <f t="shared" si="8"/>
        <v>1</v>
      </c>
      <c r="G138" s="87">
        <f t="shared" si="9"/>
        <v>2</v>
      </c>
      <c r="H138" s="88">
        <v>1</v>
      </c>
      <c r="I138" s="65"/>
      <c r="J138" s="97">
        <v>1</v>
      </c>
      <c r="K138" s="104"/>
      <c r="L138" s="65"/>
      <c r="M138" s="105"/>
      <c r="N138" s="88"/>
      <c r="O138" s="65"/>
      <c r="P138" s="97"/>
      <c r="Q138" s="104">
        <v>2</v>
      </c>
      <c r="R138" s="65">
        <v>1</v>
      </c>
      <c r="S138" s="66">
        <v>1</v>
      </c>
    </row>
    <row r="139" spans="1:19" x14ac:dyDescent="0.2">
      <c r="A139" s="57" t="s">
        <v>451</v>
      </c>
      <c r="B139" s="85">
        <v>10224</v>
      </c>
      <c r="C139" s="86">
        <v>4885</v>
      </c>
      <c r="D139" s="87">
        <v>5339</v>
      </c>
      <c r="E139" s="85">
        <f t="shared" si="7"/>
        <v>0</v>
      </c>
      <c r="F139" s="86">
        <f t="shared" si="8"/>
        <v>0</v>
      </c>
      <c r="G139" s="87">
        <f t="shared" si="9"/>
        <v>0</v>
      </c>
      <c r="H139" s="88"/>
      <c r="I139" s="65"/>
      <c r="J139" s="97"/>
      <c r="K139" s="104"/>
      <c r="L139" s="65"/>
      <c r="M139" s="105"/>
      <c r="N139" s="88"/>
      <c r="O139" s="65"/>
      <c r="P139" s="97"/>
      <c r="Q139" s="104"/>
      <c r="R139" s="65"/>
      <c r="S139" s="66"/>
    </row>
    <row r="140" spans="1:19" x14ac:dyDescent="0.2">
      <c r="A140" s="57" t="s">
        <v>452</v>
      </c>
      <c r="B140" s="85">
        <v>8058</v>
      </c>
      <c r="C140" s="86">
        <v>3900</v>
      </c>
      <c r="D140" s="87">
        <v>4158</v>
      </c>
      <c r="E140" s="85">
        <f t="shared" si="7"/>
        <v>0</v>
      </c>
      <c r="F140" s="86">
        <f t="shared" si="8"/>
        <v>0</v>
      </c>
      <c r="G140" s="87">
        <f t="shared" si="9"/>
        <v>0</v>
      </c>
      <c r="H140" s="88"/>
      <c r="I140" s="65"/>
      <c r="J140" s="97"/>
      <c r="K140" s="104"/>
      <c r="L140" s="65"/>
      <c r="M140" s="105"/>
      <c r="N140" s="88"/>
      <c r="O140" s="65"/>
      <c r="P140" s="97"/>
      <c r="Q140" s="104"/>
      <c r="R140" s="65"/>
      <c r="S140" s="66"/>
    </row>
    <row r="141" spans="1:19" x14ac:dyDescent="0.2">
      <c r="A141" s="57" t="s">
        <v>453</v>
      </c>
      <c r="B141" s="85">
        <v>6782</v>
      </c>
      <c r="C141" s="86">
        <v>3376</v>
      </c>
      <c r="D141" s="87">
        <v>3406</v>
      </c>
      <c r="E141" s="85">
        <f t="shared" si="7"/>
        <v>14</v>
      </c>
      <c r="F141" s="86">
        <f t="shared" si="8"/>
        <v>7</v>
      </c>
      <c r="G141" s="87">
        <f t="shared" si="9"/>
        <v>7</v>
      </c>
      <c r="H141" s="88"/>
      <c r="I141" s="65"/>
      <c r="J141" s="97"/>
      <c r="K141" s="104"/>
      <c r="L141" s="65"/>
      <c r="M141" s="105"/>
      <c r="N141" s="88"/>
      <c r="O141" s="65"/>
      <c r="P141" s="97"/>
      <c r="Q141" s="104">
        <v>14</v>
      </c>
      <c r="R141" s="65">
        <v>7</v>
      </c>
      <c r="S141" s="66">
        <v>7</v>
      </c>
    </row>
    <row r="142" spans="1:19" x14ac:dyDescent="0.2">
      <c r="A142" s="57" t="s">
        <v>454</v>
      </c>
      <c r="B142" s="85">
        <v>8316</v>
      </c>
      <c r="C142" s="86">
        <v>4046</v>
      </c>
      <c r="D142" s="87">
        <v>4270</v>
      </c>
      <c r="E142" s="85">
        <f t="shared" si="7"/>
        <v>9</v>
      </c>
      <c r="F142" s="86">
        <f t="shared" si="8"/>
        <v>5</v>
      </c>
      <c r="G142" s="87">
        <f t="shared" si="9"/>
        <v>4</v>
      </c>
      <c r="H142" s="88"/>
      <c r="I142" s="65"/>
      <c r="J142" s="97"/>
      <c r="K142" s="104"/>
      <c r="L142" s="65"/>
      <c r="M142" s="105"/>
      <c r="N142" s="88">
        <v>9</v>
      </c>
      <c r="O142" s="65">
        <v>5</v>
      </c>
      <c r="P142" s="97">
        <v>4</v>
      </c>
      <c r="Q142" s="104"/>
      <c r="R142" s="65"/>
      <c r="S142" s="66"/>
    </row>
    <row r="143" spans="1:19" x14ac:dyDescent="0.2">
      <c r="A143" s="57" t="s">
        <v>455</v>
      </c>
      <c r="B143" s="85">
        <v>6292</v>
      </c>
      <c r="C143" s="86">
        <v>2997</v>
      </c>
      <c r="D143" s="87">
        <v>3295</v>
      </c>
      <c r="E143" s="85">
        <f t="shared" si="7"/>
        <v>1</v>
      </c>
      <c r="F143" s="86">
        <f t="shared" si="8"/>
        <v>1</v>
      </c>
      <c r="G143" s="87">
        <f t="shared" si="9"/>
        <v>0</v>
      </c>
      <c r="H143" s="88"/>
      <c r="I143" s="65"/>
      <c r="J143" s="97"/>
      <c r="K143" s="104"/>
      <c r="L143" s="65"/>
      <c r="M143" s="105"/>
      <c r="N143" s="88">
        <v>1</v>
      </c>
      <c r="O143" s="65">
        <v>1</v>
      </c>
      <c r="P143" s="97"/>
      <c r="Q143" s="104"/>
      <c r="R143" s="65"/>
      <c r="S143" s="66"/>
    </row>
    <row r="144" spans="1:19" x14ac:dyDescent="0.2">
      <c r="A144" s="57" t="s">
        <v>456</v>
      </c>
      <c r="B144" s="85">
        <v>4220</v>
      </c>
      <c r="C144" s="86">
        <v>2002</v>
      </c>
      <c r="D144" s="87">
        <v>2218</v>
      </c>
      <c r="E144" s="85">
        <f t="shared" si="7"/>
        <v>1</v>
      </c>
      <c r="F144" s="86">
        <f t="shared" si="8"/>
        <v>1</v>
      </c>
      <c r="G144" s="87">
        <f t="shared" si="9"/>
        <v>0</v>
      </c>
      <c r="H144" s="88"/>
      <c r="I144" s="65"/>
      <c r="J144" s="97"/>
      <c r="K144" s="104"/>
      <c r="L144" s="65"/>
      <c r="M144" s="105"/>
      <c r="N144" s="88">
        <v>1</v>
      </c>
      <c r="O144" s="65">
        <v>1</v>
      </c>
      <c r="P144" s="97"/>
      <c r="Q144" s="104"/>
      <c r="R144" s="65"/>
      <c r="S144" s="66"/>
    </row>
    <row r="145" spans="1:19" x14ac:dyDescent="0.2">
      <c r="A145" s="57" t="s">
        <v>457</v>
      </c>
      <c r="B145" s="85">
        <v>3578</v>
      </c>
      <c r="C145" s="86">
        <v>1760</v>
      </c>
      <c r="D145" s="87">
        <v>1818</v>
      </c>
      <c r="E145" s="85">
        <f t="shared" si="7"/>
        <v>0</v>
      </c>
      <c r="F145" s="86">
        <f t="shared" si="8"/>
        <v>0</v>
      </c>
      <c r="G145" s="87">
        <f t="shared" si="9"/>
        <v>0</v>
      </c>
      <c r="H145" s="88"/>
      <c r="I145" s="65"/>
      <c r="J145" s="97"/>
      <c r="K145" s="104"/>
      <c r="L145" s="65"/>
      <c r="M145" s="105"/>
      <c r="N145" s="88"/>
      <c r="O145" s="65"/>
      <c r="P145" s="97"/>
      <c r="Q145" s="104"/>
      <c r="R145" s="65"/>
      <c r="S145" s="66"/>
    </row>
    <row r="146" spans="1:19" x14ac:dyDescent="0.2">
      <c r="A146" s="57" t="s">
        <v>458</v>
      </c>
      <c r="B146" s="85">
        <v>2585</v>
      </c>
      <c r="C146" s="86">
        <v>1283</v>
      </c>
      <c r="D146" s="87">
        <v>1302</v>
      </c>
      <c r="E146" s="85">
        <f t="shared" si="7"/>
        <v>0</v>
      </c>
      <c r="F146" s="86">
        <f t="shared" si="8"/>
        <v>0</v>
      </c>
      <c r="G146" s="87">
        <f t="shared" si="9"/>
        <v>0</v>
      </c>
      <c r="H146" s="88"/>
      <c r="I146" s="65"/>
      <c r="J146" s="97"/>
      <c r="K146" s="104"/>
      <c r="L146" s="65"/>
      <c r="M146" s="105"/>
      <c r="N146" s="88"/>
      <c r="O146" s="65"/>
      <c r="P146" s="97"/>
      <c r="Q146" s="104"/>
      <c r="R146" s="65"/>
      <c r="S146" s="66"/>
    </row>
    <row r="147" spans="1:19" s="42" customFormat="1" x14ac:dyDescent="0.2">
      <c r="A147" s="56" t="s">
        <v>459</v>
      </c>
      <c r="B147" s="79">
        <v>308087</v>
      </c>
      <c r="C147" s="80">
        <v>147996</v>
      </c>
      <c r="D147" s="81">
        <v>160091</v>
      </c>
      <c r="E147" s="79">
        <f t="shared" si="7"/>
        <v>93</v>
      </c>
      <c r="F147" s="80">
        <f t="shared" si="8"/>
        <v>56</v>
      </c>
      <c r="G147" s="81">
        <f t="shared" si="9"/>
        <v>37</v>
      </c>
      <c r="H147" s="82">
        <v>1</v>
      </c>
      <c r="I147" s="83">
        <v>1</v>
      </c>
      <c r="J147" s="96"/>
      <c r="K147" s="102">
        <v>13</v>
      </c>
      <c r="L147" s="83">
        <v>8</v>
      </c>
      <c r="M147" s="103">
        <v>5</v>
      </c>
      <c r="N147" s="82">
        <v>79</v>
      </c>
      <c r="O147" s="83">
        <v>47</v>
      </c>
      <c r="P147" s="96">
        <v>32</v>
      </c>
      <c r="Q147" s="102"/>
      <c r="R147" s="83"/>
      <c r="S147" s="84"/>
    </row>
    <row r="148" spans="1:19" x14ac:dyDescent="0.2">
      <c r="A148" s="57" t="s">
        <v>460</v>
      </c>
      <c r="B148" s="85">
        <v>65826</v>
      </c>
      <c r="C148" s="86">
        <v>31343</v>
      </c>
      <c r="D148" s="87">
        <v>34483</v>
      </c>
      <c r="E148" s="85">
        <f t="shared" si="7"/>
        <v>15</v>
      </c>
      <c r="F148" s="86">
        <f t="shared" si="8"/>
        <v>10</v>
      </c>
      <c r="G148" s="87">
        <f t="shared" si="9"/>
        <v>5</v>
      </c>
      <c r="H148" s="88"/>
      <c r="I148" s="65"/>
      <c r="J148" s="97"/>
      <c r="K148" s="104"/>
      <c r="L148" s="65"/>
      <c r="M148" s="105"/>
      <c r="N148" s="88">
        <v>15</v>
      </c>
      <c r="O148" s="65">
        <v>10</v>
      </c>
      <c r="P148" s="97">
        <v>5</v>
      </c>
      <c r="Q148" s="104"/>
      <c r="R148" s="65"/>
      <c r="S148" s="66"/>
    </row>
    <row r="149" spans="1:19" x14ac:dyDescent="0.2">
      <c r="A149" s="57" t="s">
        <v>461</v>
      </c>
      <c r="B149" s="85">
        <v>39887</v>
      </c>
      <c r="C149" s="86">
        <v>19177</v>
      </c>
      <c r="D149" s="87">
        <v>20710</v>
      </c>
      <c r="E149" s="85">
        <f t="shared" si="7"/>
        <v>14</v>
      </c>
      <c r="F149" s="86">
        <f t="shared" si="8"/>
        <v>10</v>
      </c>
      <c r="G149" s="87">
        <f t="shared" si="9"/>
        <v>4</v>
      </c>
      <c r="H149" s="88"/>
      <c r="I149" s="65"/>
      <c r="J149" s="97"/>
      <c r="K149" s="104"/>
      <c r="L149" s="65"/>
      <c r="M149" s="105"/>
      <c r="N149" s="88">
        <v>14</v>
      </c>
      <c r="O149" s="65">
        <v>10</v>
      </c>
      <c r="P149" s="97">
        <v>4</v>
      </c>
      <c r="Q149" s="104"/>
      <c r="R149" s="65"/>
      <c r="S149" s="66"/>
    </row>
    <row r="150" spans="1:19" x14ac:dyDescent="0.2">
      <c r="A150" s="57" t="s">
        <v>462</v>
      </c>
      <c r="B150" s="85">
        <v>25446</v>
      </c>
      <c r="C150" s="86">
        <v>12286</v>
      </c>
      <c r="D150" s="87">
        <v>13160</v>
      </c>
      <c r="E150" s="85">
        <f t="shared" si="7"/>
        <v>27</v>
      </c>
      <c r="F150" s="86">
        <f t="shared" si="8"/>
        <v>13</v>
      </c>
      <c r="G150" s="87">
        <f t="shared" si="9"/>
        <v>14</v>
      </c>
      <c r="H150" s="88"/>
      <c r="I150" s="65"/>
      <c r="J150" s="97"/>
      <c r="K150" s="104">
        <v>3</v>
      </c>
      <c r="L150" s="65">
        <v>2</v>
      </c>
      <c r="M150" s="105">
        <v>1</v>
      </c>
      <c r="N150" s="88">
        <v>24</v>
      </c>
      <c r="O150" s="65">
        <v>11</v>
      </c>
      <c r="P150" s="97">
        <v>13</v>
      </c>
      <c r="Q150" s="104"/>
      <c r="R150" s="65"/>
      <c r="S150" s="66"/>
    </row>
    <row r="151" spans="1:19" x14ac:dyDescent="0.2">
      <c r="A151" s="57" t="s">
        <v>463</v>
      </c>
      <c r="B151" s="85">
        <v>29529</v>
      </c>
      <c r="C151" s="86">
        <v>14107</v>
      </c>
      <c r="D151" s="87">
        <v>15422</v>
      </c>
      <c r="E151" s="85">
        <f t="shared" si="7"/>
        <v>5</v>
      </c>
      <c r="F151" s="86">
        <f t="shared" si="8"/>
        <v>2</v>
      </c>
      <c r="G151" s="87">
        <f t="shared" si="9"/>
        <v>3</v>
      </c>
      <c r="H151" s="88"/>
      <c r="I151" s="65"/>
      <c r="J151" s="97"/>
      <c r="K151" s="104">
        <v>5</v>
      </c>
      <c r="L151" s="65">
        <v>2</v>
      </c>
      <c r="M151" s="105">
        <v>3</v>
      </c>
      <c r="N151" s="88"/>
      <c r="O151" s="65"/>
      <c r="P151" s="97"/>
      <c r="Q151" s="104"/>
      <c r="R151" s="65"/>
      <c r="S151" s="66"/>
    </row>
    <row r="152" spans="1:19" x14ac:dyDescent="0.2">
      <c r="A152" s="57" t="s">
        <v>464</v>
      </c>
      <c r="B152" s="85">
        <v>21675</v>
      </c>
      <c r="C152" s="86">
        <v>10373</v>
      </c>
      <c r="D152" s="87">
        <v>11302</v>
      </c>
      <c r="E152" s="85">
        <f t="shared" si="7"/>
        <v>10</v>
      </c>
      <c r="F152" s="86">
        <f t="shared" si="8"/>
        <v>8</v>
      </c>
      <c r="G152" s="87">
        <f t="shared" si="9"/>
        <v>2</v>
      </c>
      <c r="H152" s="88"/>
      <c r="I152" s="65"/>
      <c r="J152" s="97"/>
      <c r="K152" s="104"/>
      <c r="L152" s="65"/>
      <c r="M152" s="105"/>
      <c r="N152" s="88">
        <v>10</v>
      </c>
      <c r="O152" s="65">
        <v>8</v>
      </c>
      <c r="P152" s="97">
        <v>2</v>
      </c>
      <c r="Q152" s="104"/>
      <c r="R152" s="65"/>
      <c r="S152" s="66"/>
    </row>
    <row r="153" spans="1:19" x14ac:dyDescent="0.2">
      <c r="A153" s="57" t="s">
        <v>465</v>
      </c>
      <c r="B153" s="85">
        <v>20405</v>
      </c>
      <c r="C153" s="86">
        <v>9992</v>
      </c>
      <c r="D153" s="87">
        <v>10413</v>
      </c>
      <c r="E153" s="85">
        <f t="shared" si="7"/>
        <v>8</v>
      </c>
      <c r="F153" s="86">
        <f t="shared" si="8"/>
        <v>4</v>
      </c>
      <c r="G153" s="87">
        <f t="shared" si="9"/>
        <v>4</v>
      </c>
      <c r="H153" s="88"/>
      <c r="I153" s="65"/>
      <c r="J153" s="97"/>
      <c r="K153" s="104"/>
      <c r="L153" s="65"/>
      <c r="M153" s="105"/>
      <c r="N153" s="88">
        <v>8</v>
      </c>
      <c r="O153" s="65">
        <v>4</v>
      </c>
      <c r="P153" s="97">
        <v>4</v>
      </c>
      <c r="Q153" s="104"/>
      <c r="R153" s="65"/>
      <c r="S153" s="66"/>
    </row>
    <row r="154" spans="1:19" x14ac:dyDescent="0.2">
      <c r="A154" s="57" t="s">
        <v>456</v>
      </c>
      <c r="B154" s="85">
        <v>16784</v>
      </c>
      <c r="C154" s="86">
        <v>8024</v>
      </c>
      <c r="D154" s="87">
        <v>8760</v>
      </c>
      <c r="E154" s="85">
        <f t="shared" si="7"/>
        <v>0</v>
      </c>
      <c r="F154" s="86">
        <f t="shared" si="8"/>
        <v>0</v>
      </c>
      <c r="G154" s="87">
        <f t="shared" si="9"/>
        <v>0</v>
      </c>
      <c r="H154" s="88"/>
      <c r="I154" s="65"/>
      <c r="J154" s="97"/>
      <c r="K154" s="104"/>
      <c r="L154" s="65"/>
      <c r="M154" s="105"/>
      <c r="N154" s="88"/>
      <c r="O154" s="65"/>
      <c r="P154" s="97"/>
      <c r="Q154" s="104"/>
      <c r="R154" s="65"/>
      <c r="S154" s="66"/>
    </row>
    <row r="155" spans="1:19" x14ac:dyDescent="0.2">
      <c r="A155" s="57" t="s">
        <v>466</v>
      </c>
      <c r="B155" s="85">
        <v>17256</v>
      </c>
      <c r="C155" s="86">
        <v>8175</v>
      </c>
      <c r="D155" s="87">
        <v>9081</v>
      </c>
      <c r="E155" s="85">
        <f t="shared" si="7"/>
        <v>4</v>
      </c>
      <c r="F155" s="86">
        <f t="shared" si="8"/>
        <v>3</v>
      </c>
      <c r="G155" s="87">
        <f t="shared" si="9"/>
        <v>1</v>
      </c>
      <c r="H155" s="88">
        <v>1</v>
      </c>
      <c r="I155" s="65">
        <v>1</v>
      </c>
      <c r="J155" s="97"/>
      <c r="K155" s="104">
        <v>1</v>
      </c>
      <c r="L155" s="65">
        <v>1</v>
      </c>
      <c r="M155" s="105"/>
      <c r="N155" s="88">
        <v>2</v>
      </c>
      <c r="O155" s="65">
        <v>1</v>
      </c>
      <c r="P155" s="97">
        <v>1</v>
      </c>
      <c r="Q155" s="104"/>
      <c r="R155" s="65"/>
      <c r="S155" s="66"/>
    </row>
    <row r="156" spans="1:19" x14ac:dyDescent="0.2">
      <c r="A156" s="57" t="s">
        <v>467</v>
      </c>
      <c r="B156" s="85">
        <v>9820</v>
      </c>
      <c r="C156" s="86">
        <v>4538</v>
      </c>
      <c r="D156" s="87">
        <v>5282</v>
      </c>
      <c r="E156" s="85">
        <f t="shared" si="7"/>
        <v>0</v>
      </c>
      <c r="F156" s="86">
        <f t="shared" si="8"/>
        <v>0</v>
      </c>
      <c r="G156" s="87">
        <f t="shared" si="9"/>
        <v>0</v>
      </c>
      <c r="H156" s="88"/>
      <c r="I156" s="65"/>
      <c r="J156" s="97"/>
      <c r="K156" s="104"/>
      <c r="L156" s="65"/>
      <c r="M156" s="105"/>
      <c r="N156" s="88"/>
      <c r="O156" s="65"/>
      <c r="P156" s="97"/>
      <c r="Q156" s="104"/>
      <c r="R156" s="65"/>
      <c r="S156" s="66"/>
    </row>
    <row r="157" spans="1:19" x14ac:dyDescent="0.2">
      <c r="A157" s="57" t="s">
        <v>468</v>
      </c>
      <c r="B157" s="85">
        <v>9252</v>
      </c>
      <c r="C157" s="86">
        <v>4514</v>
      </c>
      <c r="D157" s="87">
        <v>4738</v>
      </c>
      <c r="E157" s="85">
        <f t="shared" si="7"/>
        <v>0</v>
      </c>
      <c r="F157" s="86">
        <f t="shared" si="8"/>
        <v>0</v>
      </c>
      <c r="G157" s="87">
        <f t="shared" si="9"/>
        <v>0</v>
      </c>
      <c r="H157" s="88"/>
      <c r="I157" s="65"/>
      <c r="J157" s="97"/>
      <c r="K157" s="104"/>
      <c r="L157" s="65"/>
      <c r="M157" s="105"/>
      <c r="N157" s="88"/>
      <c r="O157" s="65"/>
      <c r="P157" s="97"/>
      <c r="Q157" s="104"/>
      <c r="R157" s="65"/>
      <c r="S157" s="66"/>
    </row>
    <row r="158" spans="1:19" x14ac:dyDescent="0.2">
      <c r="A158" s="57" t="s">
        <v>469</v>
      </c>
      <c r="B158" s="85">
        <v>7707</v>
      </c>
      <c r="C158" s="86">
        <v>3640</v>
      </c>
      <c r="D158" s="87">
        <v>4067</v>
      </c>
      <c r="E158" s="85">
        <f t="shared" si="7"/>
        <v>1</v>
      </c>
      <c r="F158" s="86">
        <f t="shared" si="8"/>
        <v>0</v>
      </c>
      <c r="G158" s="87">
        <f t="shared" si="9"/>
        <v>1</v>
      </c>
      <c r="H158" s="88"/>
      <c r="I158" s="65"/>
      <c r="J158" s="97"/>
      <c r="K158" s="104"/>
      <c r="L158" s="65"/>
      <c r="M158" s="105"/>
      <c r="N158" s="88">
        <v>1</v>
      </c>
      <c r="O158" s="65"/>
      <c r="P158" s="97">
        <v>1</v>
      </c>
      <c r="Q158" s="104"/>
      <c r="R158" s="65"/>
      <c r="S158" s="66"/>
    </row>
    <row r="159" spans="1:19" x14ac:dyDescent="0.2">
      <c r="A159" s="57" t="s">
        <v>470</v>
      </c>
      <c r="B159" s="85">
        <v>7387</v>
      </c>
      <c r="C159" s="86">
        <v>3631</v>
      </c>
      <c r="D159" s="87">
        <v>3756</v>
      </c>
      <c r="E159" s="85">
        <f t="shared" si="7"/>
        <v>4</v>
      </c>
      <c r="F159" s="86">
        <f t="shared" si="8"/>
        <v>3</v>
      </c>
      <c r="G159" s="87">
        <f t="shared" si="9"/>
        <v>1</v>
      </c>
      <c r="H159" s="88"/>
      <c r="I159" s="65"/>
      <c r="J159" s="97"/>
      <c r="K159" s="104">
        <v>4</v>
      </c>
      <c r="L159" s="65">
        <v>3</v>
      </c>
      <c r="M159" s="105">
        <v>1</v>
      </c>
      <c r="N159" s="88"/>
      <c r="O159" s="65"/>
      <c r="P159" s="97"/>
      <c r="Q159" s="104"/>
      <c r="R159" s="65"/>
      <c r="S159" s="66"/>
    </row>
    <row r="160" spans="1:19" x14ac:dyDescent="0.2">
      <c r="A160" s="57" t="s">
        <v>471</v>
      </c>
      <c r="B160" s="85">
        <v>5990</v>
      </c>
      <c r="C160" s="86">
        <v>2996</v>
      </c>
      <c r="D160" s="87">
        <v>2994</v>
      </c>
      <c r="E160" s="85">
        <f t="shared" si="7"/>
        <v>2</v>
      </c>
      <c r="F160" s="86">
        <f t="shared" si="8"/>
        <v>1</v>
      </c>
      <c r="G160" s="87">
        <f t="shared" si="9"/>
        <v>1</v>
      </c>
      <c r="H160" s="88"/>
      <c r="I160" s="65"/>
      <c r="J160" s="97"/>
      <c r="K160" s="104"/>
      <c r="L160" s="65"/>
      <c r="M160" s="105"/>
      <c r="N160" s="88">
        <v>2</v>
      </c>
      <c r="O160" s="65">
        <v>1</v>
      </c>
      <c r="P160" s="97">
        <v>1</v>
      </c>
      <c r="Q160" s="104"/>
      <c r="R160" s="65"/>
      <c r="S160" s="66"/>
    </row>
    <row r="161" spans="1:19" x14ac:dyDescent="0.2">
      <c r="A161" s="57" t="s">
        <v>472</v>
      </c>
      <c r="B161" s="85">
        <v>5590</v>
      </c>
      <c r="C161" s="86">
        <v>2701</v>
      </c>
      <c r="D161" s="87">
        <v>2889</v>
      </c>
      <c r="E161" s="85">
        <f t="shared" si="7"/>
        <v>0</v>
      </c>
      <c r="F161" s="86">
        <f t="shared" si="8"/>
        <v>0</v>
      </c>
      <c r="G161" s="87">
        <f t="shared" si="9"/>
        <v>0</v>
      </c>
      <c r="H161" s="88"/>
      <c r="I161" s="65"/>
      <c r="J161" s="97"/>
      <c r="K161" s="104"/>
      <c r="L161" s="65"/>
      <c r="M161" s="105"/>
      <c r="N161" s="88"/>
      <c r="O161" s="65"/>
      <c r="P161" s="97"/>
      <c r="Q161" s="104"/>
      <c r="R161" s="65"/>
      <c r="S161" s="66"/>
    </row>
    <row r="162" spans="1:19" x14ac:dyDescent="0.2">
      <c r="A162" s="57" t="s">
        <v>473</v>
      </c>
      <c r="B162" s="85">
        <v>5084</v>
      </c>
      <c r="C162" s="86">
        <v>2463</v>
      </c>
      <c r="D162" s="87">
        <v>2621</v>
      </c>
      <c r="E162" s="85">
        <f t="shared" si="7"/>
        <v>1</v>
      </c>
      <c r="F162" s="86">
        <f t="shared" si="8"/>
        <v>1</v>
      </c>
      <c r="G162" s="87">
        <f t="shared" si="9"/>
        <v>0</v>
      </c>
      <c r="H162" s="88"/>
      <c r="I162" s="65"/>
      <c r="J162" s="97"/>
      <c r="K162" s="104"/>
      <c r="L162" s="65"/>
      <c r="M162" s="105"/>
      <c r="N162" s="88">
        <v>1</v>
      </c>
      <c r="O162" s="65">
        <v>1</v>
      </c>
      <c r="P162" s="97"/>
      <c r="Q162" s="104"/>
      <c r="R162" s="65"/>
      <c r="S162" s="66"/>
    </row>
    <row r="163" spans="1:19" x14ac:dyDescent="0.2">
      <c r="A163" s="57" t="s">
        <v>474</v>
      </c>
      <c r="B163" s="85">
        <v>3809</v>
      </c>
      <c r="C163" s="86">
        <v>1863</v>
      </c>
      <c r="D163" s="87">
        <v>1946</v>
      </c>
      <c r="E163" s="85">
        <f t="shared" si="7"/>
        <v>1</v>
      </c>
      <c r="F163" s="86">
        <f t="shared" si="8"/>
        <v>0</v>
      </c>
      <c r="G163" s="87">
        <f t="shared" si="9"/>
        <v>1</v>
      </c>
      <c r="H163" s="88"/>
      <c r="I163" s="65"/>
      <c r="J163" s="97"/>
      <c r="K163" s="104"/>
      <c r="L163" s="65"/>
      <c r="M163" s="105"/>
      <c r="N163" s="88">
        <v>1</v>
      </c>
      <c r="O163" s="65"/>
      <c r="P163" s="97">
        <v>1</v>
      </c>
      <c r="Q163" s="104"/>
      <c r="R163" s="65"/>
      <c r="S163" s="66"/>
    </row>
    <row r="164" spans="1:19" x14ac:dyDescent="0.2">
      <c r="A164" s="57" t="s">
        <v>475</v>
      </c>
      <c r="B164" s="85">
        <v>4258</v>
      </c>
      <c r="C164" s="86">
        <v>2086</v>
      </c>
      <c r="D164" s="87">
        <v>2172</v>
      </c>
      <c r="E164" s="85">
        <f t="shared" si="7"/>
        <v>0</v>
      </c>
      <c r="F164" s="86">
        <f t="shared" si="8"/>
        <v>0</v>
      </c>
      <c r="G164" s="87">
        <f t="shared" si="9"/>
        <v>0</v>
      </c>
      <c r="H164" s="88"/>
      <c r="I164" s="65"/>
      <c r="J164" s="97"/>
      <c r="K164" s="104"/>
      <c r="L164" s="65"/>
      <c r="M164" s="105"/>
      <c r="N164" s="88"/>
      <c r="O164" s="65"/>
      <c r="P164" s="97"/>
      <c r="Q164" s="104"/>
      <c r="R164" s="65"/>
      <c r="S164" s="66"/>
    </row>
    <row r="165" spans="1:19" x14ac:dyDescent="0.2">
      <c r="A165" s="57" t="s">
        <v>476</v>
      </c>
      <c r="B165" s="85">
        <v>3630</v>
      </c>
      <c r="C165" s="86">
        <v>1798</v>
      </c>
      <c r="D165" s="87">
        <v>1832</v>
      </c>
      <c r="E165" s="85">
        <f t="shared" si="7"/>
        <v>1</v>
      </c>
      <c r="F165" s="86">
        <f t="shared" si="8"/>
        <v>1</v>
      </c>
      <c r="G165" s="87">
        <f t="shared" si="9"/>
        <v>0</v>
      </c>
      <c r="H165" s="88"/>
      <c r="I165" s="65"/>
      <c r="J165" s="97"/>
      <c r="K165" s="104"/>
      <c r="L165" s="65"/>
      <c r="M165" s="105"/>
      <c r="N165" s="88">
        <v>1</v>
      </c>
      <c r="O165" s="65">
        <v>1</v>
      </c>
      <c r="P165" s="97"/>
      <c r="Q165" s="104"/>
      <c r="R165" s="65"/>
      <c r="S165" s="66"/>
    </row>
    <row r="166" spans="1:19" x14ac:dyDescent="0.2">
      <c r="A166" s="57" t="s">
        <v>477</v>
      </c>
      <c r="B166" s="85">
        <v>2727</v>
      </c>
      <c r="C166" s="86">
        <v>1352</v>
      </c>
      <c r="D166" s="87">
        <v>1375</v>
      </c>
      <c r="E166" s="85">
        <f t="shared" si="7"/>
        <v>0</v>
      </c>
      <c r="F166" s="86">
        <f t="shared" si="8"/>
        <v>0</v>
      </c>
      <c r="G166" s="87">
        <f t="shared" si="9"/>
        <v>0</v>
      </c>
      <c r="H166" s="88"/>
      <c r="I166" s="65"/>
      <c r="J166" s="97"/>
      <c r="K166" s="104"/>
      <c r="L166" s="65"/>
      <c r="M166" s="105"/>
      <c r="N166" s="88"/>
      <c r="O166" s="65"/>
      <c r="P166" s="97"/>
      <c r="Q166" s="104"/>
      <c r="R166" s="65"/>
      <c r="S166" s="66"/>
    </row>
    <row r="167" spans="1:19" x14ac:dyDescent="0.2">
      <c r="A167" s="57" t="s">
        <v>478</v>
      </c>
      <c r="B167" s="85">
        <v>2570</v>
      </c>
      <c r="C167" s="86">
        <v>1243</v>
      </c>
      <c r="D167" s="87">
        <v>1327</v>
      </c>
      <c r="E167" s="85">
        <f t="shared" si="7"/>
        <v>0</v>
      </c>
      <c r="F167" s="86">
        <f t="shared" si="8"/>
        <v>0</v>
      </c>
      <c r="G167" s="87">
        <f t="shared" si="9"/>
        <v>0</v>
      </c>
      <c r="H167" s="88"/>
      <c r="I167" s="65"/>
      <c r="J167" s="97"/>
      <c r="K167" s="104"/>
      <c r="L167" s="65"/>
      <c r="M167" s="105"/>
      <c r="N167" s="88"/>
      <c r="O167" s="65"/>
      <c r="P167" s="97"/>
      <c r="Q167" s="104"/>
      <c r="R167" s="65"/>
      <c r="S167" s="66"/>
    </row>
    <row r="168" spans="1:19" x14ac:dyDescent="0.2">
      <c r="A168" s="57" t="s">
        <v>479</v>
      </c>
      <c r="B168" s="85">
        <v>2818</v>
      </c>
      <c r="C168" s="86">
        <v>1369</v>
      </c>
      <c r="D168" s="87">
        <v>1449</v>
      </c>
      <c r="E168" s="85">
        <f t="shared" si="7"/>
        <v>0</v>
      </c>
      <c r="F168" s="86">
        <f t="shared" si="8"/>
        <v>0</v>
      </c>
      <c r="G168" s="87">
        <f t="shared" si="9"/>
        <v>0</v>
      </c>
      <c r="H168" s="88"/>
      <c r="I168" s="65"/>
      <c r="J168" s="97"/>
      <c r="K168" s="104"/>
      <c r="L168" s="65"/>
      <c r="M168" s="105"/>
      <c r="N168" s="88"/>
      <c r="O168" s="65"/>
      <c r="P168" s="97"/>
      <c r="Q168" s="104"/>
      <c r="R168" s="65"/>
      <c r="S168" s="66"/>
    </row>
    <row r="169" spans="1:19" x14ac:dyDescent="0.2">
      <c r="A169" s="57" t="s">
        <v>480</v>
      </c>
      <c r="B169" s="85">
        <v>637</v>
      </c>
      <c r="C169" s="86">
        <v>325</v>
      </c>
      <c r="D169" s="87">
        <v>312</v>
      </c>
      <c r="E169" s="85">
        <f t="shared" si="7"/>
        <v>0</v>
      </c>
      <c r="F169" s="86">
        <f t="shared" si="8"/>
        <v>0</v>
      </c>
      <c r="G169" s="87">
        <f t="shared" si="9"/>
        <v>0</v>
      </c>
      <c r="H169" s="88"/>
      <c r="I169" s="65"/>
      <c r="J169" s="97"/>
      <c r="K169" s="104"/>
      <c r="L169" s="65"/>
      <c r="M169" s="105"/>
      <c r="N169" s="88"/>
      <c r="O169" s="65"/>
      <c r="P169" s="97"/>
      <c r="Q169" s="104"/>
      <c r="R169" s="65"/>
      <c r="S169" s="66"/>
    </row>
    <row r="170" spans="1:19" s="42" customFormat="1" x14ac:dyDescent="0.2">
      <c r="A170" s="56" t="s">
        <v>481</v>
      </c>
      <c r="B170" s="79">
        <v>149326</v>
      </c>
      <c r="C170" s="80">
        <v>70204</v>
      </c>
      <c r="D170" s="81">
        <v>79122</v>
      </c>
      <c r="E170" s="79">
        <f t="shared" si="7"/>
        <v>46</v>
      </c>
      <c r="F170" s="80">
        <f t="shared" si="8"/>
        <v>20</v>
      </c>
      <c r="G170" s="81">
        <f t="shared" si="9"/>
        <v>26</v>
      </c>
      <c r="H170" s="82">
        <v>33</v>
      </c>
      <c r="I170" s="83">
        <v>14</v>
      </c>
      <c r="J170" s="96">
        <v>19</v>
      </c>
      <c r="K170" s="102">
        <v>2</v>
      </c>
      <c r="L170" s="83">
        <v>2</v>
      </c>
      <c r="M170" s="103"/>
      <c r="N170" s="82"/>
      <c r="O170" s="83"/>
      <c r="P170" s="96"/>
      <c r="Q170" s="102">
        <v>11</v>
      </c>
      <c r="R170" s="83">
        <v>4</v>
      </c>
      <c r="S170" s="84">
        <v>7</v>
      </c>
    </row>
    <row r="171" spans="1:19" x14ac:dyDescent="0.2">
      <c r="A171" s="57" t="s">
        <v>482</v>
      </c>
      <c r="B171" s="85">
        <v>61510</v>
      </c>
      <c r="C171" s="86">
        <v>28976</v>
      </c>
      <c r="D171" s="87">
        <v>32534</v>
      </c>
      <c r="E171" s="85">
        <f t="shared" si="7"/>
        <v>27</v>
      </c>
      <c r="F171" s="86">
        <f t="shared" si="8"/>
        <v>13</v>
      </c>
      <c r="G171" s="87">
        <f t="shared" si="9"/>
        <v>14</v>
      </c>
      <c r="H171" s="88">
        <v>17</v>
      </c>
      <c r="I171" s="65">
        <v>9</v>
      </c>
      <c r="J171" s="97">
        <v>8</v>
      </c>
      <c r="K171" s="104"/>
      <c r="L171" s="65"/>
      <c r="M171" s="105"/>
      <c r="N171" s="88"/>
      <c r="O171" s="65"/>
      <c r="P171" s="97"/>
      <c r="Q171" s="104">
        <v>10</v>
      </c>
      <c r="R171" s="65">
        <v>4</v>
      </c>
      <c r="S171" s="66">
        <v>6</v>
      </c>
    </row>
    <row r="172" spans="1:19" x14ac:dyDescent="0.2">
      <c r="A172" s="57" t="s">
        <v>483</v>
      </c>
      <c r="B172" s="85">
        <v>40332</v>
      </c>
      <c r="C172" s="86">
        <v>18696</v>
      </c>
      <c r="D172" s="87">
        <v>21636</v>
      </c>
      <c r="E172" s="85">
        <f t="shared" si="7"/>
        <v>15</v>
      </c>
      <c r="F172" s="86">
        <f t="shared" si="8"/>
        <v>7</v>
      </c>
      <c r="G172" s="87">
        <f t="shared" si="9"/>
        <v>8</v>
      </c>
      <c r="H172" s="88">
        <v>13</v>
      </c>
      <c r="I172" s="65">
        <v>5</v>
      </c>
      <c r="J172" s="97">
        <v>8</v>
      </c>
      <c r="K172" s="104">
        <v>2</v>
      </c>
      <c r="L172" s="65">
        <v>2</v>
      </c>
      <c r="M172" s="105"/>
      <c r="N172" s="88"/>
      <c r="O172" s="65"/>
      <c r="P172" s="97"/>
      <c r="Q172" s="104"/>
      <c r="R172" s="65"/>
      <c r="S172" s="66"/>
    </row>
    <row r="173" spans="1:19" x14ac:dyDescent="0.2">
      <c r="A173" s="57" t="s">
        <v>484</v>
      </c>
      <c r="B173" s="85">
        <v>12626</v>
      </c>
      <c r="C173" s="86">
        <v>5893</v>
      </c>
      <c r="D173" s="87">
        <v>6733</v>
      </c>
      <c r="E173" s="85">
        <f t="shared" si="7"/>
        <v>1</v>
      </c>
      <c r="F173" s="86">
        <f t="shared" si="8"/>
        <v>0</v>
      </c>
      <c r="G173" s="87">
        <f t="shared" si="9"/>
        <v>1</v>
      </c>
      <c r="H173" s="88">
        <v>1</v>
      </c>
      <c r="I173" s="65"/>
      <c r="J173" s="97">
        <v>1</v>
      </c>
      <c r="K173" s="104"/>
      <c r="L173" s="65"/>
      <c r="M173" s="105"/>
      <c r="N173" s="88"/>
      <c r="O173" s="65"/>
      <c r="P173" s="97"/>
      <c r="Q173" s="104"/>
      <c r="R173" s="65"/>
      <c r="S173" s="66"/>
    </row>
    <row r="174" spans="1:19" x14ac:dyDescent="0.2">
      <c r="A174" s="57" t="s">
        <v>485</v>
      </c>
      <c r="B174" s="85">
        <v>7796</v>
      </c>
      <c r="C174" s="86">
        <v>3769</v>
      </c>
      <c r="D174" s="87">
        <v>4027</v>
      </c>
      <c r="E174" s="85">
        <f t="shared" si="7"/>
        <v>1</v>
      </c>
      <c r="F174" s="86">
        <f t="shared" si="8"/>
        <v>0</v>
      </c>
      <c r="G174" s="87">
        <f t="shared" si="9"/>
        <v>1</v>
      </c>
      <c r="H174" s="88">
        <v>1</v>
      </c>
      <c r="I174" s="65"/>
      <c r="J174" s="97">
        <v>1</v>
      </c>
      <c r="K174" s="104"/>
      <c r="L174" s="65"/>
      <c r="M174" s="105"/>
      <c r="N174" s="88"/>
      <c r="O174" s="65"/>
      <c r="P174" s="97"/>
      <c r="Q174" s="104"/>
      <c r="R174" s="65"/>
      <c r="S174" s="66"/>
    </row>
    <row r="175" spans="1:19" x14ac:dyDescent="0.2">
      <c r="A175" s="57" t="s">
        <v>486</v>
      </c>
      <c r="B175" s="85">
        <v>7114</v>
      </c>
      <c r="C175" s="86">
        <v>3338</v>
      </c>
      <c r="D175" s="87">
        <v>3776</v>
      </c>
      <c r="E175" s="85">
        <f t="shared" si="7"/>
        <v>1</v>
      </c>
      <c r="F175" s="86">
        <f t="shared" si="8"/>
        <v>0</v>
      </c>
      <c r="G175" s="87">
        <f t="shared" si="9"/>
        <v>1</v>
      </c>
      <c r="H175" s="88">
        <v>1</v>
      </c>
      <c r="I175" s="65"/>
      <c r="J175" s="97">
        <v>1</v>
      </c>
      <c r="K175" s="104"/>
      <c r="L175" s="65"/>
      <c r="M175" s="105"/>
      <c r="N175" s="88"/>
      <c r="O175" s="65"/>
      <c r="P175" s="97"/>
      <c r="Q175" s="104"/>
      <c r="R175" s="65"/>
      <c r="S175" s="66"/>
    </row>
    <row r="176" spans="1:19" x14ac:dyDescent="0.2">
      <c r="A176" s="57" t="s">
        <v>487</v>
      </c>
      <c r="B176" s="85">
        <v>6584</v>
      </c>
      <c r="C176" s="86">
        <v>3127</v>
      </c>
      <c r="D176" s="87">
        <v>3457</v>
      </c>
      <c r="E176" s="85">
        <f t="shared" si="7"/>
        <v>0</v>
      </c>
      <c r="F176" s="86">
        <f t="shared" si="8"/>
        <v>0</v>
      </c>
      <c r="G176" s="87">
        <f t="shared" si="9"/>
        <v>0</v>
      </c>
      <c r="H176" s="88"/>
      <c r="I176" s="65"/>
      <c r="J176" s="97"/>
      <c r="K176" s="104"/>
      <c r="L176" s="65"/>
      <c r="M176" s="105"/>
      <c r="N176" s="88"/>
      <c r="O176" s="65"/>
      <c r="P176" s="97"/>
      <c r="Q176" s="104"/>
      <c r="R176" s="65"/>
      <c r="S176" s="66"/>
    </row>
    <row r="177" spans="1:19" x14ac:dyDescent="0.2">
      <c r="A177" s="57" t="s">
        <v>488</v>
      </c>
      <c r="B177" s="85">
        <v>5550</v>
      </c>
      <c r="C177" s="86">
        <v>2592</v>
      </c>
      <c r="D177" s="87">
        <v>2958</v>
      </c>
      <c r="E177" s="85">
        <f t="shared" si="7"/>
        <v>1</v>
      </c>
      <c r="F177" s="86">
        <f t="shared" si="8"/>
        <v>0</v>
      </c>
      <c r="G177" s="87">
        <f t="shared" si="9"/>
        <v>1</v>
      </c>
      <c r="H177" s="88"/>
      <c r="I177" s="65"/>
      <c r="J177" s="97"/>
      <c r="K177" s="104"/>
      <c r="L177" s="65"/>
      <c r="M177" s="105"/>
      <c r="N177" s="88"/>
      <c r="O177" s="65"/>
      <c r="P177" s="97"/>
      <c r="Q177" s="104">
        <v>1</v>
      </c>
      <c r="R177" s="65"/>
      <c r="S177" s="66">
        <v>1</v>
      </c>
    </row>
    <row r="178" spans="1:19" x14ac:dyDescent="0.2">
      <c r="A178" s="57" t="s">
        <v>489</v>
      </c>
      <c r="B178" s="85">
        <v>6347</v>
      </c>
      <c r="C178" s="86">
        <v>3064</v>
      </c>
      <c r="D178" s="87">
        <v>3283</v>
      </c>
      <c r="E178" s="85">
        <f t="shared" si="7"/>
        <v>0</v>
      </c>
      <c r="F178" s="86">
        <f t="shared" si="8"/>
        <v>0</v>
      </c>
      <c r="G178" s="87">
        <f t="shared" si="9"/>
        <v>0</v>
      </c>
      <c r="H178" s="88"/>
      <c r="I178" s="65"/>
      <c r="J178" s="97"/>
      <c r="K178" s="104"/>
      <c r="L178" s="65"/>
      <c r="M178" s="105"/>
      <c r="N178" s="88"/>
      <c r="O178" s="65"/>
      <c r="P178" s="97"/>
      <c r="Q178" s="104"/>
      <c r="R178" s="65"/>
      <c r="S178" s="66"/>
    </row>
    <row r="179" spans="1:19" x14ac:dyDescent="0.2">
      <c r="A179" s="57" t="s">
        <v>490</v>
      </c>
      <c r="B179" s="85">
        <v>1467</v>
      </c>
      <c r="C179" s="86">
        <v>749</v>
      </c>
      <c r="D179" s="87">
        <v>718</v>
      </c>
      <c r="E179" s="85">
        <f t="shared" si="7"/>
        <v>0</v>
      </c>
      <c r="F179" s="86">
        <f t="shared" si="8"/>
        <v>0</v>
      </c>
      <c r="G179" s="87">
        <f t="shared" si="9"/>
        <v>0</v>
      </c>
      <c r="H179" s="88"/>
      <c r="I179" s="65"/>
      <c r="J179" s="97"/>
      <c r="K179" s="104"/>
      <c r="L179" s="65"/>
      <c r="M179" s="105"/>
      <c r="N179" s="88"/>
      <c r="O179" s="65"/>
      <c r="P179" s="97"/>
      <c r="Q179" s="104"/>
      <c r="R179" s="65"/>
      <c r="S179" s="66"/>
    </row>
    <row r="180" spans="1:19" s="42" customFormat="1" x14ac:dyDescent="0.2">
      <c r="A180" s="56" t="s">
        <v>491</v>
      </c>
      <c r="B180" s="79">
        <v>161645</v>
      </c>
      <c r="C180" s="80">
        <v>77687</v>
      </c>
      <c r="D180" s="81">
        <v>83958</v>
      </c>
      <c r="E180" s="79">
        <f t="shared" si="7"/>
        <v>290</v>
      </c>
      <c r="F180" s="80">
        <f t="shared" si="8"/>
        <v>141</v>
      </c>
      <c r="G180" s="81">
        <f t="shared" si="9"/>
        <v>149</v>
      </c>
      <c r="H180" s="82">
        <v>34</v>
      </c>
      <c r="I180" s="83">
        <v>20</v>
      </c>
      <c r="J180" s="96">
        <v>14</v>
      </c>
      <c r="K180" s="102">
        <v>5</v>
      </c>
      <c r="L180" s="83">
        <v>3</v>
      </c>
      <c r="M180" s="103">
        <v>2</v>
      </c>
      <c r="N180" s="82">
        <v>11</v>
      </c>
      <c r="O180" s="83">
        <v>3</v>
      </c>
      <c r="P180" s="96">
        <v>8</v>
      </c>
      <c r="Q180" s="102">
        <v>240</v>
      </c>
      <c r="R180" s="83">
        <v>115</v>
      </c>
      <c r="S180" s="84">
        <v>125</v>
      </c>
    </row>
    <row r="181" spans="1:19" x14ac:dyDescent="0.2">
      <c r="A181" s="57" t="s">
        <v>491</v>
      </c>
      <c r="B181" s="85">
        <v>53213</v>
      </c>
      <c r="C181" s="86">
        <v>25538</v>
      </c>
      <c r="D181" s="87">
        <v>27675</v>
      </c>
      <c r="E181" s="85">
        <f t="shared" si="7"/>
        <v>24</v>
      </c>
      <c r="F181" s="86">
        <f t="shared" si="8"/>
        <v>16</v>
      </c>
      <c r="G181" s="87">
        <f t="shared" si="9"/>
        <v>8</v>
      </c>
      <c r="H181" s="88">
        <v>22</v>
      </c>
      <c r="I181" s="65">
        <v>14</v>
      </c>
      <c r="J181" s="97">
        <v>8</v>
      </c>
      <c r="K181" s="104"/>
      <c r="L181" s="65"/>
      <c r="M181" s="105"/>
      <c r="N181" s="88"/>
      <c r="O181" s="65"/>
      <c r="P181" s="97"/>
      <c r="Q181" s="104">
        <v>2</v>
      </c>
      <c r="R181" s="65">
        <v>2</v>
      </c>
      <c r="S181" s="66"/>
    </row>
    <row r="182" spans="1:19" x14ac:dyDescent="0.2">
      <c r="A182" s="57" t="s">
        <v>492</v>
      </c>
      <c r="B182" s="85">
        <v>23893</v>
      </c>
      <c r="C182" s="86">
        <v>11558</v>
      </c>
      <c r="D182" s="87">
        <v>12335</v>
      </c>
      <c r="E182" s="85">
        <f t="shared" si="7"/>
        <v>13</v>
      </c>
      <c r="F182" s="86">
        <f t="shared" si="8"/>
        <v>6</v>
      </c>
      <c r="G182" s="87">
        <f t="shared" si="9"/>
        <v>7</v>
      </c>
      <c r="H182" s="88">
        <v>4</v>
      </c>
      <c r="I182" s="65">
        <v>3</v>
      </c>
      <c r="J182" s="97">
        <v>1</v>
      </c>
      <c r="K182" s="104">
        <v>2</v>
      </c>
      <c r="L182" s="65">
        <v>1</v>
      </c>
      <c r="M182" s="105">
        <v>1</v>
      </c>
      <c r="N182" s="88">
        <v>7</v>
      </c>
      <c r="O182" s="65">
        <v>2</v>
      </c>
      <c r="P182" s="97">
        <v>5</v>
      </c>
      <c r="Q182" s="104"/>
      <c r="R182" s="65"/>
      <c r="S182" s="66"/>
    </row>
    <row r="183" spans="1:19" x14ac:dyDescent="0.2">
      <c r="A183" s="57" t="s">
        <v>493</v>
      </c>
      <c r="B183" s="85">
        <v>18342</v>
      </c>
      <c r="C183" s="86">
        <v>8896</v>
      </c>
      <c r="D183" s="87">
        <v>9446</v>
      </c>
      <c r="E183" s="85">
        <f t="shared" si="7"/>
        <v>3</v>
      </c>
      <c r="F183" s="86">
        <f t="shared" si="8"/>
        <v>1</v>
      </c>
      <c r="G183" s="87">
        <f t="shared" si="9"/>
        <v>2</v>
      </c>
      <c r="H183" s="88"/>
      <c r="I183" s="65"/>
      <c r="J183" s="97"/>
      <c r="K183" s="104"/>
      <c r="L183" s="65"/>
      <c r="M183" s="105"/>
      <c r="N183" s="88">
        <v>3</v>
      </c>
      <c r="O183" s="65">
        <v>1</v>
      </c>
      <c r="P183" s="97">
        <v>2</v>
      </c>
      <c r="Q183" s="104"/>
      <c r="R183" s="65"/>
      <c r="S183" s="66"/>
    </row>
    <row r="184" spans="1:19" x14ac:dyDescent="0.2">
      <c r="A184" s="57" t="s">
        <v>494</v>
      </c>
      <c r="B184" s="85">
        <v>14411</v>
      </c>
      <c r="C184" s="86">
        <v>6933</v>
      </c>
      <c r="D184" s="87">
        <v>7478</v>
      </c>
      <c r="E184" s="85">
        <f t="shared" si="7"/>
        <v>5</v>
      </c>
      <c r="F184" s="86">
        <f t="shared" si="8"/>
        <v>1</v>
      </c>
      <c r="G184" s="87">
        <f t="shared" si="9"/>
        <v>4</v>
      </c>
      <c r="H184" s="88">
        <v>5</v>
      </c>
      <c r="I184" s="65">
        <v>1</v>
      </c>
      <c r="J184" s="97">
        <v>4</v>
      </c>
      <c r="K184" s="104"/>
      <c r="L184" s="65"/>
      <c r="M184" s="105"/>
      <c r="N184" s="88"/>
      <c r="O184" s="65"/>
      <c r="P184" s="97"/>
      <c r="Q184" s="104"/>
      <c r="R184" s="65"/>
      <c r="S184" s="66"/>
    </row>
    <row r="185" spans="1:19" x14ac:dyDescent="0.2">
      <c r="A185" s="57" t="s">
        <v>495</v>
      </c>
      <c r="B185" s="85">
        <v>7799</v>
      </c>
      <c r="C185" s="86">
        <v>3724</v>
      </c>
      <c r="D185" s="87">
        <v>4075</v>
      </c>
      <c r="E185" s="85">
        <f t="shared" si="7"/>
        <v>1</v>
      </c>
      <c r="F185" s="86">
        <f t="shared" si="8"/>
        <v>1</v>
      </c>
      <c r="G185" s="87">
        <f t="shared" si="9"/>
        <v>0</v>
      </c>
      <c r="H185" s="88">
        <v>1</v>
      </c>
      <c r="I185" s="65">
        <v>1</v>
      </c>
      <c r="J185" s="97"/>
      <c r="K185" s="104"/>
      <c r="L185" s="65"/>
      <c r="M185" s="105"/>
      <c r="N185" s="88"/>
      <c r="O185" s="65"/>
      <c r="P185" s="97"/>
      <c r="Q185" s="104"/>
      <c r="R185" s="65"/>
      <c r="S185" s="66"/>
    </row>
    <row r="186" spans="1:19" x14ac:dyDescent="0.2">
      <c r="A186" s="57" t="s">
        <v>496</v>
      </c>
      <c r="B186" s="85">
        <v>6445</v>
      </c>
      <c r="C186" s="86">
        <v>2992</v>
      </c>
      <c r="D186" s="87">
        <v>3453</v>
      </c>
      <c r="E186" s="85">
        <f t="shared" si="7"/>
        <v>1</v>
      </c>
      <c r="F186" s="86">
        <f t="shared" si="8"/>
        <v>0</v>
      </c>
      <c r="G186" s="87">
        <f t="shared" si="9"/>
        <v>1</v>
      </c>
      <c r="H186" s="88"/>
      <c r="I186" s="65"/>
      <c r="J186" s="97"/>
      <c r="K186" s="104"/>
      <c r="L186" s="65"/>
      <c r="M186" s="105"/>
      <c r="N186" s="88"/>
      <c r="O186" s="65"/>
      <c r="P186" s="97"/>
      <c r="Q186" s="104">
        <v>1</v>
      </c>
      <c r="R186" s="65"/>
      <c r="S186" s="66">
        <v>1</v>
      </c>
    </row>
    <row r="187" spans="1:19" x14ac:dyDescent="0.2">
      <c r="A187" s="57" t="s">
        <v>337</v>
      </c>
      <c r="B187" s="85">
        <v>6055</v>
      </c>
      <c r="C187" s="86">
        <v>2870</v>
      </c>
      <c r="D187" s="87">
        <v>3185</v>
      </c>
      <c r="E187" s="85">
        <f t="shared" si="7"/>
        <v>0</v>
      </c>
      <c r="F187" s="86">
        <f t="shared" si="8"/>
        <v>0</v>
      </c>
      <c r="G187" s="87">
        <f t="shared" si="9"/>
        <v>0</v>
      </c>
      <c r="H187" s="88"/>
      <c r="I187" s="65"/>
      <c r="J187" s="97"/>
      <c r="K187" s="104"/>
      <c r="L187" s="65"/>
      <c r="M187" s="105"/>
      <c r="N187" s="88"/>
      <c r="O187" s="65"/>
      <c r="P187" s="97"/>
      <c r="Q187" s="104"/>
      <c r="R187" s="65"/>
      <c r="S187" s="66"/>
    </row>
    <row r="188" spans="1:19" x14ac:dyDescent="0.2">
      <c r="A188" s="57" t="s">
        <v>497</v>
      </c>
      <c r="B188" s="85">
        <v>6257</v>
      </c>
      <c r="C188" s="86">
        <v>3101</v>
      </c>
      <c r="D188" s="87">
        <v>3156</v>
      </c>
      <c r="E188" s="85">
        <f t="shared" si="7"/>
        <v>0</v>
      </c>
      <c r="F188" s="86">
        <f t="shared" si="8"/>
        <v>0</v>
      </c>
      <c r="G188" s="87">
        <f t="shared" si="9"/>
        <v>0</v>
      </c>
      <c r="H188" s="88"/>
      <c r="I188" s="65"/>
      <c r="J188" s="97"/>
      <c r="K188" s="104"/>
      <c r="L188" s="65"/>
      <c r="M188" s="105"/>
      <c r="N188" s="88"/>
      <c r="O188" s="65"/>
      <c r="P188" s="97"/>
      <c r="Q188" s="104"/>
      <c r="R188" s="65"/>
      <c r="S188" s="66"/>
    </row>
    <row r="189" spans="1:19" x14ac:dyDescent="0.2">
      <c r="A189" s="57" t="s">
        <v>498</v>
      </c>
      <c r="B189" s="85">
        <v>5661</v>
      </c>
      <c r="C189" s="86">
        <v>2729</v>
      </c>
      <c r="D189" s="87">
        <v>2932</v>
      </c>
      <c r="E189" s="85">
        <f t="shared" si="7"/>
        <v>3</v>
      </c>
      <c r="F189" s="86">
        <f t="shared" si="8"/>
        <v>1</v>
      </c>
      <c r="G189" s="87">
        <f t="shared" si="9"/>
        <v>2</v>
      </c>
      <c r="H189" s="88"/>
      <c r="I189" s="65"/>
      <c r="J189" s="97"/>
      <c r="K189" s="104"/>
      <c r="L189" s="65"/>
      <c r="M189" s="105"/>
      <c r="N189" s="88">
        <v>1</v>
      </c>
      <c r="O189" s="65"/>
      <c r="P189" s="97">
        <v>1</v>
      </c>
      <c r="Q189" s="104">
        <v>2</v>
      </c>
      <c r="R189" s="65">
        <v>1</v>
      </c>
      <c r="S189" s="66">
        <v>1</v>
      </c>
    </row>
    <row r="190" spans="1:19" x14ac:dyDescent="0.2">
      <c r="A190" s="57" t="s">
        <v>499</v>
      </c>
      <c r="B190" s="85">
        <v>5349</v>
      </c>
      <c r="C190" s="86">
        <v>2652</v>
      </c>
      <c r="D190" s="87">
        <v>2697</v>
      </c>
      <c r="E190" s="85">
        <f t="shared" si="7"/>
        <v>1</v>
      </c>
      <c r="F190" s="86">
        <f t="shared" si="8"/>
        <v>0</v>
      </c>
      <c r="G190" s="87">
        <f t="shared" si="9"/>
        <v>1</v>
      </c>
      <c r="H190" s="88"/>
      <c r="I190" s="65"/>
      <c r="J190" s="97"/>
      <c r="K190" s="104"/>
      <c r="L190" s="65"/>
      <c r="M190" s="105"/>
      <c r="N190" s="88"/>
      <c r="O190" s="65"/>
      <c r="P190" s="97"/>
      <c r="Q190" s="104">
        <v>1</v>
      </c>
      <c r="R190" s="65"/>
      <c r="S190" s="66">
        <v>1</v>
      </c>
    </row>
    <row r="191" spans="1:19" x14ac:dyDescent="0.2">
      <c r="A191" s="57" t="s">
        <v>500</v>
      </c>
      <c r="B191" s="85">
        <v>5103</v>
      </c>
      <c r="C191" s="86">
        <v>2414</v>
      </c>
      <c r="D191" s="87">
        <v>2689</v>
      </c>
      <c r="E191" s="85">
        <f t="shared" si="7"/>
        <v>0</v>
      </c>
      <c r="F191" s="86">
        <f t="shared" si="8"/>
        <v>0</v>
      </c>
      <c r="G191" s="87">
        <f t="shared" si="9"/>
        <v>0</v>
      </c>
      <c r="H191" s="88"/>
      <c r="I191" s="65"/>
      <c r="J191" s="97"/>
      <c r="K191" s="104"/>
      <c r="L191" s="65"/>
      <c r="M191" s="105"/>
      <c r="N191" s="88"/>
      <c r="O191" s="65"/>
      <c r="P191" s="97"/>
      <c r="Q191" s="104"/>
      <c r="R191" s="65"/>
      <c r="S191" s="66"/>
    </row>
    <row r="192" spans="1:19" x14ac:dyDescent="0.2">
      <c r="A192" s="57" t="s">
        <v>501</v>
      </c>
      <c r="B192" s="85">
        <v>5486</v>
      </c>
      <c r="C192" s="86">
        <v>2601</v>
      </c>
      <c r="D192" s="87">
        <v>2885</v>
      </c>
      <c r="E192" s="85">
        <f t="shared" si="7"/>
        <v>236</v>
      </c>
      <c r="F192" s="86">
        <f t="shared" si="8"/>
        <v>113</v>
      </c>
      <c r="G192" s="87">
        <f t="shared" si="9"/>
        <v>123</v>
      </c>
      <c r="H192" s="88">
        <v>2</v>
      </c>
      <c r="I192" s="65">
        <v>1</v>
      </c>
      <c r="J192" s="97">
        <v>1</v>
      </c>
      <c r="K192" s="104"/>
      <c r="L192" s="65"/>
      <c r="M192" s="105"/>
      <c r="N192" s="88"/>
      <c r="O192" s="65"/>
      <c r="P192" s="97"/>
      <c r="Q192" s="104">
        <v>234</v>
      </c>
      <c r="R192" s="65">
        <v>112</v>
      </c>
      <c r="S192" s="66">
        <v>122</v>
      </c>
    </row>
    <row r="193" spans="1:19" x14ac:dyDescent="0.2">
      <c r="A193" s="57" t="s">
        <v>502</v>
      </c>
      <c r="B193" s="85">
        <v>3631</v>
      </c>
      <c r="C193" s="86">
        <v>1679</v>
      </c>
      <c r="D193" s="87">
        <v>1952</v>
      </c>
      <c r="E193" s="85">
        <f t="shared" si="7"/>
        <v>3</v>
      </c>
      <c r="F193" s="86">
        <f t="shared" si="8"/>
        <v>2</v>
      </c>
      <c r="G193" s="87">
        <f t="shared" si="9"/>
        <v>1</v>
      </c>
      <c r="H193" s="88"/>
      <c r="I193" s="65"/>
      <c r="J193" s="97"/>
      <c r="K193" s="104">
        <v>3</v>
      </c>
      <c r="L193" s="65">
        <v>2</v>
      </c>
      <c r="M193" s="105">
        <v>1</v>
      </c>
      <c r="N193" s="88"/>
      <c r="O193" s="65"/>
      <c r="P193" s="97"/>
      <c r="Q193" s="104"/>
      <c r="R193" s="65"/>
      <c r="S193" s="66"/>
    </row>
    <row r="194" spans="1:19" s="42" customFormat="1" x14ac:dyDescent="0.2">
      <c r="A194" s="56" t="s">
        <v>503</v>
      </c>
      <c r="B194" s="79">
        <v>344235</v>
      </c>
      <c r="C194" s="80">
        <v>163555</v>
      </c>
      <c r="D194" s="81">
        <v>180680</v>
      </c>
      <c r="E194" s="79">
        <f t="shared" si="7"/>
        <v>157</v>
      </c>
      <c r="F194" s="80">
        <f t="shared" si="8"/>
        <v>77</v>
      </c>
      <c r="G194" s="81">
        <f t="shared" si="9"/>
        <v>80</v>
      </c>
      <c r="H194" s="82">
        <v>52</v>
      </c>
      <c r="I194" s="83">
        <v>26</v>
      </c>
      <c r="J194" s="96">
        <v>26</v>
      </c>
      <c r="K194" s="102">
        <v>11</v>
      </c>
      <c r="L194" s="83">
        <v>3</v>
      </c>
      <c r="M194" s="103">
        <v>8</v>
      </c>
      <c r="N194" s="82">
        <v>27</v>
      </c>
      <c r="O194" s="83">
        <v>19</v>
      </c>
      <c r="P194" s="96">
        <v>8</v>
      </c>
      <c r="Q194" s="102">
        <v>67</v>
      </c>
      <c r="R194" s="83">
        <v>29</v>
      </c>
      <c r="S194" s="84">
        <v>38</v>
      </c>
    </row>
    <row r="195" spans="1:19" x14ac:dyDescent="0.2">
      <c r="A195" s="57" t="s">
        <v>503</v>
      </c>
      <c r="B195" s="85">
        <v>73064</v>
      </c>
      <c r="C195" s="86">
        <v>33894</v>
      </c>
      <c r="D195" s="87">
        <v>39170</v>
      </c>
      <c r="E195" s="85">
        <f t="shared" si="7"/>
        <v>25</v>
      </c>
      <c r="F195" s="86">
        <f t="shared" si="8"/>
        <v>13</v>
      </c>
      <c r="G195" s="87">
        <f t="shared" si="9"/>
        <v>12</v>
      </c>
      <c r="H195" s="88"/>
      <c r="I195" s="65"/>
      <c r="J195" s="97"/>
      <c r="K195" s="104"/>
      <c r="L195" s="65"/>
      <c r="M195" s="105"/>
      <c r="N195" s="88">
        <v>14</v>
      </c>
      <c r="O195" s="65">
        <v>9</v>
      </c>
      <c r="P195" s="97">
        <v>5</v>
      </c>
      <c r="Q195" s="104">
        <v>11</v>
      </c>
      <c r="R195" s="65">
        <v>4</v>
      </c>
      <c r="S195" s="66">
        <v>7</v>
      </c>
    </row>
    <row r="196" spans="1:19" x14ac:dyDescent="0.2">
      <c r="A196" s="57" t="s">
        <v>504</v>
      </c>
      <c r="B196" s="85">
        <v>47784</v>
      </c>
      <c r="C196" s="86">
        <v>22938</v>
      </c>
      <c r="D196" s="87">
        <v>24846</v>
      </c>
      <c r="E196" s="85">
        <f t="shared" si="7"/>
        <v>50</v>
      </c>
      <c r="F196" s="86">
        <f t="shared" si="8"/>
        <v>21</v>
      </c>
      <c r="G196" s="87">
        <f t="shared" si="9"/>
        <v>29</v>
      </c>
      <c r="H196" s="88">
        <v>4</v>
      </c>
      <c r="I196" s="65">
        <v>1</v>
      </c>
      <c r="J196" s="97">
        <v>3</v>
      </c>
      <c r="K196" s="104">
        <v>3</v>
      </c>
      <c r="L196" s="65">
        <v>1</v>
      </c>
      <c r="M196" s="105">
        <v>2</v>
      </c>
      <c r="N196" s="88"/>
      <c r="O196" s="65"/>
      <c r="P196" s="97"/>
      <c r="Q196" s="104">
        <v>43</v>
      </c>
      <c r="R196" s="65">
        <v>19</v>
      </c>
      <c r="S196" s="66">
        <v>24</v>
      </c>
    </row>
    <row r="197" spans="1:19" x14ac:dyDescent="0.2">
      <c r="A197" s="57" t="s">
        <v>505</v>
      </c>
      <c r="B197" s="85">
        <v>18201</v>
      </c>
      <c r="C197" s="86">
        <v>8511</v>
      </c>
      <c r="D197" s="87">
        <v>9690</v>
      </c>
      <c r="E197" s="85">
        <f t="shared" si="7"/>
        <v>5</v>
      </c>
      <c r="F197" s="86">
        <f t="shared" si="8"/>
        <v>2</v>
      </c>
      <c r="G197" s="87">
        <f t="shared" si="9"/>
        <v>3</v>
      </c>
      <c r="H197" s="88">
        <v>5</v>
      </c>
      <c r="I197" s="65">
        <v>2</v>
      </c>
      <c r="J197" s="97">
        <v>3</v>
      </c>
      <c r="K197" s="104"/>
      <c r="L197" s="65"/>
      <c r="M197" s="105"/>
      <c r="N197" s="88"/>
      <c r="O197" s="65"/>
      <c r="P197" s="97"/>
      <c r="Q197" s="104"/>
      <c r="R197" s="65"/>
      <c r="S197" s="66"/>
    </row>
    <row r="198" spans="1:19" x14ac:dyDescent="0.2">
      <c r="A198" s="57" t="s">
        <v>506</v>
      </c>
      <c r="B198" s="85">
        <v>16584</v>
      </c>
      <c r="C198" s="86">
        <v>8005</v>
      </c>
      <c r="D198" s="87">
        <v>8579</v>
      </c>
      <c r="E198" s="85">
        <f t="shared" si="7"/>
        <v>3</v>
      </c>
      <c r="F198" s="86">
        <f t="shared" si="8"/>
        <v>3</v>
      </c>
      <c r="G198" s="87">
        <f t="shared" si="9"/>
        <v>0</v>
      </c>
      <c r="H198" s="88"/>
      <c r="I198" s="65"/>
      <c r="J198" s="97"/>
      <c r="K198" s="104"/>
      <c r="L198" s="65"/>
      <c r="M198" s="105"/>
      <c r="N198" s="88">
        <v>3</v>
      </c>
      <c r="O198" s="65">
        <v>3</v>
      </c>
      <c r="P198" s="97"/>
      <c r="Q198" s="104"/>
      <c r="R198" s="65"/>
      <c r="S198" s="66"/>
    </row>
    <row r="199" spans="1:19" x14ac:dyDescent="0.2">
      <c r="A199" s="57" t="s">
        <v>507</v>
      </c>
      <c r="B199" s="85">
        <v>17342</v>
      </c>
      <c r="C199" s="86">
        <v>8133</v>
      </c>
      <c r="D199" s="87">
        <v>9209</v>
      </c>
      <c r="E199" s="85">
        <f t="shared" si="7"/>
        <v>4</v>
      </c>
      <c r="F199" s="86">
        <f t="shared" si="8"/>
        <v>0</v>
      </c>
      <c r="G199" s="87">
        <f t="shared" si="9"/>
        <v>4</v>
      </c>
      <c r="H199" s="88"/>
      <c r="I199" s="65"/>
      <c r="J199" s="97"/>
      <c r="K199" s="104">
        <v>3</v>
      </c>
      <c r="L199" s="65"/>
      <c r="M199" s="105">
        <v>3</v>
      </c>
      <c r="N199" s="88"/>
      <c r="O199" s="65"/>
      <c r="P199" s="97"/>
      <c r="Q199" s="104">
        <v>1</v>
      </c>
      <c r="R199" s="65"/>
      <c r="S199" s="66">
        <v>1</v>
      </c>
    </row>
    <row r="200" spans="1:19" x14ac:dyDescent="0.2">
      <c r="A200" s="57" t="s">
        <v>508</v>
      </c>
      <c r="B200" s="85">
        <v>18442</v>
      </c>
      <c r="C200" s="86">
        <v>8923</v>
      </c>
      <c r="D200" s="87">
        <v>9519</v>
      </c>
      <c r="E200" s="85">
        <f t="shared" si="7"/>
        <v>4</v>
      </c>
      <c r="F200" s="86">
        <f t="shared" si="8"/>
        <v>2</v>
      </c>
      <c r="G200" s="87">
        <f t="shared" si="9"/>
        <v>2</v>
      </c>
      <c r="H200" s="88"/>
      <c r="I200" s="65"/>
      <c r="J200" s="97"/>
      <c r="K200" s="104"/>
      <c r="L200" s="65"/>
      <c r="M200" s="105"/>
      <c r="N200" s="88"/>
      <c r="O200" s="65"/>
      <c r="P200" s="97"/>
      <c r="Q200" s="104">
        <v>4</v>
      </c>
      <c r="R200" s="65">
        <v>2</v>
      </c>
      <c r="S200" s="66">
        <v>2</v>
      </c>
    </row>
    <row r="201" spans="1:19" x14ac:dyDescent="0.2">
      <c r="A201" s="57" t="s">
        <v>509</v>
      </c>
      <c r="B201" s="85">
        <v>17787</v>
      </c>
      <c r="C201" s="86">
        <v>8749</v>
      </c>
      <c r="D201" s="87">
        <v>9038</v>
      </c>
      <c r="E201" s="85">
        <f t="shared" ref="E201:E264" si="10">F201+G201</f>
        <v>7</v>
      </c>
      <c r="F201" s="86">
        <f t="shared" ref="F201:F264" si="11">I201+L201+O201+R201</f>
        <v>5</v>
      </c>
      <c r="G201" s="87">
        <f t="shared" ref="G201:G264" si="12">J201+M201+P201+S201</f>
        <v>2</v>
      </c>
      <c r="H201" s="88">
        <v>4</v>
      </c>
      <c r="I201" s="65">
        <v>3</v>
      </c>
      <c r="J201" s="97">
        <v>1</v>
      </c>
      <c r="K201" s="104"/>
      <c r="L201" s="65"/>
      <c r="M201" s="105"/>
      <c r="N201" s="88"/>
      <c r="O201" s="65"/>
      <c r="P201" s="97"/>
      <c r="Q201" s="104">
        <v>3</v>
      </c>
      <c r="R201" s="65">
        <v>2</v>
      </c>
      <c r="S201" s="66">
        <v>1</v>
      </c>
    </row>
    <row r="202" spans="1:19" x14ac:dyDescent="0.2">
      <c r="A202" s="57" t="s">
        <v>510</v>
      </c>
      <c r="B202" s="85">
        <v>12443</v>
      </c>
      <c r="C202" s="86">
        <v>5876</v>
      </c>
      <c r="D202" s="87">
        <v>6567</v>
      </c>
      <c r="E202" s="85">
        <f t="shared" si="10"/>
        <v>0</v>
      </c>
      <c r="F202" s="86">
        <f t="shared" si="11"/>
        <v>0</v>
      </c>
      <c r="G202" s="87">
        <f t="shared" si="12"/>
        <v>0</v>
      </c>
      <c r="H202" s="88"/>
      <c r="I202" s="65"/>
      <c r="J202" s="97"/>
      <c r="K202" s="104"/>
      <c r="L202" s="65"/>
      <c r="M202" s="105"/>
      <c r="N202" s="88"/>
      <c r="O202" s="65"/>
      <c r="P202" s="97"/>
      <c r="Q202" s="104"/>
      <c r="R202" s="65"/>
      <c r="S202" s="66"/>
    </row>
    <row r="203" spans="1:19" x14ac:dyDescent="0.2">
      <c r="A203" s="57" t="s">
        <v>511</v>
      </c>
      <c r="B203" s="85">
        <v>13424</v>
      </c>
      <c r="C203" s="86">
        <v>6619</v>
      </c>
      <c r="D203" s="87">
        <v>6805</v>
      </c>
      <c r="E203" s="85">
        <f t="shared" si="10"/>
        <v>1</v>
      </c>
      <c r="F203" s="86">
        <f t="shared" si="11"/>
        <v>1</v>
      </c>
      <c r="G203" s="87">
        <f t="shared" si="12"/>
        <v>0</v>
      </c>
      <c r="H203" s="88"/>
      <c r="I203" s="65"/>
      <c r="J203" s="97"/>
      <c r="K203" s="104"/>
      <c r="L203" s="65"/>
      <c r="M203" s="105"/>
      <c r="N203" s="88">
        <v>1</v>
      </c>
      <c r="O203" s="65">
        <v>1</v>
      </c>
      <c r="P203" s="97"/>
      <c r="Q203" s="104"/>
      <c r="R203" s="65"/>
      <c r="S203" s="66"/>
    </row>
    <row r="204" spans="1:19" x14ac:dyDescent="0.2">
      <c r="A204" s="57" t="s">
        <v>512</v>
      </c>
      <c r="B204" s="85">
        <v>12197</v>
      </c>
      <c r="C204" s="86">
        <v>5736</v>
      </c>
      <c r="D204" s="87">
        <v>6461</v>
      </c>
      <c r="E204" s="85">
        <f t="shared" si="10"/>
        <v>5</v>
      </c>
      <c r="F204" s="86">
        <f t="shared" si="11"/>
        <v>3</v>
      </c>
      <c r="G204" s="87">
        <f t="shared" si="12"/>
        <v>2</v>
      </c>
      <c r="H204" s="88"/>
      <c r="I204" s="65"/>
      <c r="J204" s="97"/>
      <c r="K204" s="104">
        <v>3</v>
      </c>
      <c r="L204" s="65">
        <v>2</v>
      </c>
      <c r="M204" s="105">
        <v>1</v>
      </c>
      <c r="N204" s="88"/>
      <c r="O204" s="65"/>
      <c r="P204" s="97"/>
      <c r="Q204" s="104">
        <v>2</v>
      </c>
      <c r="R204" s="65">
        <v>1</v>
      </c>
      <c r="S204" s="66">
        <v>1</v>
      </c>
    </row>
    <row r="205" spans="1:19" x14ac:dyDescent="0.2">
      <c r="A205" s="57" t="s">
        <v>513</v>
      </c>
      <c r="B205" s="85">
        <v>13092</v>
      </c>
      <c r="C205" s="86">
        <v>6332</v>
      </c>
      <c r="D205" s="87">
        <v>6760</v>
      </c>
      <c r="E205" s="85">
        <f t="shared" si="10"/>
        <v>3</v>
      </c>
      <c r="F205" s="86">
        <f t="shared" si="11"/>
        <v>2</v>
      </c>
      <c r="G205" s="87">
        <f t="shared" si="12"/>
        <v>1</v>
      </c>
      <c r="H205" s="88"/>
      <c r="I205" s="65"/>
      <c r="J205" s="97"/>
      <c r="K205" s="104"/>
      <c r="L205" s="65"/>
      <c r="M205" s="105"/>
      <c r="N205" s="88">
        <v>3</v>
      </c>
      <c r="O205" s="65">
        <v>2</v>
      </c>
      <c r="P205" s="97">
        <v>1</v>
      </c>
      <c r="Q205" s="104"/>
      <c r="R205" s="65"/>
      <c r="S205" s="66"/>
    </row>
    <row r="206" spans="1:19" x14ac:dyDescent="0.2">
      <c r="A206" s="57" t="s">
        <v>514</v>
      </c>
      <c r="B206" s="85">
        <v>10731</v>
      </c>
      <c r="C206" s="86">
        <v>4904</v>
      </c>
      <c r="D206" s="87">
        <v>5827</v>
      </c>
      <c r="E206" s="85">
        <f t="shared" si="10"/>
        <v>4</v>
      </c>
      <c r="F206" s="86">
        <f t="shared" si="11"/>
        <v>2</v>
      </c>
      <c r="G206" s="87">
        <f t="shared" si="12"/>
        <v>2</v>
      </c>
      <c r="H206" s="88"/>
      <c r="I206" s="65"/>
      <c r="J206" s="97"/>
      <c r="K206" s="104"/>
      <c r="L206" s="65"/>
      <c r="M206" s="105"/>
      <c r="N206" s="88">
        <v>2</v>
      </c>
      <c r="O206" s="65">
        <v>2</v>
      </c>
      <c r="P206" s="97"/>
      <c r="Q206" s="104">
        <v>2</v>
      </c>
      <c r="R206" s="65"/>
      <c r="S206" s="66">
        <v>2</v>
      </c>
    </row>
    <row r="207" spans="1:19" x14ac:dyDescent="0.2">
      <c r="A207" s="57" t="s">
        <v>515</v>
      </c>
      <c r="B207" s="85">
        <v>11712</v>
      </c>
      <c r="C207" s="86">
        <v>5664</v>
      </c>
      <c r="D207" s="87">
        <v>6048</v>
      </c>
      <c r="E207" s="85">
        <f t="shared" si="10"/>
        <v>13</v>
      </c>
      <c r="F207" s="86">
        <f t="shared" si="11"/>
        <v>7</v>
      </c>
      <c r="G207" s="87">
        <f t="shared" si="12"/>
        <v>6</v>
      </c>
      <c r="H207" s="88">
        <v>10</v>
      </c>
      <c r="I207" s="65">
        <v>6</v>
      </c>
      <c r="J207" s="97">
        <v>4</v>
      </c>
      <c r="K207" s="104">
        <v>2</v>
      </c>
      <c r="L207" s="65"/>
      <c r="M207" s="105">
        <v>2</v>
      </c>
      <c r="N207" s="88">
        <v>1</v>
      </c>
      <c r="O207" s="65">
        <v>1</v>
      </c>
      <c r="P207" s="97"/>
      <c r="Q207" s="104"/>
      <c r="R207" s="65"/>
      <c r="S207" s="66"/>
    </row>
    <row r="208" spans="1:19" x14ac:dyDescent="0.2">
      <c r="A208" s="57" t="s">
        <v>516</v>
      </c>
      <c r="B208" s="85">
        <v>9015</v>
      </c>
      <c r="C208" s="86">
        <v>4262</v>
      </c>
      <c r="D208" s="87">
        <v>4753</v>
      </c>
      <c r="E208" s="85">
        <f t="shared" si="10"/>
        <v>0</v>
      </c>
      <c r="F208" s="86">
        <f t="shared" si="11"/>
        <v>0</v>
      </c>
      <c r="G208" s="87">
        <f t="shared" si="12"/>
        <v>0</v>
      </c>
      <c r="H208" s="88"/>
      <c r="I208" s="65"/>
      <c r="J208" s="97"/>
      <c r="K208" s="104"/>
      <c r="L208" s="65"/>
      <c r="M208" s="105"/>
      <c r="N208" s="88"/>
      <c r="O208" s="65"/>
      <c r="P208" s="97"/>
      <c r="Q208" s="104"/>
      <c r="R208" s="65"/>
      <c r="S208" s="66"/>
    </row>
    <row r="209" spans="1:19" x14ac:dyDescent="0.2">
      <c r="A209" s="57" t="s">
        <v>517</v>
      </c>
      <c r="B209" s="85">
        <v>7697</v>
      </c>
      <c r="C209" s="86">
        <v>3656</v>
      </c>
      <c r="D209" s="87">
        <v>4041</v>
      </c>
      <c r="E209" s="85">
        <f t="shared" si="10"/>
        <v>4</v>
      </c>
      <c r="F209" s="86">
        <f t="shared" si="11"/>
        <v>1</v>
      </c>
      <c r="G209" s="87">
        <f t="shared" si="12"/>
        <v>3</v>
      </c>
      <c r="H209" s="88">
        <v>1</v>
      </c>
      <c r="I209" s="65"/>
      <c r="J209" s="97">
        <v>1</v>
      </c>
      <c r="K209" s="104"/>
      <c r="L209" s="65"/>
      <c r="M209" s="105"/>
      <c r="N209" s="88">
        <v>3</v>
      </c>
      <c r="O209" s="65">
        <v>1</v>
      </c>
      <c r="P209" s="97">
        <v>2</v>
      </c>
      <c r="Q209" s="104"/>
      <c r="R209" s="65"/>
      <c r="S209" s="66"/>
    </row>
    <row r="210" spans="1:19" x14ac:dyDescent="0.2">
      <c r="A210" s="57" t="s">
        <v>518</v>
      </c>
      <c r="B210" s="85">
        <v>6924</v>
      </c>
      <c r="C210" s="86">
        <v>3280</v>
      </c>
      <c r="D210" s="87">
        <v>3644</v>
      </c>
      <c r="E210" s="85">
        <f t="shared" si="10"/>
        <v>1</v>
      </c>
      <c r="F210" s="86">
        <f t="shared" si="11"/>
        <v>0</v>
      </c>
      <c r="G210" s="87">
        <f t="shared" si="12"/>
        <v>1</v>
      </c>
      <c r="H210" s="88">
        <v>1</v>
      </c>
      <c r="I210" s="65"/>
      <c r="J210" s="97">
        <v>1</v>
      </c>
      <c r="K210" s="104"/>
      <c r="L210" s="65"/>
      <c r="M210" s="105"/>
      <c r="N210" s="88"/>
      <c r="O210" s="65"/>
      <c r="P210" s="97"/>
      <c r="Q210" s="104"/>
      <c r="R210" s="65"/>
      <c r="S210" s="66"/>
    </row>
    <row r="211" spans="1:19" x14ac:dyDescent="0.2">
      <c r="A211" s="57" t="s">
        <v>519</v>
      </c>
      <c r="B211" s="85">
        <v>7451</v>
      </c>
      <c r="C211" s="86">
        <v>3545</v>
      </c>
      <c r="D211" s="87">
        <v>3906</v>
      </c>
      <c r="E211" s="85">
        <f t="shared" si="10"/>
        <v>0</v>
      </c>
      <c r="F211" s="86">
        <f t="shared" si="11"/>
        <v>0</v>
      </c>
      <c r="G211" s="87">
        <f t="shared" si="12"/>
        <v>0</v>
      </c>
      <c r="H211" s="88"/>
      <c r="I211" s="65"/>
      <c r="J211" s="97"/>
      <c r="K211" s="104"/>
      <c r="L211" s="65"/>
      <c r="M211" s="105"/>
      <c r="N211" s="88"/>
      <c r="O211" s="65"/>
      <c r="P211" s="97"/>
      <c r="Q211" s="104"/>
      <c r="R211" s="65"/>
      <c r="S211" s="66"/>
    </row>
    <row r="212" spans="1:19" x14ac:dyDescent="0.2">
      <c r="A212" s="57" t="s">
        <v>520</v>
      </c>
      <c r="B212" s="85">
        <v>6518</v>
      </c>
      <c r="C212" s="86">
        <v>3163</v>
      </c>
      <c r="D212" s="87">
        <v>3355</v>
      </c>
      <c r="E212" s="85">
        <f t="shared" si="10"/>
        <v>0</v>
      </c>
      <c r="F212" s="86">
        <f t="shared" si="11"/>
        <v>0</v>
      </c>
      <c r="G212" s="87">
        <f t="shared" si="12"/>
        <v>0</v>
      </c>
      <c r="H212" s="88"/>
      <c r="I212" s="65"/>
      <c r="J212" s="97"/>
      <c r="K212" s="104"/>
      <c r="L212" s="65"/>
      <c r="M212" s="105"/>
      <c r="N212" s="88"/>
      <c r="O212" s="65"/>
      <c r="P212" s="97"/>
      <c r="Q212" s="104"/>
      <c r="R212" s="65"/>
      <c r="S212" s="66"/>
    </row>
    <row r="213" spans="1:19" x14ac:dyDescent="0.2">
      <c r="A213" s="57" t="s">
        <v>521</v>
      </c>
      <c r="B213" s="85">
        <v>6119</v>
      </c>
      <c r="C213" s="86">
        <v>2855</v>
      </c>
      <c r="D213" s="87">
        <v>3264</v>
      </c>
      <c r="E213" s="85">
        <f t="shared" si="10"/>
        <v>1</v>
      </c>
      <c r="F213" s="86">
        <f t="shared" si="11"/>
        <v>0</v>
      </c>
      <c r="G213" s="87">
        <f t="shared" si="12"/>
        <v>1</v>
      </c>
      <c r="H213" s="88">
        <v>1</v>
      </c>
      <c r="I213" s="65"/>
      <c r="J213" s="97">
        <v>1</v>
      </c>
      <c r="K213" s="104"/>
      <c r="L213" s="65"/>
      <c r="M213" s="105"/>
      <c r="N213" s="88"/>
      <c r="O213" s="65"/>
      <c r="P213" s="97"/>
      <c r="Q213" s="104"/>
      <c r="R213" s="65"/>
      <c r="S213" s="66"/>
    </row>
    <row r="214" spans="1:19" x14ac:dyDescent="0.2">
      <c r="A214" s="57" t="s">
        <v>522</v>
      </c>
      <c r="B214" s="85">
        <v>5409</v>
      </c>
      <c r="C214" s="86">
        <v>2626</v>
      </c>
      <c r="D214" s="87">
        <v>2783</v>
      </c>
      <c r="E214" s="85">
        <f t="shared" si="10"/>
        <v>0</v>
      </c>
      <c r="F214" s="86">
        <f t="shared" si="11"/>
        <v>0</v>
      </c>
      <c r="G214" s="87">
        <f t="shared" si="12"/>
        <v>0</v>
      </c>
      <c r="H214" s="88"/>
      <c r="I214" s="65"/>
      <c r="J214" s="97"/>
      <c r="K214" s="104"/>
      <c r="L214" s="65"/>
      <c r="M214" s="105"/>
      <c r="N214" s="88"/>
      <c r="O214" s="65"/>
      <c r="P214" s="97"/>
      <c r="Q214" s="104"/>
      <c r="R214" s="65"/>
      <c r="S214" s="66"/>
    </row>
    <row r="215" spans="1:19" x14ac:dyDescent="0.2">
      <c r="A215" s="57" t="s">
        <v>523</v>
      </c>
      <c r="B215" s="85">
        <v>4945</v>
      </c>
      <c r="C215" s="86">
        <v>2361</v>
      </c>
      <c r="D215" s="87">
        <v>2584</v>
      </c>
      <c r="E215" s="85">
        <f t="shared" si="10"/>
        <v>2</v>
      </c>
      <c r="F215" s="86">
        <f t="shared" si="11"/>
        <v>1</v>
      </c>
      <c r="G215" s="87">
        <f t="shared" si="12"/>
        <v>1</v>
      </c>
      <c r="H215" s="88">
        <v>1</v>
      </c>
      <c r="I215" s="65"/>
      <c r="J215" s="97">
        <v>1</v>
      </c>
      <c r="K215" s="104"/>
      <c r="L215" s="65"/>
      <c r="M215" s="105"/>
      <c r="N215" s="88"/>
      <c r="O215" s="65"/>
      <c r="P215" s="97"/>
      <c r="Q215" s="104">
        <v>1</v>
      </c>
      <c r="R215" s="65">
        <v>1</v>
      </c>
      <c r="S215" s="66"/>
    </row>
    <row r="216" spans="1:19" x14ac:dyDescent="0.2">
      <c r="A216" s="57" t="s">
        <v>524</v>
      </c>
      <c r="B216" s="85">
        <v>4726</v>
      </c>
      <c r="C216" s="86">
        <v>2285</v>
      </c>
      <c r="D216" s="87">
        <v>2441</v>
      </c>
      <c r="E216" s="85">
        <f t="shared" si="10"/>
        <v>25</v>
      </c>
      <c r="F216" s="86">
        <f t="shared" si="11"/>
        <v>14</v>
      </c>
      <c r="G216" s="87">
        <f t="shared" si="12"/>
        <v>11</v>
      </c>
      <c r="H216" s="88">
        <v>25</v>
      </c>
      <c r="I216" s="65">
        <v>14</v>
      </c>
      <c r="J216" s="97">
        <v>11</v>
      </c>
      <c r="K216" s="104"/>
      <c r="L216" s="65"/>
      <c r="M216" s="105"/>
      <c r="N216" s="88"/>
      <c r="O216" s="65"/>
      <c r="P216" s="97"/>
      <c r="Q216" s="104"/>
      <c r="R216" s="65"/>
      <c r="S216" s="66"/>
    </row>
    <row r="217" spans="1:19" x14ac:dyDescent="0.2">
      <c r="A217" s="57" t="s">
        <v>525</v>
      </c>
      <c r="B217" s="85">
        <v>2628</v>
      </c>
      <c r="C217" s="86">
        <v>1238</v>
      </c>
      <c r="D217" s="87">
        <v>1390</v>
      </c>
      <c r="E217" s="85">
        <f t="shared" si="10"/>
        <v>0</v>
      </c>
      <c r="F217" s="86">
        <f t="shared" si="11"/>
        <v>0</v>
      </c>
      <c r="G217" s="87">
        <f t="shared" si="12"/>
        <v>0</v>
      </c>
      <c r="H217" s="88"/>
      <c r="I217" s="65"/>
      <c r="J217" s="97"/>
      <c r="K217" s="104"/>
      <c r="L217" s="65"/>
      <c r="M217" s="105"/>
      <c r="N217" s="88"/>
      <c r="O217" s="65"/>
      <c r="P217" s="97"/>
      <c r="Q217" s="104"/>
      <c r="R217" s="65"/>
      <c r="S217" s="66"/>
    </row>
    <row r="218" spans="1:19" s="42" customFormat="1" x14ac:dyDescent="0.2">
      <c r="A218" s="56" t="s">
        <v>526</v>
      </c>
      <c r="B218" s="79">
        <v>434003</v>
      </c>
      <c r="C218" s="80">
        <v>201675</v>
      </c>
      <c r="D218" s="81">
        <v>232328</v>
      </c>
      <c r="E218" s="79">
        <f t="shared" si="10"/>
        <v>902</v>
      </c>
      <c r="F218" s="80">
        <f t="shared" si="11"/>
        <v>427</v>
      </c>
      <c r="G218" s="81">
        <f t="shared" si="12"/>
        <v>475</v>
      </c>
      <c r="H218" s="82">
        <v>422</v>
      </c>
      <c r="I218" s="83">
        <v>201</v>
      </c>
      <c r="J218" s="96">
        <v>221</v>
      </c>
      <c r="K218" s="102">
        <v>39</v>
      </c>
      <c r="L218" s="83">
        <v>20</v>
      </c>
      <c r="M218" s="103">
        <v>19</v>
      </c>
      <c r="N218" s="82">
        <v>63</v>
      </c>
      <c r="O218" s="83">
        <v>33</v>
      </c>
      <c r="P218" s="96">
        <v>30</v>
      </c>
      <c r="Q218" s="102">
        <v>378</v>
      </c>
      <c r="R218" s="83">
        <v>173</v>
      </c>
      <c r="S218" s="84">
        <v>205</v>
      </c>
    </row>
    <row r="219" spans="1:19" x14ac:dyDescent="0.2">
      <c r="A219" s="57" t="s">
        <v>526</v>
      </c>
      <c r="B219" s="85">
        <v>218410</v>
      </c>
      <c r="C219" s="86">
        <v>99672</v>
      </c>
      <c r="D219" s="87">
        <v>118738</v>
      </c>
      <c r="E219" s="85">
        <f t="shared" si="10"/>
        <v>442</v>
      </c>
      <c r="F219" s="86">
        <f t="shared" si="11"/>
        <v>207</v>
      </c>
      <c r="G219" s="87">
        <f t="shared" si="12"/>
        <v>235</v>
      </c>
      <c r="H219" s="88">
        <v>44</v>
      </c>
      <c r="I219" s="65">
        <v>27</v>
      </c>
      <c r="J219" s="97">
        <v>17</v>
      </c>
      <c r="K219" s="104">
        <v>15</v>
      </c>
      <c r="L219" s="65">
        <v>5</v>
      </c>
      <c r="M219" s="105">
        <v>10</v>
      </c>
      <c r="N219" s="88">
        <v>17</v>
      </c>
      <c r="O219" s="65">
        <v>8</v>
      </c>
      <c r="P219" s="97">
        <v>9</v>
      </c>
      <c r="Q219" s="104">
        <v>366</v>
      </c>
      <c r="R219" s="65">
        <v>167</v>
      </c>
      <c r="S219" s="66">
        <v>199</v>
      </c>
    </row>
    <row r="220" spans="1:19" x14ac:dyDescent="0.2">
      <c r="A220" s="57" t="s">
        <v>527</v>
      </c>
      <c r="B220" s="85">
        <v>22659</v>
      </c>
      <c r="C220" s="86">
        <v>10664</v>
      </c>
      <c r="D220" s="87">
        <v>11995</v>
      </c>
      <c r="E220" s="85">
        <f t="shared" si="10"/>
        <v>18</v>
      </c>
      <c r="F220" s="86">
        <f t="shared" si="11"/>
        <v>7</v>
      </c>
      <c r="G220" s="87">
        <f t="shared" si="12"/>
        <v>11</v>
      </c>
      <c r="H220" s="88">
        <v>18</v>
      </c>
      <c r="I220" s="65">
        <v>7</v>
      </c>
      <c r="J220" s="97">
        <v>11</v>
      </c>
      <c r="K220" s="104"/>
      <c r="L220" s="65"/>
      <c r="M220" s="105"/>
      <c r="N220" s="88"/>
      <c r="O220" s="65"/>
      <c r="P220" s="97"/>
      <c r="Q220" s="104"/>
      <c r="R220" s="65"/>
      <c r="S220" s="66"/>
    </row>
    <row r="221" spans="1:19" x14ac:dyDescent="0.2">
      <c r="A221" s="57" t="s">
        <v>528</v>
      </c>
      <c r="B221" s="85">
        <v>22311</v>
      </c>
      <c r="C221" s="86">
        <v>10538</v>
      </c>
      <c r="D221" s="87">
        <v>11773</v>
      </c>
      <c r="E221" s="85">
        <f t="shared" si="10"/>
        <v>2</v>
      </c>
      <c r="F221" s="86">
        <f t="shared" si="11"/>
        <v>2</v>
      </c>
      <c r="G221" s="87">
        <f t="shared" si="12"/>
        <v>0</v>
      </c>
      <c r="H221" s="88"/>
      <c r="I221" s="65"/>
      <c r="J221" s="97"/>
      <c r="K221" s="104">
        <v>1</v>
      </c>
      <c r="L221" s="65">
        <v>1</v>
      </c>
      <c r="M221" s="105"/>
      <c r="N221" s="88">
        <v>1</v>
      </c>
      <c r="O221" s="65">
        <v>1</v>
      </c>
      <c r="P221" s="97"/>
      <c r="Q221" s="104"/>
      <c r="R221" s="65"/>
      <c r="S221" s="66"/>
    </row>
    <row r="222" spans="1:19" x14ac:dyDescent="0.2">
      <c r="A222" s="57" t="s">
        <v>529</v>
      </c>
      <c r="B222" s="85">
        <v>19984</v>
      </c>
      <c r="C222" s="86">
        <v>9515</v>
      </c>
      <c r="D222" s="87">
        <v>10469</v>
      </c>
      <c r="E222" s="85">
        <f t="shared" si="10"/>
        <v>6</v>
      </c>
      <c r="F222" s="86">
        <f t="shared" si="11"/>
        <v>4</v>
      </c>
      <c r="G222" s="87">
        <f t="shared" si="12"/>
        <v>2</v>
      </c>
      <c r="H222" s="88"/>
      <c r="I222" s="65"/>
      <c r="J222" s="97"/>
      <c r="K222" s="104">
        <v>6</v>
      </c>
      <c r="L222" s="65">
        <v>4</v>
      </c>
      <c r="M222" s="105">
        <v>2</v>
      </c>
      <c r="N222" s="88"/>
      <c r="O222" s="65"/>
      <c r="P222" s="97"/>
      <c r="Q222" s="104"/>
      <c r="R222" s="65"/>
      <c r="S222" s="66"/>
    </row>
    <row r="223" spans="1:19" x14ac:dyDescent="0.2">
      <c r="A223" s="57" t="s">
        <v>530</v>
      </c>
      <c r="B223" s="85">
        <v>24817</v>
      </c>
      <c r="C223" s="86">
        <v>12318</v>
      </c>
      <c r="D223" s="87">
        <v>12499</v>
      </c>
      <c r="E223" s="85">
        <f t="shared" si="10"/>
        <v>3</v>
      </c>
      <c r="F223" s="86">
        <f t="shared" si="11"/>
        <v>1</v>
      </c>
      <c r="G223" s="87">
        <f t="shared" si="12"/>
        <v>2</v>
      </c>
      <c r="H223" s="88">
        <v>1</v>
      </c>
      <c r="I223" s="65">
        <v>1</v>
      </c>
      <c r="J223" s="97"/>
      <c r="K223" s="104"/>
      <c r="L223" s="65"/>
      <c r="M223" s="105"/>
      <c r="N223" s="88"/>
      <c r="O223" s="65"/>
      <c r="P223" s="97"/>
      <c r="Q223" s="104">
        <v>2</v>
      </c>
      <c r="R223" s="65"/>
      <c r="S223" s="66">
        <v>2</v>
      </c>
    </row>
    <row r="224" spans="1:19" x14ac:dyDescent="0.2">
      <c r="A224" s="57" t="s">
        <v>531</v>
      </c>
      <c r="B224" s="85">
        <v>18363</v>
      </c>
      <c r="C224" s="86">
        <v>8584</v>
      </c>
      <c r="D224" s="87">
        <v>9779</v>
      </c>
      <c r="E224" s="85">
        <f t="shared" si="10"/>
        <v>5</v>
      </c>
      <c r="F224" s="86">
        <f t="shared" si="11"/>
        <v>3</v>
      </c>
      <c r="G224" s="87">
        <f t="shared" si="12"/>
        <v>2</v>
      </c>
      <c r="H224" s="88"/>
      <c r="I224" s="65"/>
      <c r="J224" s="97"/>
      <c r="K224" s="104">
        <v>5</v>
      </c>
      <c r="L224" s="65">
        <v>3</v>
      </c>
      <c r="M224" s="105">
        <v>2</v>
      </c>
      <c r="N224" s="88"/>
      <c r="O224" s="65"/>
      <c r="P224" s="97"/>
      <c r="Q224" s="104"/>
      <c r="R224" s="65"/>
      <c r="S224" s="66"/>
    </row>
    <row r="225" spans="1:19" x14ac:dyDescent="0.2">
      <c r="A225" s="57" t="s">
        <v>532</v>
      </c>
      <c r="B225" s="85">
        <v>14916</v>
      </c>
      <c r="C225" s="86">
        <v>7137</v>
      </c>
      <c r="D225" s="87">
        <v>7779</v>
      </c>
      <c r="E225" s="85">
        <f t="shared" si="10"/>
        <v>89</v>
      </c>
      <c r="F225" s="86">
        <f t="shared" si="11"/>
        <v>44</v>
      </c>
      <c r="G225" s="87">
        <f t="shared" si="12"/>
        <v>45</v>
      </c>
      <c r="H225" s="88">
        <v>54</v>
      </c>
      <c r="I225" s="65">
        <v>25</v>
      </c>
      <c r="J225" s="97">
        <v>29</v>
      </c>
      <c r="K225" s="104">
        <v>2</v>
      </c>
      <c r="L225" s="65">
        <v>2</v>
      </c>
      <c r="M225" s="105"/>
      <c r="N225" s="88">
        <v>32</v>
      </c>
      <c r="O225" s="65">
        <v>17</v>
      </c>
      <c r="P225" s="97">
        <v>15</v>
      </c>
      <c r="Q225" s="104">
        <v>1</v>
      </c>
      <c r="R225" s="65"/>
      <c r="S225" s="66">
        <v>1</v>
      </c>
    </row>
    <row r="226" spans="1:19" x14ac:dyDescent="0.2">
      <c r="A226" s="57" t="s">
        <v>533</v>
      </c>
      <c r="B226" s="85">
        <v>13290</v>
      </c>
      <c r="C226" s="86">
        <v>6124</v>
      </c>
      <c r="D226" s="87">
        <v>7166</v>
      </c>
      <c r="E226" s="85">
        <f t="shared" si="10"/>
        <v>3</v>
      </c>
      <c r="F226" s="86">
        <f t="shared" si="11"/>
        <v>2</v>
      </c>
      <c r="G226" s="87">
        <f t="shared" si="12"/>
        <v>1</v>
      </c>
      <c r="H226" s="88"/>
      <c r="I226" s="65"/>
      <c r="J226" s="97"/>
      <c r="K226" s="104">
        <v>3</v>
      </c>
      <c r="L226" s="65">
        <v>2</v>
      </c>
      <c r="M226" s="105">
        <v>1</v>
      </c>
      <c r="N226" s="88"/>
      <c r="O226" s="65"/>
      <c r="P226" s="97"/>
      <c r="Q226" s="104"/>
      <c r="R226" s="65"/>
      <c r="S226" s="66"/>
    </row>
    <row r="227" spans="1:19" x14ac:dyDescent="0.2">
      <c r="A227" s="57" t="s">
        <v>534</v>
      </c>
      <c r="B227" s="85">
        <v>10728</v>
      </c>
      <c r="C227" s="86">
        <v>4972</v>
      </c>
      <c r="D227" s="87">
        <v>5756</v>
      </c>
      <c r="E227" s="85">
        <f t="shared" si="10"/>
        <v>14</v>
      </c>
      <c r="F227" s="86">
        <f t="shared" si="11"/>
        <v>8</v>
      </c>
      <c r="G227" s="87">
        <f t="shared" si="12"/>
        <v>6</v>
      </c>
      <c r="H227" s="88">
        <v>1</v>
      </c>
      <c r="I227" s="65">
        <v>1</v>
      </c>
      <c r="J227" s="97"/>
      <c r="K227" s="104"/>
      <c r="L227" s="65"/>
      <c r="M227" s="105"/>
      <c r="N227" s="88">
        <v>13</v>
      </c>
      <c r="O227" s="65">
        <v>7</v>
      </c>
      <c r="P227" s="97">
        <v>6</v>
      </c>
      <c r="Q227" s="104"/>
      <c r="R227" s="65"/>
      <c r="S227" s="66"/>
    </row>
    <row r="228" spans="1:19" x14ac:dyDescent="0.2">
      <c r="A228" s="57" t="s">
        <v>535</v>
      </c>
      <c r="B228" s="85">
        <v>9115</v>
      </c>
      <c r="C228" s="86">
        <v>4287</v>
      </c>
      <c r="D228" s="87">
        <v>4828</v>
      </c>
      <c r="E228" s="85">
        <f t="shared" si="10"/>
        <v>3</v>
      </c>
      <c r="F228" s="86">
        <f t="shared" si="11"/>
        <v>0</v>
      </c>
      <c r="G228" s="87">
        <f t="shared" si="12"/>
        <v>3</v>
      </c>
      <c r="H228" s="88">
        <v>3</v>
      </c>
      <c r="I228" s="65"/>
      <c r="J228" s="97">
        <v>3</v>
      </c>
      <c r="K228" s="104"/>
      <c r="L228" s="65"/>
      <c r="M228" s="105"/>
      <c r="N228" s="88"/>
      <c r="O228" s="65"/>
      <c r="P228" s="97"/>
      <c r="Q228" s="104"/>
      <c r="R228" s="65"/>
      <c r="S228" s="66"/>
    </row>
    <row r="229" spans="1:19" x14ac:dyDescent="0.2">
      <c r="A229" s="57" t="s">
        <v>536</v>
      </c>
      <c r="B229" s="85">
        <v>10705</v>
      </c>
      <c r="C229" s="86">
        <v>5075</v>
      </c>
      <c r="D229" s="87">
        <v>5630</v>
      </c>
      <c r="E229" s="85">
        <f t="shared" si="10"/>
        <v>274</v>
      </c>
      <c r="F229" s="86">
        <f t="shared" si="11"/>
        <v>126</v>
      </c>
      <c r="G229" s="87">
        <f t="shared" si="12"/>
        <v>148</v>
      </c>
      <c r="H229" s="88">
        <v>266</v>
      </c>
      <c r="I229" s="65">
        <v>122</v>
      </c>
      <c r="J229" s="97">
        <v>144</v>
      </c>
      <c r="K229" s="104">
        <v>7</v>
      </c>
      <c r="L229" s="65">
        <v>3</v>
      </c>
      <c r="M229" s="105">
        <v>4</v>
      </c>
      <c r="N229" s="88"/>
      <c r="O229" s="65"/>
      <c r="P229" s="97"/>
      <c r="Q229" s="104">
        <v>1</v>
      </c>
      <c r="R229" s="65">
        <v>1</v>
      </c>
      <c r="S229" s="66"/>
    </row>
    <row r="230" spans="1:19" x14ac:dyDescent="0.2">
      <c r="A230" s="57" t="s">
        <v>537</v>
      </c>
      <c r="B230" s="85">
        <v>8905</v>
      </c>
      <c r="C230" s="86">
        <v>4163</v>
      </c>
      <c r="D230" s="87">
        <v>4742</v>
      </c>
      <c r="E230" s="85">
        <f t="shared" si="10"/>
        <v>5</v>
      </c>
      <c r="F230" s="86">
        <f t="shared" si="11"/>
        <v>2</v>
      </c>
      <c r="G230" s="87">
        <f t="shared" si="12"/>
        <v>3</v>
      </c>
      <c r="H230" s="88">
        <v>4</v>
      </c>
      <c r="I230" s="65">
        <v>1</v>
      </c>
      <c r="J230" s="97">
        <v>3</v>
      </c>
      <c r="K230" s="104"/>
      <c r="L230" s="65"/>
      <c r="M230" s="105"/>
      <c r="N230" s="88"/>
      <c r="O230" s="65"/>
      <c r="P230" s="97"/>
      <c r="Q230" s="104">
        <v>1</v>
      </c>
      <c r="R230" s="65">
        <v>1</v>
      </c>
      <c r="S230" s="66"/>
    </row>
    <row r="231" spans="1:19" x14ac:dyDescent="0.2">
      <c r="A231" s="57" t="s">
        <v>538</v>
      </c>
      <c r="B231" s="85">
        <v>8240</v>
      </c>
      <c r="C231" s="86">
        <v>3902</v>
      </c>
      <c r="D231" s="87">
        <v>4338</v>
      </c>
      <c r="E231" s="85">
        <f t="shared" si="10"/>
        <v>4</v>
      </c>
      <c r="F231" s="86">
        <f t="shared" si="11"/>
        <v>2</v>
      </c>
      <c r="G231" s="87">
        <f t="shared" si="12"/>
        <v>2</v>
      </c>
      <c r="H231" s="88"/>
      <c r="I231" s="65"/>
      <c r="J231" s="97"/>
      <c r="K231" s="104"/>
      <c r="L231" s="65"/>
      <c r="M231" s="105"/>
      <c r="N231" s="88"/>
      <c r="O231" s="65"/>
      <c r="P231" s="97"/>
      <c r="Q231" s="104">
        <v>4</v>
      </c>
      <c r="R231" s="65">
        <v>2</v>
      </c>
      <c r="S231" s="66">
        <v>2</v>
      </c>
    </row>
    <row r="232" spans="1:19" x14ac:dyDescent="0.2">
      <c r="A232" s="57" t="s">
        <v>539</v>
      </c>
      <c r="B232" s="85">
        <v>5986</v>
      </c>
      <c r="C232" s="86">
        <v>2631</v>
      </c>
      <c r="D232" s="87">
        <v>3355</v>
      </c>
      <c r="E232" s="85">
        <f t="shared" si="10"/>
        <v>1</v>
      </c>
      <c r="F232" s="86">
        <f t="shared" si="11"/>
        <v>0</v>
      </c>
      <c r="G232" s="87">
        <f t="shared" si="12"/>
        <v>1</v>
      </c>
      <c r="H232" s="88">
        <v>1</v>
      </c>
      <c r="I232" s="65"/>
      <c r="J232" s="97">
        <v>1</v>
      </c>
      <c r="K232" s="104"/>
      <c r="L232" s="65"/>
      <c r="M232" s="105"/>
      <c r="N232" s="88"/>
      <c r="O232" s="65"/>
      <c r="P232" s="97"/>
      <c r="Q232" s="104"/>
      <c r="R232" s="65"/>
      <c r="S232" s="66"/>
    </row>
    <row r="233" spans="1:19" x14ac:dyDescent="0.2">
      <c r="A233" s="57" t="s">
        <v>540</v>
      </c>
      <c r="B233" s="85">
        <v>5637</v>
      </c>
      <c r="C233" s="86">
        <v>2603</v>
      </c>
      <c r="D233" s="87">
        <v>3034</v>
      </c>
      <c r="E233" s="85">
        <f t="shared" si="10"/>
        <v>2</v>
      </c>
      <c r="F233" s="86">
        <f t="shared" si="11"/>
        <v>1</v>
      </c>
      <c r="G233" s="87">
        <f t="shared" si="12"/>
        <v>1</v>
      </c>
      <c r="H233" s="88">
        <v>2</v>
      </c>
      <c r="I233" s="65">
        <v>1</v>
      </c>
      <c r="J233" s="97">
        <v>1</v>
      </c>
      <c r="K233" s="104"/>
      <c r="L233" s="65"/>
      <c r="M233" s="105"/>
      <c r="N233" s="88"/>
      <c r="O233" s="65"/>
      <c r="P233" s="97"/>
      <c r="Q233" s="104"/>
      <c r="R233" s="65"/>
      <c r="S233" s="66"/>
    </row>
    <row r="234" spans="1:19" x14ac:dyDescent="0.2">
      <c r="A234" s="57" t="s">
        <v>541</v>
      </c>
      <c r="B234" s="85">
        <v>4049</v>
      </c>
      <c r="C234" s="86">
        <v>1920</v>
      </c>
      <c r="D234" s="87">
        <v>2129</v>
      </c>
      <c r="E234" s="85">
        <f t="shared" si="10"/>
        <v>1</v>
      </c>
      <c r="F234" s="86">
        <f t="shared" si="11"/>
        <v>1</v>
      </c>
      <c r="G234" s="87">
        <f t="shared" si="12"/>
        <v>0</v>
      </c>
      <c r="H234" s="88"/>
      <c r="I234" s="65"/>
      <c r="J234" s="97"/>
      <c r="K234" s="104"/>
      <c r="L234" s="65"/>
      <c r="M234" s="105"/>
      <c r="N234" s="88"/>
      <c r="O234" s="65"/>
      <c r="P234" s="97"/>
      <c r="Q234" s="104">
        <v>1</v>
      </c>
      <c r="R234" s="65">
        <v>1</v>
      </c>
      <c r="S234" s="66"/>
    </row>
    <row r="235" spans="1:19" x14ac:dyDescent="0.2">
      <c r="A235" s="57" t="s">
        <v>542</v>
      </c>
      <c r="B235" s="85">
        <v>3351</v>
      </c>
      <c r="C235" s="86">
        <v>1546</v>
      </c>
      <c r="D235" s="87">
        <v>1805</v>
      </c>
      <c r="E235" s="85">
        <f t="shared" si="10"/>
        <v>1</v>
      </c>
      <c r="F235" s="86">
        <f t="shared" si="11"/>
        <v>0</v>
      </c>
      <c r="G235" s="87">
        <f t="shared" si="12"/>
        <v>1</v>
      </c>
      <c r="H235" s="88"/>
      <c r="I235" s="65"/>
      <c r="J235" s="97"/>
      <c r="K235" s="104"/>
      <c r="L235" s="65"/>
      <c r="M235" s="105"/>
      <c r="N235" s="88"/>
      <c r="O235" s="65"/>
      <c r="P235" s="97"/>
      <c r="Q235" s="104">
        <v>1</v>
      </c>
      <c r="R235" s="65"/>
      <c r="S235" s="66">
        <v>1</v>
      </c>
    </row>
    <row r="236" spans="1:19" x14ac:dyDescent="0.2">
      <c r="A236" s="57" t="s">
        <v>543</v>
      </c>
      <c r="B236" s="85">
        <v>5304</v>
      </c>
      <c r="C236" s="86">
        <v>2569</v>
      </c>
      <c r="D236" s="87">
        <v>2735</v>
      </c>
      <c r="E236" s="85">
        <f t="shared" si="10"/>
        <v>28</v>
      </c>
      <c r="F236" s="86">
        <f t="shared" si="11"/>
        <v>16</v>
      </c>
      <c r="G236" s="87">
        <f t="shared" si="12"/>
        <v>12</v>
      </c>
      <c r="H236" s="88">
        <v>28</v>
      </c>
      <c r="I236" s="65">
        <v>16</v>
      </c>
      <c r="J236" s="97">
        <v>12</v>
      </c>
      <c r="K236" s="104"/>
      <c r="L236" s="65"/>
      <c r="M236" s="105"/>
      <c r="N236" s="88"/>
      <c r="O236" s="65"/>
      <c r="P236" s="97"/>
      <c r="Q236" s="104"/>
      <c r="R236" s="65"/>
      <c r="S236" s="66"/>
    </row>
    <row r="237" spans="1:19" x14ac:dyDescent="0.2">
      <c r="A237" s="57" t="s">
        <v>544</v>
      </c>
      <c r="B237" s="85">
        <v>3199</v>
      </c>
      <c r="C237" s="86">
        <v>1541</v>
      </c>
      <c r="D237" s="87">
        <v>1658</v>
      </c>
      <c r="E237" s="85">
        <f t="shared" si="10"/>
        <v>0</v>
      </c>
      <c r="F237" s="86">
        <f t="shared" si="11"/>
        <v>0</v>
      </c>
      <c r="G237" s="87">
        <f t="shared" si="12"/>
        <v>0</v>
      </c>
      <c r="H237" s="88"/>
      <c r="I237" s="65"/>
      <c r="J237" s="97"/>
      <c r="K237" s="104"/>
      <c r="L237" s="65"/>
      <c r="M237" s="105"/>
      <c r="N237" s="88"/>
      <c r="O237" s="65"/>
      <c r="P237" s="97"/>
      <c r="Q237" s="104"/>
      <c r="R237" s="65"/>
      <c r="S237" s="66"/>
    </row>
    <row r="238" spans="1:19" x14ac:dyDescent="0.2">
      <c r="A238" s="57" t="s">
        <v>545</v>
      </c>
      <c r="B238" s="85">
        <v>4034</v>
      </c>
      <c r="C238" s="86">
        <v>1914</v>
      </c>
      <c r="D238" s="87">
        <v>2120</v>
      </c>
      <c r="E238" s="85">
        <f t="shared" si="10"/>
        <v>1</v>
      </c>
      <c r="F238" s="86">
        <f t="shared" si="11"/>
        <v>1</v>
      </c>
      <c r="G238" s="87">
        <f t="shared" si="12"/>
        <v>0</v>
      </c>
      <c r="H238" s="88"/>
      <c r="I238" s="65"/>
      <c r="J238" s="97"/>
      <c r="K238" s="104"/>
      <c r="L238" s="65"/>
      <c r="M238" s="105"/>
      <c r="N238" s="88"/>
      <c r="O238" s="65"/>
      <c r="P238" s="97"/>
      <c r="Q238" s="104">
        <v>1</v>
      </c>
      <c r="R238" s="65">
        <v>1</v>
      </c>
      <c r="S238" s="66"/>
    </row>
    <row r="239" spans="1:19" s="42" customFormat="1" x14ac:dyDescent="0.2">
      <c r="A239" s="56" t="s">
        <v>546</v>
      </c>
      <c r="B239" s="79">
        <v>174406</v>
      </c>
      <c r="C239" s="80">
        <v>82453</v>
      </c>
      <c r="D239" s="81">
        <v>91953</v>
      </c>
      <c r="E239" s="79">
        <f t="shared" si="10"/>
        <v>4723</v>
      </c>
      <c r="F239" s="80">
        <f t="shared" si="11"/>
        <v>2308</v>
      </c>
      <c r="G239" s="81">
        <f t="shared" si="12"/>
        <v>2415</v>
      </c>
      <c r="H239" s="82">
        <v>689</v>
      </c>
      <c r="I239" s="83">
        <v>337</v>
      </c>
      <c r="J239" s="96">
        <v>352</v>
      </c>
      <c r="K239" s="102">
        <v>3923</v>
      </c>
      <c r="L239" s="83">
        <v>1920</v>
      </c>
      <c r="M239" s="103">
        <v>2003</v>
      </c>
      <c r="N239" s="82">
        <v>73</v>
      </c>
      <c r="O239" s="83">
        <v>33</v>
      </c>
      <c r="P239" s="96">
        <v>40</v>
      </c>
      <c r="Q239" s="102">
        <v>38</v>
      </c>
      <c r="R239" s="83">
        <v>18</v>
      </c>
      <c r="S239" s="84">
        <v>20</v>
      </c>
    </row>
    <row r="240" spans="1:19" x14ac:dyDescent="0.2">
      <c r="A240" s="57" t="s">
        <v>547</v>
      </c>
      <c r="B240" s="85">
        <v>21049</v>
      </c>
      <c r="C240" s="86">
        <v>9914</v>
      </c>
      <c r="D240" s="87">
        <v>11135</v>
      </c>
      <c r="E240" s="85">
        <f t="shared" si="10"/>
        <v>25</v>
      </c>
      <c r="F240" s="86">
        <f t="shared" si="11"/>
        <v>11</v>
      </c>
      <c r="G240" s="87">
        <f t="shared" si="12"/>
        <v>14</v>
      </c>
      <c r="H240" s="88">
        <v>5</v>
      </c>
      <c r="I240" s="65">
        <v>2</v>
      </c>
      <c r="J240" s="97">
        <v>3</v>
      </c>
      <c r="K240" s="104">
        <v>20</v>
      </c>
      <c r="L240" s="65">
        <v>9</v>
      </c>
      <c r="M240" s="105">
        <v>11</v>
      </c>
      <c r="N240" s="88"/>
      <c r="O240" s="65"/>
      <c r="P240" s="97"/>
      <c r="Q240" s="104"/>
      <c r="R240" s="65"/>
      <c r="S240" s="66"/>
    </row>
    <row r="241" spans="1:19" x14ac:dyDescent="0.2">
      <c r="A241" s="57" t="s">
        <v>548</v>
      </c>
      <c r="B241" s="85">
        <v>15410</v>
      </c>
      <c r="C241" s="86">
        <v>7258</v>
      </c>
      <c r="D241" s="87">
        <v>8152</v>
      </c>
      <c r="E241" s="85">
        <f t="shared" si="10"/>
        <v>78</v>
      </c>
      <c r="F241" s="86">
        <f t="shared" si="11"/>
        <v>39</v>
      </c>
      <c r="G241" s="87">
        <f t="shared" si="12"/>
        <v>39</v>
      </c>
      <c r="H241" s="88">
        <v>3</v>
      </c>
      <c r="I241" s="65">
        <v>2</v>
      </c>
      <c r="J241" s="97">
        <v>1</v>
      </c>
      <c r="K241" s="104">
        <v>1</v>
      </c>
      <c r="L241" s="65">
        <v>1</v>
      </c>
      <c r="M241" s="105"/>
      <c r="N241" s="88">
        <v>45</v>
      </c>
      <c r="O241" s="65">
        <v>21</v>
      </c>
      <c r="P241" s="97">
        <v>24</v>
      </c>
      <c r="Q241" s="104">
        <v>29</v>
      </c>
      <c r="R241" s="65">
        <v>15</v>
      </c>
      <c r="S241" s="66">
        <v>14</v>
      </c>
    </row>
    <row r="242" spans="1:19" x14ac:dyDescent="0.2">
      <c r="A242" s="57" t="s">
        <v>549</v>
      </c>
      <c r="B242" s="85">
        <v>10060</v>
      </c>
      <c r="C242" s="86">
        <v>4666</v>
      </c>
      <c r="D242" s="87">
        <v>5394</v>
      </c>
      <c r="E242" s="85">
        <f t="shared" si="10"/>
        <v>1</v>
      </c>
      <c r="F242" s="86">
        <f t="shared" si="11"/>
        <v>1</v>
      </c>
      <c r="G242" s="87">
        <f t="shared" si="12"/>
        <v>0</v>
      </c>
      <c r="H242" s="88">
        <v>1</v>
      </c>
      <c r="I242" s="65">
        <v>1</v>
      </c>
      <c r="J242" s="97"/>
      <c r="K242" s="104"/>
      <c r="L242" s="65"/>
      <c r="M242" s="105"/>
      <c r="N242" s="88"/>
      <c r="O242" s="65"/>
      <c r="P242" s="97"/>
      <c r="Q242" s="104"/>
      <c r="R242" s="65"/>
      <c r="S242" s="66"/>
    </row>
    <row r="243" spans="1:19" x14ac:dyDescent="0.2">
      <c r="A243" s="57" t="s">
        <v>550</v>
      </c>
      <c r="B243" s="85">
        <v>11406</v>
      </c>
      <c r="C243" s="86">
        <v>5439</v>
      </c>
      <c r="D243" s="87">
        <v>5967</v>
      </c>
      <c r="E243" s="85">
        <f t="shared" si="10"/>
        <v>1</v>
      </c>
      <c r="F243" s="86">
        <f t="shared" si="11"/>
        <v>0</v>
      </c>
      <c r="G243" s="87">
        <f t="shared" si="12"/>
        <v>1</v>
      </c>
      <c r="H243" s="88"/>
      <c r="I243" s="65"/>
      <c r="J243" s="97"/>
      <c r="K243" s="104">
        <v>1</v>
      </c>
      <c r="L243" s="65"/>
      <c r="M243" s="105">
        <v>1</v>
      </c>
      <c r="N243" s="88"/>
      <c r="O243" s="65"/>
      <c r="P243" s="97"/>
      <c r="Q243" s="104"/>
      <c r="R243" s="65"/>
      <c r="S243" s="66"/>
    </row>
    <row r="244" spans="1:19" x14ac:dyDescent="0.2">
      <c r="A244" s="57" t="s">
        <v>551</v>
      </c>
      <c r="B244" s="85">
        <v>11721</v>
      </c>
      <c r="C244" s="86">
        <v>5496</v>
      </c>
      <c r="D244" s="87">
        <v>6225</v>
      </c>
      <c r="E244" s="85">
        <f t="shared" si="10"/>
        <v>12</v>
      </c>
      <c r="F244" s="86">
        <f t="shared" si="11"/>
        <v>5</v>
      </c>
      <c r="G244" s="87">
        <f t="shared" si="12"/>
        <v>7</v>
      </c>
      <c r="H244" s="88">
        <v>12</v>
      </c>
      <c r="I244" s="65">
        <v>5</v>
      </c>
      <c r="J244" s="97">
        <v>7</v>
      </c>
      <c r="K244" s="104"/>
      <c r="L244" s="65"/>
      <c r="M244" s="105"/>
      <c r="N244" s="88"/>
      <c r="O244" s="65"/>
      <c r="P244" s="97"/>
      <c r="Q244" s="104"/>
      <c r="R244" s="65"/>
      <c r="S244" s="66"/>
    </row>
    <row r="245" spans="1:19" x14ac:dyDescent="0.2">
      <c r="A245" s="57" t="s">
        <v>552</v>
      </c>
      <c r="B245" s="85">
        <v>10943</v>
      </c>
      <c r="C245" s="86">
        <v>5241</v>
      </c>
      <c r="D245" s="87">
        <v>5702</v>
      </c>
      <c r="E245" s="85">
        <f t="shared" si="10"/>
        <v>4020</v>
      </c>
      <c r="F245" s="86">
        <f t="shared" si="11"/>
        <v>1961</v>
      </c>
      <c r="G245" s="87">
        <f t="shared" si="12"/>
        <v>2059</v>
      </c>
      <c r="H245" s="88">
        <v>128</v>
      </c>
      <c r="I245" s="65">
        <v>56</v>
      </c>
      <c r="J245" s="97">
        <v>72</v>
      </c>
      <c r="K245" s="104">
        <v>3881</v>
      </c>
      <c r="L245" s="65">
        <v>1902</v>
      </c>
      <c r="M245" s="105">
        <v>1979</v>
      </c>
      <c r="N245" s="88">
        <v>2</v>
      </c>
      <c r="O245" s="65"/>
      <c r="P245" s="97">
        <v>2</v>
      </c>
      <c r="Q245" s="104">
        <v>9</v>
      </c>
      <c r="R245" s="65">
        <v>3</v>
      </c>
      <c r="S245" s="66">
        <v>6</v>
      </c>
    </row>
    <row r="246" spans="1:19" x14ac:dyDescent="0.2">
      <c r="A246" s="57" t="s">
        <v>553</v>
      </c>
      <c r="B246" s="85">
        <v>7617</v>
      </c>
      <c r="C246" s="86">
        <v>3572</v>
      </c>
      <c r="D246" s="87">
        <v>4045</v>
      </c>
      <c r="E246" s="85">
        <f t="shared" si="10"/>
        <v>14</v>
      </c>
      <c r="F246" s="86">
        <f t="shared" si="11"/>
        <v>8</v>
      </c>
      <c r="G246" s="87">
        <f t="shared" si="12"/>
        <v>6</v>
      </c>
      <c r="H246" s="88">
        <v>11</v>
      </c>
      <c r="I246" s="65">
        <v>6</v>
      </c>
      <c r="J246" s="97">
        <v>5</v>
      </c>
      <c r="K246" s="104">
        <v>3</v>
      </c>
      <c r="L246" s="65">
        <v>2</v>
      </c>
      <c r="M246" s="105">
        <v>1</v>
      </c>
      <c r="N246" s="88"/>
      <c r="O246" s="65"/>
      <c r="P246" s="97"/>
      <c r="Q246" s="104"/>
      <c r="R246" s="65"/>
      <c r="S246" s="66"/>
    </row>
    <row r="247" spans="1:19" x14ac:dyDescent="0.2">
      <c r="A247" s="57" t="s">
        <v>554</v>
      </c>
      <c r="B247" s="85">
        <v>9700</v>
      </c>
      <c r="C247" s="86">
        <v>4414</v>
      </c>
      <c r="D247" s="87">
        <v>5286</v>
      </c>
      <c r="E247" s="85">
        <f t="shared" si="10"/>
        <v>18</v>
      </c>
      <c r="F247" s="86">
        <f t="shared" si="11"/>
        <v>9</v>
      </c>
      <c r="G247" s="87">
        <f t="shared" si="12"/>
        <v>9</v>
      </c>
      <c r="H247" s="88">
        <v>18</v>
      </c>
      <c r="I247" s="65">
        <v>9</v>
      </c>
      <c r="J247" s="97">
        <v>9</v>
      </c>
      <c r="K247" s="104"/>
      <c r="L247" s="65"/>
      <c r="M247" s="105"/>
      <c r="N247" s="88"/>
      <c r="O247" s="65"/>
      <c r="P247" s="97"/>
      <c r="Q247" s="104"/>
      <c r="R247" s="65"/>
      <c r="S247" s="66"/>
    </row>
    <row r="248" spans="1:19" x14ac:dyDescent="0.2">
      <c r="A248" s="57" t="s">
        <v>555</v>
      </c>
      <c r="B248" s="85">
        <v>8909</v>
      </c>
      <c r="C248" s="86">
        <v>4235</v>
      </c>
      <c r="D248" s="87">
        <v>4674</v>
      </c>
      <c r="E248" s="85">
        <f t="shared" si="10"/>
        <v>1</v>
      </c>
      <c r="F248" s="86">
        <f t="shared" si="11"/>
        <v>1</v>
      </c>
      <c r="G248" s="87">
        <f t="shared" si="12"/>
        <v>0</v>
      </c>
      <c r="H248" s="88">
        <v>1</v>
      </c>
      <c r="I248" s="65">
        <v>1</v>
      </c>
      <c r="J248" s="97"/>
      <c r="K248" s="104"/>
      <c r="L248" s="65"/>
      <c r="M248" s="105"/>
      <c r="N248" s="88"/>
      <c r="O248" s="65"/>
      <c r="P248" s="97"/>
      <c r="Q248" s="104"/>
      <c r="R248" s="65"/>
      <c r="S248" s="66"/>
    </row>
    <row r="249" spans="1:19" x14ac:dyDescent="0.2">
      <c r="A249" s="57" t="s">
        <v>556</v>
      </c>
      <c r="B249" s="85">
        <v>10102</v>
      </c>
      <c r="C249" s="86">
        <v>4890</v>
      </c>
      <c r="D249" s="87">
        <v>5212</v>
      </c>
      <c r="E249" s="85">
        <f t="shared" si="10"/>
        <v>482</v>
      </c>
      <c r="F249" s="86">
        <f t="shared" si="11"/>
        <v>238</v>
      </c>
      <c r="G249" s="87">
        <f t="shared" si="12"/>
        <v>244</v>
      </c>
      <c r="H249" s="88">
        <v>480</v>
      </c>
      <c r="I249" s="65">
        <v>238</v>
      </c>
      <c r="J249" s="97">
        <v>242</v>
      </c>
      <c r="K249" s="104">
        <v>2</v>
      </c>
      <c r="L249" s="65"/>
      <c r="M249" s="105">
        <v>2</v>
      </c>
      <c r="N249" s="88"/>
      <c r="O249" s="65"/>
      <c r="P249" s="97"/>
      <c r="Q249" s="104"/>
      <c r="R249" s="65"/>
      <c r="S249" s="66"/>
    </row>
    <row r="250" spans="1:19" x14ac:dyDescent="0.2">
      <c r="A250" s="57" t="s">
        <v>557</v>
      </c>
      <c r="B250" s="85">
        <v>7818</v>
      </c>
      <c r="C250" s="86">
        <v>3734</v>
      </c>
      <c r="D250" s="87">
        <v>4084</v>
      </c>
      <c r="E250" s="85">
        <f t="shared" si="10"/>
        <v>1</v>
      </c>
      <c r="F250" s="86">
        <f t="shared" si="11"/>
        <v>0</v>
      </c>
      <c r="G250" s="87">
        <f t="shared" si="12"/>
        <v>1</v>
      </c>
      <c r="H250" s="88"/>
      <c r="I250" s="65"/>
      <c r="J250" s="97"/>
      <c r="K250" s="104">
        <v>1</v>
      </c>
      <c r="L250" s="65"/>
      <c r="M250" s="105">
        <v>1</v>
      </c>
      <c r="N250" s="88"/>
      <c r="O250" s="65"/>
      <c r="P250" s="97"/>
      <c r="Q250" s="104"/>
      <c r="R250" s="65"/>
      <c r="S250" s="66"/>
    </row>
    <row r="251" spans="1:19" x14ac:dyDescent="0.2">
      <c r="A251" s="57" t="s">
        <v>558</v>
      </c>
      <c r="B251" s="85">
        <v>5076</v>
      </c>
      <c r="C251" s="86">
        <v>2412</v>
      </c>
      <c r="D251" s="87">
        <v>2664</v>
      </c>
      <c r="E251" s="85">
        <f t="shared" si="10"/>
        <v>3</v>
      </c>
      <c r="F251" s="86">
        <f t="shared" si="11"/>
        <v>2</v>
      </c>
      <c r="G251" s="87">
        <f t="shared" si="12"/>
        <v>1</v>
      </c>
      <c r="H251" s="88"/>
      <c r="I251" s="65"/>
      <c r="J251" s="97"/>
      <c r="K251" s="104">
        <v>3</v>
      </c>
      <c r="L251" s="65">
        <v>2</v>
      </c>
      <c r="M251" s="105">
        <v>1</v>
      </c>
      <c r="N251" s="88"/>
      <c r="O251" s="65"/>
      <c r="P251" s="97"/>
      <c r="Q251" s="104"/>
      <c r="R251" s="65"/>
      <c r="S251" s="66"/>
    </row>
    <row r="252" spans="1:19" x14ac:dyDescent="0.2">
      <c r="A252" s="57" t="s">
        <v>559</v>
      </c>
      <c r="B252" s="85">
        <v>4915</v>
      </c>
      <c r="C252" s="86">
        <v>2260</v>
      </c>
      <c r="D252" s="87">
        <v>2655</v>
      </c>
      <c r="E252" s="85">
        <f t="shared" si="10"/>
        <v>13</v>
      </c>
      <c r="F252" s="86">
        <f t="shared" si="11"/>
        <v>7</v>
      </c>
      <c r="G252" s="87">
        <f t="shared" si="12"/>
        <v>6</v>
      </c>
      <c r="H252" s="88">
        <v>11</v>
      </c>
      <c r="I252" s="65">
        <v>6</v>
      </c>
      <c r="J252" s="97">
        <v>5</v>
      </c>
      <c r="K252" s="104">
        <v>2</v>
      </c>
      <c r="L252" s="65">
        <v>1</v>
      </c>
      <c r="M252" s="105">
        <v>1</v>
      </c>
      <c r="N252" s="88"/>
      <c r="O252" s="65"/>
      <c r="P252" s="97"/>
      <c r="Q252" s="104"/>
      <c r="R252" s="65"/>
      <c r="S252" s="66"/>
    </row>
    <row r="253" spans="1:19" x14ac:dyDescent="0.2">
      <c r="A253" s="57" t="s">
        <v>560</v>
      </c>
      <c r="B253" s="85">
        <v>4210</v>
      </c>
      <c r="C253" s="86">
        <v>2032</v>
      </c>
      <c r="D253" s="87">
        <v>2178</v>
      </c>
      <c r="E253" s="85">
        <f t="shared" si="10"/>
        <v>0</v>
      </c>
      <c r="F253" s="86">
        <f t="shared" si="11"/>
        <v>0</v>
      </c>
      <c r="G253" s="87">
        <f t="shared" si="12"/>
        <v>0</v>
      </c>
      <c r="H253" s="88"/>
      <c r="I253" s="65"/>
      <c r="J253" s="97"/>
      <c r="K253" s="104"/>
      <c r="L253" s="65"/>
      <c r="M253" s="105"/>
      <c r="N253" s="88"/>
      <c r="O253" s="65"/>
      <c r="P253" s="97"/>
      <c r="Q253" s="104"/>
      <c r="R253" s="65"/>
      <c r="S253" s="66"/>
    </row>
    <row r="254" spans="1:19" x14ac:dyDescent="0.2">
      <c r="A254" s="57" t="s">
        <v>561</v>
      </c>
      <c r="B254" s="85">
        <v>4172</v>
      </c>
      <c r="C254" s="86">
        <v>1978</v>
      </c>
      <c r="D254" s="87">
        <v>2194</v>
      </c>
      <c r="E254" s="85">
        <f t="shared" si="10"/>
        <v>4</v>
      </c>
      <c r="F254" s="86">
        <f t="shared" si="11"/>
        <v>4</v>
      </c>
      <c r="G254" s="87">
        <f t="shared" si="12"/>
        <v>0</v>
      </c>
      <c r="H254" s="88">
        <v>1</v>
      </c>
      <c r="I254" s="65">
        <v>1</v>
      </c>
      <c r="J254" s="97"/>
      <c r="K254" s="104">
        <v>1</v>
      </c>
      <c r="L254" s="65">
        <v>1</v>
      </c>
      <c r="M254" s="105"/>
      <c r="N254" s="88">
        <v>2</v>
      </c>
      <c r="O254" s="65">
        <v>2</v>
      </c>
      <c r="P254" s="97"/>
      <c r="Q254" s="104"/>
      <c r="R254" s="65"/>
      <c r="S254" s="66"/>
    </row>
    <row r="255" spans="1:19" x14ac:dyDescent="0.2">
      <c r="A255" s="57" t="s">
        <v>562</v>
      </c>
      <c r="B255" s="85">
        <v>3613</v>
      </c>
      <c r="C255" s="86">
        <v>1646</v>
      </c>
      <c r="D255" s="87">
        <v>1967</v>
      </c>
      <c r="E255" s="85">
        <f t="shared" si="10"/>
        <v>4</v>
      </c>
      <c r="F255" s="86">
        <f t="shared" si="11"/>
        <v>0</v>
      </c>
      <c r="G255" s="87">
        <f t="shared" si="12"/>
        <v>4</v>
      </c>
      <c r="H255" s="88"/>
      <c r="I255" s="65"/>
      <c r="J255" s="97"/>
      <c r="K255" s="104">
        <v>4</v>
      </c>
      <c r="L255" s="65"/>
      <c r="M255" s="105">
        <v>4</v>
      </c>
      <c r="N255" s="88"/>
      <c r="O255" s="65"/>
      <c r="P255" s="97"/>
      <c r="Q255" s="104"/>
      <c r="R255" s="65"/>
      <c r="S255" s="66"/>
    </row>
    <row r="256" spans="1:19" x14ac:dyDescent="0.2">
      <c r="A256" s="57" t="s">
        <v>563</v>
      </c>
      <c r="B256" s="85">
        <v>4346</v>
      </c>
      <c r="C256" s="86">
        <v>2063</v>
      </c>
      <c r="D256" s="87">
        <v>2283</v>
      </c>
      <c r="E256" s="85">
        <f t="shared" si="10"/>
        <v>1</v>
      </c>
      <c r="F256" s="86">
        <f t="shared" si="11"/>
        <v>0</v>
      </c>
      <c r="G256" s="87">
        <f t="shared" si="12"/>
        <v>1</v>
      </c>
      <c r="H256" s="88">
        <v>1</v>
      </c>
      <c r="I256" s="65"/>
      <c r="J256" s="97">
        <v>1</v>
      </c>
      <c r="K256" s="104"/>
      <c r="L256" s="65"/>
      <c r="M256" s="105"/>
      <c r="N256" s="88"/>
      <c r="O256" s="65"/>
      <c r="P256" s="97"/>
      <c r="Q256" s="104"/>
      <c r="R256" s="65"/>
      <c r="S256" s="66"/>
    </row>
    <row r="257" spans="1:19" x14ac:dyDescent="0.2">
      <c r="A257" s="57" t="s">
        <v>564</v>
      </c>
      <c r="B257" s="85">
        <v>3158</v>
      </c>
      <c r="C257" s="86">
        <v>1448</v>
      </c>
      <c r="D257" s="87">
        <v>1710</v>
      </c>
      <c r="E257" s="85">
        <f t="shared" si="10"/>
        <v>1</v>
      </c>
      <c r="F257" s="86">
        <f t="shared" si="11"/>
        <v>1</v>
      </c>
      <c r="G257" s="87">
        <f t="shared" si="12"/>
        <v>0</v>
      </c>
      <c r="H257" s="88">
        <v>1</v>
      </c>
      <c r="I257" s="65">
        <v>1</v>
      </c>
      <c r="J257" s="97"/>
      <c r="K257" s="104"/>
      <c r="L257" s="65"/>
      <c r="M257" s="105"/>
      <c r="N257" s="88"/>
      <c r="O257" s="65"/>
      <c r="P257" s="97"/>
      <c r="Q257" s="104"/>
      <c r="R257" s="65"/>
      <c r="S257" s="66"/>
    </row>
    <row r="258" spans="1:19" x14ac:dyDescent="0.2">
      <c r="A258" s="57" t="s">
        <v>565</v>
      </c>
      <c r="B258" s="85">
        <v>2877</v>
      </c>
      <c r="C258" s="86">
        <v>1403</v>
      </c>
      <c r="D258" s="87">
        <v>1474</v>
      </c>
      <c r="E258" s="85">
        <f t="shared" si="10"/>
        <v>0</v>
      </c>
      <c r="F258" s="86">
        <f t="shared" si="11"/>
        <v>0</v>
      </c>
      <c r="G258" s="87">
        <f t="shared" si="12"/>
        <v>0</v>
      </c>
      <c r="H258" s="88"/>
      <c r="I258" s="65"/>
      <c r="J258" s="97"/>
      <c r="K258" s="104"/>
      <c r="L258" s="65"/>
      <c r="M258" s="105"/>
      <c r="N258" s="88"/>
      <c r="O258" s="65"/>
      <c r="P258" s="97"/>
      <c r="Q258" s="104"/>
      <c r="R258" s="65"/>
      <c r="S258" s="66"/>
    </row>
    <row r="259" spans="1:19" x14ac:dyDescent="0.2">
      <c r="A259" s="57" t="s">
        <v>566</v>
      </c>
      <c r="B259" s="85">
        <v>3650</v>
      </c>
      <c r="C259" s="86">
        <v>1808</v>
      </c>
      <c r="D259" s="87">
        <v>1842</v>
      </c>
      <c r="E259" s="85">
        <f t="shared" si="10"/>
        <v>1</v>
      </c>
      <c r="F259" s="86">
        <f t="shared" si="11"/>
        <v>1</v>
      </c>
      <c r="G259" s="87">
        <f t="shared" si="12"/>
        <v>0</v>
      </c>
      <c r="H259" s="88">
        <v>1</v>
      </c>
      <c r="I259" s="65">
        <v>1</v>
      </c>
      <c r="J259" s="97"/>
      <c r="K259" s="104"/>
      <c r="L259" s="65"/>
      <c r="M259" s="105"/>
      <c r="N259" s="88"/>
      <c r="O259" s="65"/>
      <c r="P259" s="97"/>
      <c r="Q259" s="104"/>
      <c r="R259" s="65"/>
      <c r="S259" s="66"/>
    </row>
    <row r="260" spans="1:19" x14ac:dyDescent="0.2">
      <c r="A260" s="57" t="s">
        <v>567</v>
      </c>
      <c r="B260" s="85">
        <v>2940</v>
      </c>
      <c r="C260" s="86">
        <v>1343</v>
      </c>
      <c r="D260" s="87">
        <v>1597</v>
      </c>
      <c r="E260" s="85">
        <f t="shared" si="10"/>
        <v>2</v>
      </c>
      <c r="F260" s="86">
        <f t="shared" si="11"/>
        <v>1</v>
      </c>
      <c r="G260" s="87">
        <f t="shared" si="12"/>
        <v>1</v>
      </c>
      <c r="H260" s="88"/>
      <c r="I260" s="65"/>
      <c r="J260" s="97"/>
      <c r="K260" s="104">
        <v>2</v>
      </c>
      <c r="L260" s="65">
        <v>1</v>
      </c>
      <c r="M260" s="105">
        <v>1</v>
      </c>
      <c r="N260" s="88"/>
      <c r="O260" s="65"/>
      <c r="P260" s="97"/>
      <c r="Q260" s="104"/>
      <c r="R260" s="65"/>
      <c r="S260" s="66"/>
    </row>
    <row r="261" spans="1:19" x14ac:dyDescent="0.2">
      <c r="A261" s="57" t="s">
        <v>568</v>
      </c>
      <c r="B261" s="85">
        <v>3042</v>
      </c>
      <c r="C261" s="86">
        <v>1539</v>
      </c>
      <c r="D261" s="87">
        <v>1503</v>
      </c>
      <c r="E261" s="85">
        <f t="shared" si="10"/>
        <v>39</v>
      </c>
      <c r="F261" s="86">
        <f t="shared" si="11"/>
        <v>17</v>
      </c>
      <c r="G261" s="87">
        <f t="shared" si="12"/>
        <v>22</v>
      </c>
      <c r="H261" s="88">
        <v>14</v>
      </c>
      <c r="I261" s="65">
        <v>7</v>
      </c>
      <c r="J261" s="97">
        <v>7</v>
      </c>
      <c r="K261" s="104">
        <v>1</v>
      </c>
      <c r="L261" s="65"/>
      <c r="M261" s="105">
        <v>1</v>
      </c>
      <c r="N261" s="88">
        <v>24</v>
      </c>
      <c r="O261" s="65">
        <v>10</v>
      </c>
      <c r="P261" s="97">
        <v>14</v>
      </c>
      <c r="Q261" s="104"/>
      <c r="R261" s="65"/>
      <c r="S261" s="66"/>
    </row>
    <row r="262" spans="1:19" x14ac:dyDescent="0.2">
      <c r="A262" s="57" t="s">
        <v>485</v>
      </c>
      <c r="B262" s="85">
        <v>2804</v>
      </c>
      <c r="C262" s="86">
        <v>1335</v>
      </c>
      <c r="D262" s="87">
        <v>1469</v>
      </c>
      <c r="E262" s="85">
        <f t="shared" si="10"/>
        <v>1</v>
      </c>
      <c r="F262" s="86">
        <f t="shared" si="11"/>
        <v>1</v>
      </c>
      <c r="G262" s="87">
        <f t="shared" si="12"/>
        <v>0</v>
      </c>
      <c r="H262" s="88">
        <v>1</v>
      </c>
      <c r="I262" s="65">
        <v>1</v>
      </c>
      <c r="J262" s="97"/>
      <c r="K262" s="104"/>
      <c r="L262" s="65"/>
      <c r="M262" s="105"/>
      <c r="N262" s="88"/>
      <c r="O262" s="65"/>
      <c r="P262" s="97"/>
      <c r="Q262" s="104"/>
      <c r="R262" s="65"/>
      <c r="S262" s="66"/>
    </row>
    <row r="263" spans="1:19" x14ac:dyDescent="0.2">
      <c r="A263" s="57" t="s">
        <v>569</v>
      </c>
      <c r="B263" s="85">
        <v>1821</v>
      </c>
      <c r="C263" s="86">
        <v>863</v>
      </c>
      <c r="D263" s="87">
        <v>958</v>
      </c>
      <c r="E263" s="85">
        <f t="shared" si="10"/>
        <v>0</v>
      </c>
      <c r="F263" s="86">
        <f t="shared" si="11"/>
        <v>0</v>
      </c>
      <c r="G263" s="87">
        <f t="shared" si="12"/>
        <v>0</v>
      </c>
      <c r="H263" s="88"/>
      <c r="I263" s="65"/>
      <c r="J263" s="97"/>
      <c r="K263" s="104"/>
      <c r="L263" s="65"/>
      <c r="M263" s="105"/>
      <c r="N263" s="88"/>
      <c r="O263" s="65"/>
      <c r="P263" s="97"/>
      <c r="Q263" s="104"/>
      <c r="R263" s="65"/>
      <c r="S263" s="66"/>
    </row>
    <row r="264" spans="1:19" x14ac:dyDescent="0.2">
      <c r="A264" s="57" t="s">
        <v>456</v>
      </c>
      <c r="B264" s="85">
        <v>1339</v>
      </c>
      <c r="C264" s="86">
        <v>656</v>
      </c>
      <c r="D264" s="87">
        <v>683</v>
      </c>
      <c r="E264" s="85">
        <f t="shared" si="10"/>
        <v>0</v>
      </c>
      <c r="F264" s="86">
        <f t="shared" si="11"/>
        <v>0</v>
      </c>
      <c r="G264" s="87">
        <f t="shared" si="12"/>
        <v>0</v>
      </c>
      <c r="H264" s="88"/>
      <c r="I264" s="65"/>
      <c r="J264" s="97"/>
      <c r="K264" s="104"/>
      <c r="L264" s="65"/>
      <c r="M264" s="105"/>
      <c r="N264" s="88"/>
      <c r="O264" s="65"/>
      <c r="P264" s="97"/>
      <c r="Q264" s="104"/>
      <c r="R264" s="65"/>
      <c r="S264" s="66"/>
    </row>
    <row r="265" spans="1:19" x14ac:dyDescent="0.2">
      <c r="A265" s="57" t="s">
        <v>389</v>
      </c>
      <c r="B265" s="85">
        <v>1708</v>
      </c>
      <c r="C265" s="86">
        <v>808</v>
      </c>
      <c r="D265" s="87">
        <v>900</v>
      </c>
      <c r="E265" s="85">
        <f t="shared" ref="E265:E284" si="13">F265+G265</f>
        <v>1</v>
      </c>
      <c r="F265" s="86">
        <f t="shared" ref="F265:F284" si="14">I265+L265+O265+R265</f>
        <v>1</v>
      </c>
      <c r="G265" s="87">
        <f t="shared" ref="G265:G284" si="15">J265+M265+P265+S265</f>
        <v>0</v>
      </c>
      <c r="H265" s="88"/>
      <c r="I265" s="65"/>
      <c r="J265" s="97"/>
      <c r="K265" s="104">
        <v>1</v>
      </c>
      <c r="L265" s="65">
        <v>1</v>
      </c>
      <c r="M265" s="105"/>
      <c r="N265" s="88"/>
      <c r="O265" s="65"/>
      <c r="P265" s="97"/>
      <c r="Q265" s="104"/>
      <c r="R265" s="65"/>
      <c r="S265" s="66"/>
    </row>
    <row r="266" spans="1:19" s="42" customFormat="1" x14ac:dyDescent="0.2">
      <c r="A266" s="56" t="s">
        <v>570</v>
      </c>
      <c r="B266" s="79">
        <v>238217</v>
      </c>
      <c r="C266" s="80">
        <v>111287</v>
      </c>
      <c r="D266" s="81">
        <v>126930</v>
      </c>
      <c r="E266" s="79">
        <f t="shared" si="13"/>
        <v>730</v>
      </c>
      <c r="F266" s="80">
        <f t="shared" si="14"/>
        <v>325</v>
      </c>
      <c r="G266" s="81">
        <f t="shared" si="15"/>
        <v>405</v>
      </c>
      <c r="H266" s="82">
        <v>85</v>
      </c>
      <c r="I266" s="83">
        <v>37</v>
      </c>
      <c r="J266" s="96">
        <v>48</v>
      </c>
      <c r="K266" s="102">
        <v>18</v>
      </c>
      <c r="L266" s="83">
        <v>8</v>
      </c>
      <c r="M266" s="103">
        <v>10</v>
      </c>
      <c r="N266" s="82">
        <v>430</v>
      </c>
      <c r="O266" s="83">
        <v>183</v>
      </c>
      <c r="P266" s="96">
        <v>247</v>
      </c>
      <c r="Q266" s="102">
        <v>197</v>
      </c>
      <c r="R266" s="83">
        <v>97</v>
      </c>
      <c r="S266" s="84">
        <v>100</v>
      </c>
    </row>
    <row r="267" spans="1:19" x14ac:dyDescent="0.2">
      <c r="A267" s="57" t="s">
        <v>571</v>
      </c>
      <c r="B267" s="85">
        <v>37362</v>
      </c>
      <c r="C267" s="86">
        <v>18021</v>
      </c>
      <c r="D267" s="87">
        <v>19341</v>
      </c>
      <c r="E267" s="85">
        <f t="shared" si="13"/>
        <v>17</v>
      </c>
      <c r="F267" s="86">
        <f t="shared" si="14"/>
        <v>8</v>
      </c>
      <c r="G267" s="87">
        <f t="shared" si="15"/>
        <v>9</v>
      </c>
      <c r="H267" s="88">
        <v>17</v>
      </c>
      <c r="I267" s="65">
        <v>8</v>
      </c>
      <c r="J267" s="97">
        <v>9</v>
      </c>
      <c r="K267" s="104"/>
      <c r="L267" s="65"/>
      <c r="M267" s="105"/>
      <c r="N267" s="88"/>
      <c r="O267" s="65"/>
      <c r="P267" s="97"/>
      <c r="Q267" s="104"/>
      <c r="R267" s="65"/>
      <c r="S267" s="66"/>
    </row>
    <row r="268" spans="1:19" x14ac:dyDescent="0.2">
      <c r="A268" s="57" t="s">
        <v>570</v>
      </c>
      <c r="B268" s="85">
        <v>34045</v>
      </c>
      <c r="C268" s="86">
        <v>16093</v>
      </c>
      <c r="D268" s="87">
        <v>17952</v>
      </c>
      <c r="E268" s="85">
        <f t="shared" si="13"/>
        <v>6</v>
      </c>
      <c r="F268" s="86">
        <f t="shared" si="14"/>
        <v>2</v>
      </c>
      <c r="G268" s="87">
        <f t="shared" si="15"/>
        <v>4</v>
      </c>
      <c r="H268" s="88"/>
      <c r="I268" s="65"/>
      <c r="J268" s="97"/>
      <c r="K268" s="104"/>
      <c r="L268" s="65"/>
      <c r="M268" s="105"/>
      <c r="N268" s="88">
        <v>6</v>
      </c>
      <c r="O268" s="65">
        <v>2</v>
      </c>
      <c r="P268" s="97">
        <v>4</v>
      </c>
      <c r="Q268" s="104"/>
      <c r="R268" s="65"/>
      <c r="S268" s="66"/>
    </row>
    <row r="269" spans="1:19" x14ac:dyDescent="0.2">
      <c r="A269" s="57" t="s">
        <v>572</v>
      </c>
      <c r="B269" s="85">
        <v>27693</v>
      </c>
      <c r="C269" s="86">
        <v>12845</v>
      </c>
      <c r="D269" s="87">
        <v>14848</v>
      </c>
      <c r="E269" s="85">
        <f t="shared" si="13"/>
        <v>200</v>
      </c>
      <c r="F269" s="86">
        <f t="shared" si="14"/>
        <v>93</v>
      </c>
      <c r="G269" s="87">
        <f t="shared" si="15"/>
        <v>107</v>
      </c>
      <c r="H269" s="88">
        <v>14</v>
      </c>
      <c r="I269" s="65">
        <v>5</v>
      </c>
      <c r="J269" s="97">
        <v>9</v>
      </c>
      <c r="K269" s="104"/>
      <c r="L269" s="65"/>
      <c r="M269" s="105"/>
      <c r="N269" s="88"/>
      <c r="O269" s="65"/>
      <c r="P269" s="97"/>
      <c r="Q269" s="104">
        <v>186</v>
      </c>
      <c r="R269" s="65">
        <v>88</v>
      </c>
      <c r="S269" s="66">
        <v>98</v>
      </c>
    </row>
    <row r="270" spans="1:19" x14ac:dyDescent="0.2">
      <c r="A270" s="57" t="s">
        <v>573</v>
      </c>
      <c r="B270" s="85">
        <v>17598</v>
      </c>
      <c r="C270" s="86">
        <v>8120</v>
      </c>
      <c r="D270" s="87">
        <v>9478</v>
      </c>
      <c r="E270" s="85">
        <f t="shared" si="13"/>
        <v>19</v>
      </c>
      <c r="F270" s="86">
        <f t="shared" si="14"/>
        <v>8</v>
      </c>
      <c r="G270" s="87">
        <f t="shared" si="15"/>
        <v>11</v>
      </c>
      <c r="H270" s="88">
        <v>16</v>
      </c>
      <c r="I270" s="65">
        <v>6</v>
      </c>
      <c r="J270" s="97">
        <v>10</v>
      </c>
      <c r="K270" s="104"/>
      <c r="L270" s="65"/>
      <c r="M270" s="105"/>
      <c r="N270" s="88">
        <v>3</v>
      </c>
      <c r="O270" s="65">
        <v>2</v>
      </c>
      <c r="P270" s="97">
        <v>1</v>
      </c>
      <c r="Q270" s="104"/>
      <c r="R270" s="65"/>
      <c r="S270" s="66"/>
    </row>
    <row r="271" spans="1:19" x14ac:dyDescent="0.2">
      <c r="A271" s="57" t="s">
        <v>574</v>
      </c>
      <c r="B271" s="85">
        <v>16375</v>
      </c>
      <c r="C271" s="86">
        <v>7561</v>
      </c>
      <c r="D271" s="87">
        <v>8814</v>
      </c>
      <c r="E271" s="85">
        <f t="shared" si="13"/>
        <v>1</v>
      </c>
      <c r="F271" s="86">
        <f t="shared" si="14"/>
        <v>1</v>
      </c>
      <c r="G271" s="87">
        <f t="shared" si="15"/>
        <v>0</v>
      </c>
      <c r="H271" s="88"/>
      <c r="I271" s="65"/>
      <c r="J271" s="97"/>
      <c r="K271" s="104"/>
      <c r="L271" s="65"/>
      <c r="M271" s="105"/>
      <c r="N271" s="88"/>
      <c r="O271" s="65"/>
      <c r="P271" s="97"/>
      <c r="Q271" s="104">
        <v>1</v>
      </c>
      <c r="R271" s="65">
        <v>1</v>
      </c>
      <c r="S271" s="66"/>
    </row>
    <row r="272" spans="1:19" x14ac:dyDescent="0.2">
      <c r="A272" s="57" t="s">
        <v>575</v>
      </c>
      <c r="B272" s="85">
        <v>14551</v>
      </c>
      <c r="C272" s="86">
        <v>6751</v>
      </c>
      <c r="D272" s="87">
        <v>7800</v>
      </c>
      <c r="E272" s="85">
        <f t="shared" si="13"/>
        <v>19</v>
      </c>
      <c r="F272" s="86">
        <f t="shared" si="14"/>
        <v>6</v>
      </c>
      <c r="G272" s="87">
        <f t="shared" si="15"/>
        <v>13</v>
      </c>
      <c r="H272" s="88">
        <v>8</v>
      </c>
      <c r="I272" s="65">
        <v>1</v>
      </c>
      <c r="J272" s="97">
        <v>7</v>
      </c>
      <c r="K272" s="104">
        <v>11</v>
      </c>
      <c r="L272" s="65">
        <v>5</v>
      </c>
      <c r="M272" s="105">
        <v>6</v>
      </c>
      <c r="N272" s="88"/>
      <c r="O272" s="65"/>
      <c r="P272" s="97"/>
      <c r="Q272" s="104"/>
      <c r="R272" s="65"/>
      <c r="S272" s="66"/>
    </row>
    <row r="273" spans="1:19" x14ac:dyDescent="0.2">
      <c r="A273" s="57" t="s">
        <v>448</v>
      </c>
      <c r="B273" s="85">
        <v>12324</v>
      </c>
      <c r="C273" s="86">
        <v>5880</v>
      </c>
      <c r="D273" s="87">
        <v>6444</v>
      </c>
      <c r="E273" s="85">
        <f t="shared" si="13"/>
        <v>12</v>
      </c>
      <c r="F273" s="86">
        <f t="shared" si="14"/>
        <v>7</v>
      </c>
      <c r="G273" s="87">
        <f t="shared" si="15"/>
        <v>5</v>
      </c>
      <c r="H273" s="88">
        <v>4</v>
      </c>
      <c r="I273" s="65">
        <v>3</v>
      </c>
      <c r="J273" s="97">
        <v>1</v>
      </c>
      <c r="K273" s="104">
        <v>6</v>
      </c>
      <c r="L273" s="65">
        <v>3</v>
      </c>
      <c r="M273" s="105">
        <v>3</v>
      </c>
      <c r="N273" s="88">
        <v>2</v>
      </c>
      <c r="O273" s="65">
        <v>1</v>
      </c>
      <c r="P273" s="97">
        <v>1</v>
      </c>
      <c r="Q273" s="104"/>
      <c r="R273" s="65"/>
      <c r="S273" s="66"/>
    </row>
    <row r="274" spans="1:19" x14ac:dyDescent="0.2">
      <c r="A274" s="57" t="s">
        <v>576</v>
      </c>
      <c r="B274" s="85">
        <v>13385</v>
      </c>
      <c r="C274" s="86">
        <v>6320</v>
      </c>
      <c r="D274" s="87">
        <v>7065</v>
      </c>
      <c r="E274" s="85">
        <f t="shared" si="13"/>
        <v>18</v>
      </c>
      <c r="F274" s="86">
        <f t="shared" si="14"/>
        <v>11</v>
      </c>
      <c r="G274" s="87">
        <f t="shared" si="15"/>
        <v>7</v>
      </c>
      <c r="H274" s="88">
        <v>8</v>
      </c>
      <c r="I274" s="65">
        <v>6</v>
      </c>
      <c r="J274" s="97">
        <v>2</v>
      </c>
      <c r="K274" s="104"/>
      <c r="L274" s="65"/>
      <c r="M274" s="105"/>
      <c r="N274" s="88">
        <v>10</v>
      </c>
      <c r="O274" s="65">
        <v>5</v>
      </c>
      <c r="P274" s="97">
        <v>5</v>
      </c>
      <c r="Q274" s="104"/>
      <c r="R274" s="65"/>
      <c r="S274" s="66"/>
    </row>
    <row r="275" spans="1:19" x14ac:dyDescent="0.2">
      <c r="A275" s="57" t="s">
        <v>577</v>
      </c>
      <c r="B275" s="85">
        <v>9637</v>
      </c>
      <c r="C275" s="86">
        <v>4452</v>
      </c>
      <c r="D275" s="87">
        <v>5185</v>
      </c>
      <c r="E275" s="85">
        <f t="shared" si="13"/>
        <v>19</v>
      </c>
      <c r="F275" s="86">
        <f t="shared" si="14"/>
        <v>10</v>
      </c>
      <c r="G275" s="87">
        <f t="shared" si="15"/>
        <v>9</v>
      </c>
      <c r="H275" s="88">
        <v>14</v>
      </c>
      <c r="I275" s="65">
        <v>7</v>
      </c>
      <c r="J275" s="97">
        <v>7</v>
      </c>
      <c r="K275" s="104"/>
      <c r="L275" s="65"/>
      <c r="M275" s="105"/>
      <c r="N275" s="88"/>
      <c r="O275" s="65"/>
      <c r="P275" s="97"/>
      <c r="Q275" s="104">
        <v>5</v>
      </c>
      <c r="R275" s="65">
        <v>3</v>
      </c>
      <c r="S275" s="66">
        <v>2</v>
      </c>
    </row>
    <row r="276" spans="1:19" x14ac:dyDescent="0.2">
      <c r="A276" s="57" t="s">
        <v>578</v>
      </c>
      <c r="B276" s="85">
        <v>8179</v>
      </c>
      <c r="C276" s="86">
        <v>3617</v>
      </c>
      <c r="D276" s="87">
        <v>4562</v>
      </c>
      <c r="E276" s="85">
        <f t="shared" si="13"/>
        <v>2</v>
      </c>
      <c r="F276" s="86">
        <f t="shared" si="14"/>
        <v>0</v>
      </c>
      <c r="G276" s="87">
        <f t="shared" si="15"/>
        <v>2</v>
      </c>
      <c r="H276" s="88">
        <v>2</v>
      </c>
      <c r="I276" s="65"/>
      <c r="J276" s="97">
        <v>2</v>
      </c>
      <c r="K276" s="104"/>
      <c r="L276" s="65"/>
      <c r="M276" s="105"/>
      <c r="N276" s="88"/>
      <c r="O276" s="65"/>
      <c r="P276" s="97"/>
      <c r="Q276" s="104"/>
      <c r="R276" s="65"/>
      <c r="S276" s="66"/>
    </row>
    <row r="277" spans="1:19" x14ac:dyDescent="0.2">
      <c r="A277" s="57" t="s">
        <v>579</v>
      </c>
      <c r="B277" s="85">
        <v>9701</v>
      </c>
      <c r="C277" s="86">
        <v>4328</v>
      </c>
      <c r="D277" s="87">
        <v>5373</v>
      </c>
      <c r="E277" s="85">
        <f t="shared" si="13"/>
        <v>1</v>
      </c>
      <c r="F277" s="86">
        <f t="shared" si="14"/>
        <v>1</v>
      </c>
      <c r="G277" s="87">
        <f t="shared" si="15"/>
        <v>0</v>
      </c>
      <c r="H277" s="88"/>
      <c r="I277" s="65"/>
      <c r="J277" s="97"/>
      <c r="K277" s="104"/>
      <c r="L277" s="65"/>
      <c r="M277" s="105"/>
      <c r="N277" s="88">
        <v>1</v>
      </c>
      <c r="O277" s="65">
        <v>1</v>
      </c>
      <c r="P277" s="97"/>
      <c r="Q277" s="104"/>
      <c r="R277" s="65"/>
      <c r="S277" s="66"/>
    </row>
    <row r="278" spans="1:19" x14ac:dyDescent="0.2">
      <c r="A278" s="57" t="s">
        <v>580</v>
      </c>
      <c r="B278" s="85">
        <v>7567</v>
      </c>
      <c r="C278" s="86">
        <v>3638</v>
      </c>
      <c r="D278" s="87">
        <v>3929</v>
      </c>
      <c r="E278" s="85">
        <f t="shared" si="13"/>
        <v>4</v>
      </c>
      <c r="F278" s="86">
        <f t="shared" si="14"/>
        <v>1</v>
      </c>
      <c r="G278" s="87">
        <f t="shared" si="15"/>
        <v>3</v>
      </c>
      <c r="H278" s="88"/>
      <c r="I278" s="65"/>
      <c r="J278" s="97"/>
      <c r="K278" s="104"/>
      <c r="L278" s="65"/>
      <c r="M278" s="105"/>
      <c r="N278" s="88">
        <v>4</v>
      </c>
      <c r="O278" s="65">
        <v>1</v>
      </c>
      <c r="P278" s="97">
        <v>3</v>
      </c>
      <c r="Q278" s="104"/>
      <c r="R278" s="65"/>
      <c r="S278" s="66"/>
    </row>
    <row r="279" spans="1:19" x14ac:dyDescent="0.2">
      <c r="A279" s="57" t="s">
        <v>581</v>
      </c>
      <c r="B279" s="85">
        <v>6871</v>
      </c>
      <c r="C279" s="86">
        <v>3162</v>
      </c>
      <c r="D279" s="87">
        <v>3709</v>
      </c>
      <c r="E279" s="85">
        <f t="shared" si="13"/>
        <v>2</v>
      </c>
      <c r="F279" s="86">
        <f t="shared" si="14"/>
        <v>2</v>
      </c>
      <c r="G279" s="87">
        <f t="shared" si="15"/>
        <v>0</v>
      </c>
      <c r="H279" s="88"/>
      <c r="I279" s="65"/>
      <c r="J279" s="97"/>
      <c r="K279" s="104"/>
      <c r="L279" s="65"/>
      <c r="M279" s="105"/>
      <c r="N279" s="88"/>
      <c r="O279" s="65"/>
      <c r="P279" s="97"/>
      <c r="Q279" s="104">
        <v>2</v>
      </c>
      <c r="R279" s="65">
        <v>2</v>
      </c>
      <c r="S279" s="66"/>
    </row>
    <row r="280" spans="1:19" x14ac:dyDescent="0.2">
      <c r="A280" s="57" t="s">
        <v>582</v>
      </c>
      <c r="B280" s="85">
        <v>6799</v>
      </c>
      <c r="C280" s="86">
        <v>3059</v>
      </c>
      <c r="D280" s="87">
        <v>3740</v>
      </c>
      <c r="E280" s="85">
        <f t="shared" si="13"/>
        <v>3</v>
      </c>
      <c r="F280" s="86">
        <f t="shared" si="14"/>
        <v>3</v>
      </c>
      <c r="G280" s="87">
        <f t="shared" si="15"/>
        <v>0</v>
      </c>
      <c r="H280" s="88"/>
      <c r="I280" s="65"/>
      <c r="J280" s="97"/>
      <c r="K280" s="104"/>
      <c r="L280" s="65"/>
      <c r="M280" s="105"/>
      <c r="N280" s="88"/>
      <c r="O280" s="65"/>
      <c r="P280" s="97"/>
      <c r="Q280" s="104">
        <v>3</v>
      </c>
      <c r="R280" s="65">
        <v>3</v>
      </c>
      <c r="S280" s="66"/>
    </row>
    <row r="281" spans="1:19" x14ac:dyDescent="0.2">
      <c r="A281" s="57" t="s">
        <v>583</v>
      </c>
      <c r="B281" s="85">
        <v>6546</v>
      </c>
      <c r="C281" s="86">
        <v>2979</v>
      </c>
      <c r="D281" s="87">
        <v>3567</v>
      </c>
      <c r="E281" s="85">
        <f t="shared" si="13"/>
        <v>405</v>
      </c>
      <c r="F281" s="86">
        <f t="shared" si="14"/>
        <v>171</v>
      </c>
      <c r="G281" s="87">
        <f t="shared" si="15"/>
        <v>234</v>
      </c>
      <c r="H281" s="88"/>
      <c r="I281" s="65"/>
      <c r="J281" s="97"/>
      <c r="K281" s="104">
        <v>1</v>
      </c>
      <c r="L281" s="65"/>
      <c r="M281" s="105">
        <v>1</v>
      </c>
      <c r="N281" s="88">
        <v>404</v>
      </c>
      <c r="O281" s="65">
        <v>171</v>
      </c>
      <c r="P281" s="97">
        <v>233</v>
      </c>
      <c r="Q281" s="104"/>
      <c r="R281" s="65"/>
      <c r="S281" s="66"/>
    </row>
    <row r="282" spans="1:19" x14ac:dyDescent="0.2">
      <c r="A282" s="57" t="s">
        <v>584</v>
      </c>
      <c r="B282" s="85">
        <v>4215</v>
      </c>
      <c r="C282" s="86">
        <v>1937</v>
      </c>
      <c r="D282" s="87">
        <v>2278</v>
      </c>
      <c r="E282" s="85">
        <f t="shared" si="13"/>
        <v>0</v>
      </c>
      <c r="F282" s="86">
        <f t="shared" si="14"/>
        <v>0</v>
      </c>
      <c r="G282" s="87">
        <f t="shared" si="15"/>
        <v>0</v>
      </c>
      <c r="H282" s="88"/>
      <c r="I282" s="65"/>
      <c r="J282" s="97"/>
      <c r="K282" s="104"/>
      <c r="L282" s="65"/>
      <c r="M282" s="105"/>
      <c r="N282" s="88"/>
      <c r="O282" s="65"/>
      <c r="P282" s="97"/>
      <c r="Q282" s="104"/>
      <c r="R282" s="65"/>
      <c r="S282" s="66"/>
    </row>
    <row r="283" spans="1:19" x14ac:dyDescent="0.2">
      <c r="A283" s="57" t="s">
        <v>585</v>
      </c>
      <c r="B283" s="85">
        <v>2971</v>
      </c>
      <c r="C283" s="86">
        <v>1400</v>
      </c>
      <c r="D283" s="87">
        <v>1571</v>
      </c>
      <c r="E283" s="85">
        <f t="shared" si="13"/>
        <v>1</v>
      </c>
      <c r="F283" s="86">
        <f t="shared" si="14"/>
        <v>0</v>
      </c>
      <c r="G283" s="87">
        <f t="shared" si="15"/>
        <v>1</v>
      </c>
      <c r="H283" s="88">
        <v>1</v>
      </c>
      <c r="I283" s="65"/>
      <c r="J283" s="97">
        <v>1</v>
      </c>
      <c r="K283" s="104"/>
      <c r="L283" s="65"/>
      <c r="M283" s="105"/>
      <c r="N283" s="88"/>
      <c r="O283" s="65"/>
      <c r="P283" s="97"/>
      <c r="Q283" s="104"/>
      <c r="R283" s="65"/>
      <c r="S283" s="66"/>
    </row>
    <row r="284" spans="1:19" ht="12" thickBot="1" x14ac:dyDescent="0.25">
      <c r="A284" s="58" t="s">
        <v>586</v>
      </c>
      <c r="B284" s="89">
        <v>2398</v>
      </c>
      <c r="C284" s="90">
        <v>1124</v>
      </c>
      <c r="D284" s="91">
        <v>1274</v>
      </c>
      <c r="E284" s="89">
        <f t="shared" si="13"/>
        <v>1</v>
      </c>
      <c r="F284" s="90">
        <f t="shared" si="14"/>
        <v>1</v>
      </c>
      <c r="G284" s="91">
        <f t="shared" si="15"/>
        <v>0</v>
      </c>
      <c r="H284" s="92">
        <v>1</v>
      </c>
      <c r="I284" s="68">
        <v>1</v>
      </c>
      <c r="J284" s="98"/>
      <c r="K284" s="106"/>
      <c r="L284" s="68"/>
      <c r="M284" s="107"/>
      <c r="N284" s="92"/>
      <c r="O284" s="68"/>
      <c r="P284" s="98"/>
      <c r="Q284" s="106"/>
      <c r="R284" s="68"/>
      <c r="S284" s="69"/>
    </row>
  </sheetData>
  <mergeCells count="8">
    <mergeCell ref="A5:A7"/>
    <mergeCell ref="B5:D6"/>
    <mergeCell ref="Q6:S6"/>
    <mergeCell ref="H6:J6"/>
    <mergeCell ref="K6:M6"/>
    <mergeCell ref="N6:P6"/>
    <mergeCell ref="E6:G6"/>
    <mergeCell ref="E5:S5"/>
  </mergeCells>
  <pageMargins left="0.15748031496062992" right="0.15748031496062992" top="0.21" bottom="0.21" header="0.17" footer="0.17"/>
  <pageSetup scale="80" orientation="landscape" horizontalDpi="4294967292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workbookViewId="0">
      <selection activeCell="B6" sqref="B6:C7"/>
    </sheetView>
  </sheetViews>
  <sheetFormatPr baseColWidth="10" defaultRowHeight="15" x14ac:dyDescent="0.25"/>
  <cols>
    <col min="1" max="1" width="20.28515625" style="10" customWidth="1"/>
    <col min="2" max="4" width="11.7109375" bestFit="1" customWidth="1"/>
    <col min="5" max="5" width="13.42578125" bestFit="1" customWidth="1"/>
    <col min="6" max="7" width="11.7109375" bestFit="1" customWidth="1"/>
    <col min="8" max="8" width="15.42578125" bestFit="1" customWidth="1"/>
    <col min="9" max="9" width="11.7109375" bestFit="1" customWidth="1"/>
  </cols>
  <sheetData>
    <row r="1" spans="1:9" ht="15.75" x14ac:dyDescent="0.25">
      <c r="B1" s="4" t="s">
        <v>218</v>
      </c>
    </row>
    <row r="2" spans="1:9" ht="15.75" x14ac:dyDescent="0.25">
      <c r="B2" s="4" t="s">
        <v>223</v>
      </c>
    </row>
    <row r="3" spans="1:9" ht="15.75" x14ac:dyDescent="0.25">
      <c r="B3" s="4" t="s">
        <v>226</v>
      </c>
    </row>
    <row r="4" spans="1:9" ht="15.75" x14ac:dyDescent="0.25">
      <c r="A4" s="8"/>
      <c r="B4" s="4" t="s">
        <v>256</v>
      </c>
    </row>
    <row r="5" spans="1:9" x14ac:dyDescent="0.25">
      <c r="B5" s="5"/>
    </row>
    <row r="6" spans="1:9" ht="24.95" customHeight="1" x14ac:dyDescent="0.25">
      <c r="A6" s="151" t="s">
        <v>216</v>
      </c>
      <c r="B6" s="149" t="s">
        <v>230</v>
      </c>
      <c r="C6" s="147" t="s">
        <v>243</v>
      </c>
      <c r="D6" s="147" t="s">
        <v>255</v>
      </c>
      <c r="E6" s="147" t="s">
        <v>254</v>
      </c>
      <c r="F6" s="147" t="s">
        <v>253</v>
      </c>
      <c r="G6" s="147" t="s">
        <v>252</v>
      </c>
      <c r="H6" s="147" t="s">
        <v>251</v>
      </c>
      <c r="I6" s="147" t="s">
        <v>220</v>
      </c>
    </row>
    <row r="7" spans="1:9" ht="24.95" customHeight="1" x14ac:dyDescent="0.25">
      <c r="A7" s="152"/>
      <c r="B7" s="150"/>
      <c r="C7" s="148"/>
      <c r="D7" s="148"/>
      <c r="E7" s="148"/>
      <c r="F7" s="148"/>
      <c r="G7" s="148"/>
      <c r="H7" s="148"/>
      <c r="I7" s="148"/>
    </row>
    <row r="8" spans="1:9" ht="20.100000000000001" customHeight="1" x14ac:dyDescent="0.25">
      <c r="A8" s="26" t="s">
        <v>217</v>
      </c>
      <c r="B8" s="29">
        <v>13310</v>
      </c>
      <c r="C8" s="29">
        <v>14</v>
      </c>
      <c r="D8" s="29">
        <v>7994</v>
      </c>
      <c r="E8" s="29">
        <v>3903</v>
      </c>
      <c r="F8" s="29">
        <v>1124</v>
      </c>
      <c r="G8" s="29">
        <v>130</v>
      </c>
      <c r="H8" s="29">
        <v>55</v>
      </c>
      <c r="I8" s="30">
        <v>90</v>
      </c>
    </row>
    <row r="9" spans="1:9" ht="20.100000000000001" customHeight="1" x14ac:dyDescent="0.25">
      <c r="A9" s="13" t="s">
        <v>2</v>
      </c>
      <c r="B9" s="14">
        <v>199</v>
      </c>
      <c r="C9" s="14"/>
      <c r="D9" s="14">
        <v>133</v>
      </c>
      <c r="E9" s="14">
        <v>35</v>
      </c>
      <c r="F9" s="14">
        <v>17</v>
      </c>
      <c r="G9" s="14"/>
      <c r="H9" s="14">
        <v>9</v>
      </c>
      <c r="I9" s="15">
        <v>5</v>
      </c>
    </row>
    <row r="10" spans="1:9" ht="20.100000000000001" customHeight="1" x14ac:dyDescent="0.25">
      <c r="A10" s="13" t="s">
        <v>14</v>
      </c>
      <c r="B10" s="14">
        <v>251</v>
      </c>
      <c r="C10" s="14"/>
      <c r="D10" s="14">
        <v>230</v>
      </c>
      <c r="E10" s="14">
        <v>4</v>
      </c>
      <c r="F10" s="14">
        <v>14</v>
      </c>
      <c r="G10" s="14"/>
      <c r="H10" s="14">
        <v>1</v>
      </c>
      <c r="I10" s="15">
        <v>2</v>
      </c>
    </row>
    <row r="11" spans="1:9" ht="20.100000000000001" customHeight="1" x14ac:dyDescent="0.25">
      <c r="A11" s="13" t="s">
        <v>25</v>
      </c>
      <c r="B11" s="14">
        <v>1944</v>
      </c>
      <c r="C11" s="14">
        <v>1</v>
      </c>
      <c r="D11" s="14">
        <v>1471</v>
      </c>
      <c r="E11" s="14">
        <v>62</v>
      </c>
      <c r="F11" s="14">
        <v>390</v>
      </c>
      <c r="G11" s="14">
        <v>18</v>
      </c>
      <c r="H11" s="14">
        <v>1</v>
      </c>
      <c r="I11" s="15">
        <v>1</v>
      </c>
    </row>
    <row r="12" spans="1:9" ht="20.100000000000001" customHeight="1" x14ac:dyDescent="0.25">
      <c r="A12" s="13" t="s">
        <v>41</v>
      </c>
      <c r="B12" s="14">
        <v>34</v>
      </c>
      <c r="C12" s="14"/>
      <c r="D12" s="14">
        <v>30</v>
      </c>
      <c r="E12" s="14">
        <v>2</v>
      </c>
      <c r="F12" s="14">
        <v>2</v>
      </c>
      <c r="G12" s="14"/>
      <c r="H12" s="14"/>
      <c r="I12" s="15"/>
    </row>
    <row r="13" spans="1:9" ht="20.100000000000001" customHeight="1" x14ac:dyDescent="0.25">
      <c r="A13" s="13" t="s">
        <v>57</v>
      </c>
      <c r="B13" s="14">
        <v>689</v>
      </c>
      <c r="C13" s="14">
        <v>5</v>
      </c>
      <c r="D13" s="14">
        <v>618</v>
      </c>
      <c r="E13" s="14">
        <v>22</v>
      </c>
      <c r="F13" s="14">
        <v>43</v>
      </c>
      <c r="G13" s="14"/>
      <c r="H13" s="14"/>
      <c r="I13" s="15">
        <v>1</v>
      </c>
    </row>
    <row r="14" spans="1:9" ht="20.100000000000001" customHeight="1" x14ac:dyDescent="0.25">
      <c r="A14" s="13" t="s">
        <v>76</v>
      </c>
      <c r="B14" s="14">
        <v>3198</v>
      </c>
      <c r="C14" s="14">
        <v>4</v>
      </c>
      <c r="D14" s="14">
        <v>3035</v>
      </c>
      <c r="E14" s="14">
        <v>20</v>
      </c>
      <c r="F14" s="14">
        <v>116</v>
      </c>
      <c r="G14" s="14">
        <v>1</v>
      </c>
      <c r="H14" s="14"/>
      <c r="I14" s="15">
        <v>22</v>
      </c>
    </row>
    <row r="15" spans="1:9" ht="20.100000000000001" customHeight="1" x14ac:dyDescent="0.25">
      <c r="A15" s="13" t="s">
        <v>95</v>
      </c>
      <c r="B15" s="14">
        <v>54</v>
      </c>
      <c r="C15" s="14"/>
      <c r="D15" s="14">
        <v>46</v>
      </c>
      <c r="E15" s="14"/>
      <c r="F15" s="14">
        <v>8</v>
      </c>
      <c r="G15" s="14"/>
      <c r="H15" s="14"/>
      <c r="I15" s="15"/>
    </row>
    <row r="16" spans="1:9" ht="20.100000000000001" customHeight="1" x14ac:dyDescent="0.25">
      <c r="A16" s="13" t="s">
        <v>107</v>
      </c>
      <c r="B16" s="14">
        <v>93</v>
      </c>
      <c r="C16" s="14">
        <v>1</v>
      </c>
      <c r="D16" s="14">
        <v>83</v>
      </c>
      <c r="E16" s="14">
        <v>1</v>
      </c>
      <c r="F16" s="14">
        <v>8</v>
      </c>
      <c r="G16" s="14"/>
      <c r="H16" s="14"/>
      <c r="I16" s="15"/>
    </row>
    <row r="17" spans="1:9" ht="20.100000000000001" customHeight="1" x14ac:dyDescent="0.25">
      <c r="A17" s="13" t="s">
        <v>121</v>
      </c>
      <c r="B17" s="14">
        <v>46</v>
      </c>
      <c r="C17" s="14"/>
      <c r="D17" s="14">
        <v>34</v>
      </c>
      <c r="E17" s="14">
        <v>6</v>
      </c>
      <c r="F17" s="14">
        <v>6</v>
      </c>
      <c r="G17" s="14"/>
      <c r="H17" s="14"/>
      <c r="I17" s="15"/>
    </row>
    <row r="18" spans="1:9" ht="20.100000000000001" customHeight="1" x14ac:dyDescent="0.25">
      <c r="A18" s="13" t="s">
        <v>128</v>
      </c>
      <c r="B18" s="14">
        <v>290</v>
      </c>
      <c r="C18" s="14">
        <v>1</v>
      </c>
      <c r="D18" s="14">
        <v>264</v>
      </c>
      <c r="E18" s="14">
        <v>1</v>
      </c>
      <c r="F18" s="14">
        <v>23</v>
      </c>
      <c r="G18" s="14"/>
      <c r="H18" s="14"/>
      <c r="I18" s="15">
        <v>1</v>
      </c>
    </row>
    <row r="19" spans="1:9" ht="20.100000000000001" customHeight="1" x14ac:dyDescent="0.25">
      <c r="A19" s="13" t="s">
        <v>138</v>
      </c>
      <c r="B19" s="14">
        <v>157</v>
      </c>
      <c r="C19" s="14"/>
      <c r="D19" s="14">
        <v>119</v>
      </c>
      <c r="E19" s="14">
        <v>14</v>
      </c>
      <c r="F19" s="14">
        <v>6</v>
      </c>
      <c r="G19" s="14">
        <v>1</v>
      </c>
      <c r="H19" s="14"/>
      <c r="I19" s="15">
        <v>17</v>
      </c>
    </row>
    <row r="20" spans="1:9" ht="20.100000000000001" customHeight="1" x14ac:dyDescent="0.25">
      <c r="A20" s="13" t="s">
        <v>155</v>
      </c>
      <c r="B20" s="14">
        <v>902</v>
      </c>
      <c r="C20" s="14">
        <v>2</v>
      </c>
      <c r="D20" s="14">
        <v>579</v>
      </c>
      <c r="E20" s="14">
        <v>207</v>
      </c>
      <c r="F20" s="14">
        <v>21</v>
      </c>
      <c r="G20" s="14">
        <v>55</v>
      </c>
      <c r="H20" s="14">
        <v>19</v>
      </c>
      <c r="I20" s="15">
        <v>19</v>
      </c>
    </row>
    <row r="21" spans="1:9" ht="20.100000000000001" customHeight="1" x14ac:dyDescent="0.25">
      <c r="A21" s="13" t="s">
        <v>174</v>
      </c>
      <c r="B21" s="14">
        <v>4723</v>
      </c>
      <c r="C21" s="14"/>
      <c r="D21" s="14">
        <v>708</v>
      </c>
      <c r="E21" s="14">
        <v>3458</v>
      </c>
      <c r="F21" s="14">
        <v>458</v>
      </c>
      <c r="G21" s="14">
        <v>53</v>
      </c>
      <c r="H21" s="14">
        <v>25</v>
      </c>
      <c r="I21" s="15">
        <v>21</v>
      </c>
    </row>
    <row r="22" spans="1:9" ht="20.100000000000001" customHeight="1" x14ac:dyDescent="0.25">
      <c r="A22" s="16" t="s">
        <v>195</v>
      </c>
      <c r="B22" s="17">
        <v>730</v>
      </c>
      <c r="C22" s="17"/>
      <c r="D22" s="17">
        <v>644</v>
      </c>
      <c r="E22" s="17">
        <v>71</v>
      </c>
      <c r="F22" s="17">
        <v>12</v>
      </c>
      <c r="G22" s="17">
        <v>2</v>
      </c>
      <c r="H22" s="17"/>
      <c r="I22" s="18">
        <v>1</v>
      </c>
    </row>
  </sheetData>
  <mergeCells count="9">
    <mergeCell ref="G6:G7"/>
    <mergeCell ref="H6:H7"/>
    <mergeCell ref="I6:I7"/>
    <mergeCell ref="B6:B7"/>
    <mergeCell ref="A6:A7"/>
    <mergeCell ref="C6:C7"/>
    <mergeCell ref="D6:D7"/>
    <mergeCell ref="E6:E7"/>
    <mergeCell ref="F6:F7"/>
  </mergeCells>
  <pageMargins left="0.75" right="0.75" top="1" bottom="1" header="0.5" footer="0.5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workbookViewId="0">
      <selection activeCell="B6" sqref="B6:C7"/>
    </sheetView>
  </sheetViews>
  <sheetFormatPr baseColWidth="10" defaultRowHeight="15" x14ac:dyDescent="0.25"/>
  <cols>
    <col min="1" max="1" width="20.28515625" style="10" customWidth="1"/>
    <col min="2" max="4" width="11.7109375" bestFit="1" customWidth="1"/>
    <col min="5" max="5" width="12.140625" bestFit="1" customWidth="1"/>
    <col min="6" max="6" width="13.42578125" bestFit="1" customWidth="1"/>
    <col min="7" max="7" width="11.7109375" bestFit="1" customWidth="1"/>
    <col min="8" max="8" width="14" bestFit="1" customWidth="1"/>
    <col min="9" max="12" width="11.7109375" bestFit="1" customWidth="1"/>
  </cols>
  <sheetData>
    <row r="1" spans="1:12" ht="15.75" x14ac:dyDescent="0.25">
      <c r="B1" s="4" t="s">
        <v>218</v>
      </c>
    </row>
    <row r="2" spans="1:12" ht="15.75" x14ac:dyDescent="0.25">
      <c r="B2" s="4" t="s">
        <v>223</v>
      </c>
    </row>
    <row r="3" spans="1:12" ht="15.75" x14ac:dyDescent="0.25">
      <c r="B3" s="4" t="s">
        <v>226</v>
      </c>
    </row>
    <row r="4" spans="1:12" ht="15.75" x14ac:dyDescent="0.25">
      <c r="A4" s="8"/>
      <c r="B4" s="4" t="s">
        <v>263</v>
      </c>
    </row>
    <row r="5" spans="1:12" x14ac:dyDescent="0.25">
      <c r="B5" s="5"/>
    </row>
    <row r="6" spans="1:12" ht="24.95" customHeight="1" x14ac:dyDescent="0.25">
      <c r="A6" s="151" t="s">
        <v>216</v>
      </c>
      <c r="B6" s="149" t="s">
        <v>230</v>
      </c>
      <c r="C6" s="147" t="s">
        <v>243</v>
      </c>
      <c r="D6" s="147" t="s">
        <v>255</v>
      </c>
      <c r="E6" s="147" t="s">
        <v>262</v>
      </c>
      <c r="F6" s="147" t="s">
        <v>254</v>
      </c>
      <c r="G6" s="147" t="s">
        <v>261</v>
      </c>
      <c r="H6" s="147" t="s">
        <v>260</v>
      </c>
      <c r="I6" s="147" t="s">
        <v>259</v>
      </c>
      <c r="J6" s="147" t="s">
        <v>258</v>
      </c>
      <c r="K6" s="147" t="s">
        <v>220</v>
      </c>
      <c r="L6" s="147" t="s">
        <v>257</v>
      </c>
    </row>
    <row r="7" spans="1:12" ht="24.95" customHeight="1" x14ac:dyDescent="0.25">
      <c r="A7" s="152"/>
      <c r="B7" s="150"/>
      <c r="C7" s="148"/>
      <c r="D7" s="148"/>
      <c r="E7" s="148"/>
      <c r="F7" s="148"/>
      <c r="G7" s="148"/>
      <c r="H7" s="148"/>
      <c r="I7" s="148"/>
      <c r="J7" s="148"/>
      <c r="K7" s="148"/>
      <c r="L7" s="148"/>
    </row>
    <row r="8" spans="1:12" ht="20.100000000000001" customHeight="1" x14ac:dyDescent="0.25">
      <c r="A8" s="26" t="s">
        <v>217</v>
      </c>
      <c r="B8" s="29">
        <v>13310</v>
      </c>
      <c r="C8" s="29">
        <v>14</v>
      </c>
      <c r="D8" s="29">
        <v>189</v>
      </c>
      <c r="E8" s="29">
        <v>4955</v>
      </c>
      <c r="F8" s="29">
        <v>174</v>
      </c>
      <c r="G8" s="29">
        <v>7822</v>
      </c>
      <c r="H8" s="29">
        <v>109</v>
      </c>
      <c r="I8" s="29">
        <v>9</v>
      </c>
      <c r="J8" s="29">
        <v>5</v>
      </c>
      <c r="K8" s="29">
        <v>2</v>
      </c>
      <c r="L8" s="30">
        <v>31</v>
      </c>
    </row>
    <row r="9" spans="1:12" ht="20.100000000000001" customHeight="1" x14ac:dyDescent="0.25">
      <c r="A9" s="13" t="s">
        <v>2</v>
      </c>
      <c r="B9" s="14">
        <v>199</v>
      </c>
      <c r="C9" s="14"/>
      <c r="D9" s="14">
        <v>3</v>
      </c>
      <c r="E9" s="14">
        <v>51</v>
      </c>
      <c r="F9" s="14">
        <v>1</v>
      </c>
      <c r="G9" s="14">
        <v>143</v>
      </c>
      <c r="H9" s="14">
        <v>1</v>
      </c>
      <c r="I9" s="14"/>
      <c r="J9" s="14"/>
      <c r="K9" s="14"/>
      <c r="L9" s="15"/>
    </row>
    <row r="10" spans="1:12" ht="20.100000000000001" customHeight="1" x14ac:dyDescent="0.25">
      <c r="A10" s="13" t="s">
        <v>14</v>
      </c>
      <c r="B10" s="14">
        <v>251</v>
      </c>
      <c r="C10" s="14"/>
      <c r="D10" s="14">
        <v>4</v>
      </c>
      <c r="E10" s="14">
        <v>187</v>
      </c>
      <c r="F10" s="14">
        <v>1</v>
      </c>
      <c r="G10" s="14">
        <v>57</v>
      </c>
      <c r="H10" s="14">
        <v>1</v>
      </c>
      <c r="I10" s="14"/>
      <c r="J10" s="14"/>
      <c r="K10" s="14">
        <v>1</v>
      </c>
      <c r="L10" s="15"/>
    </row>
    <row r="11" spans="1:12" ht="20.100000000000001" customHeight="1" x14ac:dyDescent="0.25">
      <c r="A11" s="13" t="s">
        <v>25</v>
      </c>
      <c r="B11" s="14">
        <v>1944</v>
      </c>
      <c r="C11" s="14">
        <v>1</v>
      </c>
      <c r="D11" s="14">
        <v>30</v>
      </c>
      <c r="E11" s="14">
        <v>519</v>
      </c>
      <c r="F11" s="14">
        <v>5</v>
      </c>
      <c r="G11" s="14">
        <v>1365</v>
      </c>
      <c r="H11" s="14">
        <v>21</v>
      </c>
      <c r="I11" s="14"/>
      <c r="J11" s="14"/>
      <c r="K11" s="14"/>
      <c r="L11" s="15">
        <v>3</v>
      </c>
    </row>
    <row r="12" spans="1:12" ht="20.100000000000001" customHeight="1" x14ac:dyDescent="0.25">
      <c r="A12" s="13" t="s">
        <v>41</v>
      </c>
      <c r="B12" s="14">
        <v>34</v>
      </c>
      <c r="C12" s="14"/>
      <c r="D12" s="14"/>
      <c r="E12" s="14">
        <v>19</v>
      </c>
      <c r="F12" s="14"/>
      <c r="G12" s="14">
        <v>15</v>
      </c>
      <c r="H12" s="14"/>
      <c r="I12" s="14"/>
      <c r="J12" s="14"/>
      <c r="K12" s="14"/>
      <c r="L12" s="15"/>
    </row>
    <row r="13" spans="1:12" ht="20.100000000000001" customHeight="1" x14ac:dyDescent="0.25">
      <c r="A13" s="13" t="s">
        <v>57</v>
      </c>
      <c r="B13" s="14">
        <v>689</v>
      </c>
      <c r="C13" s="14">
        <v>5</v>
      </c>
      <c r="D13" s="14">
        <v>24</v>
      </c>
      <c r="E13" s="14">
        <v>481</v>
      </c>
      <c r="F13" s="14">
        <v>4</v>
      </c>
      <c r="G13" s="14">
        <v>170</v>
      </c>
      <c r="H13" s="14">
        <v>1</v>
      </c>
      <c r="I13" s="14"/>
      <c r="J13" s="14"/>
      <c r="K13" s="14"/>
      <c r="L13" s="15">
        <v>4</v>
      </c>
    </row>
    <row r="14" spans="1:12" ht="20.100000000000001" customHeight="1" x14ac:dyDescent="0.25">
      <c r="A14" s="13" t="s">
        <v>76</v>
      </c>
      <c r="B14" s="14">
        <v>3198</v>
      </c>
      <c r="C14" s="14">
        <v>4</v>
      </c>
      <c r="D14" s="14">
        <v>94</v>
      </c>
      <c r="E14" s="14">
        <v>2666</v>
      </c>
      <c r="F14" s="14">
        <v>19</v>
      </c>
      <c r="G14" s="14">
        <v>387</v>
      </c>
      <c r="H14" s="14">
        <v>8</v>
      </c>
      <c r="I14" s="14">
        <v>4</v>
      </c>
      <c r="J14" s="14">
        <v>1</v>
      </c>
      <c r="K14" s="14">
        <v>1</v>
      </c>
      <c r="L14" s="15">
        <v>14</v>
      </c>
    </row>
    <row r="15" spans="1:12" ht="20.100000000000001" customHeight="1" x14ac:dyDescent="0.25">
      <c r="A15" s="13" t="s">
        <v>95</v>
      </c>
      <c r="B15" s="14">
        <v>54</v>
      </c>
      <c r="C15" s="14"/>
      <c r="D15" s="14">
        <v>6</v>
      </c>
      <c r="E15" s="14">
        <v>21</v>
      </c>
      <c r="F15" s="14">
        <v>1</v>
      </c>
      <c r="G15" s="14">
        <v>26</v>
      </c>
      <c r="H15" s="14"/>
      <c r="I15" s="14"/>
      <c r="J15" s="14"/>
      <c r="K15" s="14"/>
      <c r="L15" s="15"/>
    </row>
    <row r="16" spans="1:12" ht="20.100000000000001" customHeight="1" x14ac:dyDescent="0.25">
      <c r="A16" s="13" t="s">
        <v>107</v>
      </c>
      <c r="B16" s="14">
        <v>93</v>
      </c>
      <c r="C16" s="14">
        <v>1</v>
      </c>
      <c r="D16" s="14">
        <v>1</v>
      </c>
      <c r="E16" s="14">
        <v>45</v>
      </c>
      <c r="F16" s="14">
        <v>2</v>
      </c>
      <c r="G16" s="14">
        <v>42</v>
      </c>
      <c r="H16" s="14">
        <v>2</v>
      </c>
      <c r="I16" s="14"/>
      <c r="J16" s="14"/>
      <c r="K16" s="14"/>
      <c r="L16" s="15"/>
    </row>
    <row r="17" spans="1:12" ht="20.100000000000001" customHeight="1" x14ac:dyDescent="0.25">
      <c r="A17" s="13" t="s">
        <v>121</v>
      </c>
      <c r="B17" s="14">
        <v>46</v>
      </c>
      <c r="C17" s="14"/>
      <c r="D17" s="14">
        <v>1</v>
      </c>
      <c r="E17" s="14">
        <v>10</v>
      </c>
      <c r="F17" s="14"/>
      <c r="G17" s="14">
        <v>35</v>
      </c>
      <c r="H17" s="14"/>
      <c r="I17" s="14"/>
      <c r="J17" s="14"/>
      <c r="K17" s="14"/>
      <c r="L17" s="15"/>
    </row>
    <row r="18" spans="1:12" ht="20.100000000000001" customHeight="1" x14ac:dyDescent="0.25">
      <c r="A18" s="13" t="s">
        <v>128</v>
      </c>
      <c r="B18" s="14">
        <v>290</v>
      </c>
      <c r="C18" s="14">
        <v>1</v>
      </c>
      <c r="D18" s="14"/>
      <c r="E18" s="14">
        <v>102</v>
      </c>
      <c r="F18" s="14">
        <v>2</v>
      </c>
      <c r="G18" s="14">
        <v>183</v>
      </c>
      <c r="H18" s="14">
        <v>2</v>
      </c>
      <c r="I18" s="14"/>
      <c r="J18" s="14"/>
      <c r="K18" s="14"/>
      <c r="L18" s="15"/>
    </row>
    <row r="19" spans="1:12" ht="20.100000000000001" customHeight="1" x14ac:dyDescent="0.25">
      <c r="A19" s="13" t="s">
        <v>138</v>
      </c>
      <c r="B19" s="14">
        <v>157</v>
      </c>
      <c r="C19" s="14"/>
      <c r="D19" s="14"/>
      <c r="E19" s="14">
        <v>56</v>
      </c>
      <c r="F19" s="14">
        <v>1</v>
      </c>
      <c r="G19" s="14">
        <v>98</v>
      </c>
      <c r="H19" s="14">
        <v>2</v>
      </c>
      <c r="I19" s="14"/>
      <c r="J19" s="14"/>
      <c r="K19" s="14"/>
      <c r="L19" s="15"/>
    </row>
    <row r="20" spans="1:12" ht="20.100000000000001" customHeight="1" x14ac:dyDescent="0.25">
      <c r="A20" s="13" t="s">
        <v>155</v>
      </c>
      <c r="B20" s="14">
        <v>902</v>
      </c>
      <c r="C20" s="14">
        <v>2</v>
      </c>
      <c r="D20" s="14">
        <v>13</v>
      </c>
      <c r="E20" s="14">
        <v>441</v>
      </c>
      <c r="F20" s="14">
        <v>5</v>
      </c>
      <c r="G20" s="14">
        <v>436</v>
      </c>
      <c r="H20" s="14">
        <v>4</v>
      </c>
      <c r="I20" s="14"/>
      <c r="J20" s="14"/>
      <c r="K20" s="14"/>
      <c r="L20" s="15">
        <v>1</v>
      </c>
    </row>
    <row r="21" spans="1:12" ht="20.100000000000001" customHeight="1" x14ac:dyDescent="0.25">
      <c r="A21" s="13" t="s">
        <v>174</v>
      </c>
      <c r="B21" s="14">
        <v>4723</v>
      </c>
      <c r="C21" s="14"/>
      <c r="D21" s="14">
        <v>5</v>
      </c>
      <c r="E21" s="14">
        <v>98</v>
      </c>
      <c r="F21" s="14">
        <v>78</v>
      </c>
      <c r="G21" s="14">
        <v>4468</v>
      </c>
      <c r="H21" s="14">
        <v>63</v>
      </c>
      <c r="I21" s="14"/>
      <c r="J21" s="14">
        <v>4</v>
      </c>
      <c r="K21" s="14"/>
      <c r="L21" s="15">
        <v>7</v>
      </c>
    </row>
    <row r="22" spans="1:12" ht="20.100000000000001" customHeight="1" x14ac:dyDescent="0.25">
      <c r="A22" s="16" t="s">
        <v>195</v>
      </c>
      <c r="B22" s="17">
        <v>730</v>
      </c>
      <c r="C22" s="17"/>
      <c r="D22" s="17">
        <v>8</v>
      </c>
      <c r="E22" s="17">
        <v>259</v>
      </c>
      <c r="F22" s="17">
        <v>55</v>
      </c>
      <c r="G22" s="17">
        <v>397</v>
      </c>
      <c r="H22" s="17">
        <v>4</v>
      </c>
      <c r="I22" s="17">
        <v>5</v>
      </c>
      <c r="J22" s="17"/>
      <c r="K22" s="17"/>
      <c r="L22" s="18">
        <v>2</v>
      </c>
    </row>
  </sheetData>
  <mergeCells count="12"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B6" sqref="B6:B7"/>
    </sheetView>
  </sheetViews>
  <sheetFormatPr baseColWidth="10" defaultRowHeight="15" x14ac:dyDescent="0.25"/>
  <cols>
    <col min="1" max="1" width="20.28515625" style="10" customWidth="1"/>
    <col min="2" max="3" width="11.7109375" bestFit="1" customWidth="1"/>
    <col min="4" max="4" width="14.140625" customWidth="1"/>
    <col min="5" max="5" width="13.28515625" customWidth="1"/>
    <col min="6" max="7" width="8.28515625" customWidth="1"/>
    <col min="8" max="8" width="14.140625" customWidth="1"/>
    <col min="9" max="9" width="17.5703125" customWidth="1"/>
    <col min="10" max="10" width="14.85546875" customWidth="1"/>
    <col min="11" max="11" width="9.42578125" customWidth="1"/>
  </cols>
  <sheetData>
    <row r="1" spans="1:11" ht="15.75" x14ac:dyDescent="0.25">
      <c r="B1" s="4" t="s">
        <v>218</v>
      </c>
    </row>
    <row r="2" spans="1:11" ht="15.75" x14ac:dyDescent="0.25">
      <c r="B2" s="4" t="s">
        <v>223</v>
      </c>
    </row>
    <row r="3" spans="1:11" ht="15.75" x14ac:dyDescent="0.25">
      <c r="B3" s="4" t="s">
        <v>226</v>
      </c>
    </row>
    <row r="4" spans="1:11" ht="15.75" x14ac:dyDescent="0.25">
      <c r="A4" s="8"/>
      <c r="B4" s="4" t="s">
        <v>272</v>
      </c>
    </row>
    <row r="5" spans="1:11" x14ac:dyDescent="0.25">
      <c r="B5" s="5"/>
    </row>
    <row r="6" spans="1:11" ht="24.95" customHeight="1" x14ac:dyDescent="0.25">
      <c r="A6" s="151" t="s">
        <v>216</v>
      </c>
      <c r="B6" s="149" t="s">
        <v>230</v>
      </c>
      <c r="C6" s="147" t="s">
        <v>243</v>
      </c>
      <c r="D6" s="147" t="s">
        <v>271</v>
      </c>
      <c r="E6" s="147" t="s">
        <v>270</v>
      </c>
      <c r="F6" s="147" t="s">
        <v>269</v>
      </c>
      <c r="G6" s="147" t="s">
        <v>268</v>
      </c>
      <c r="H6" s="147" t="s">
        <v>267</v>
      </c>
      <c r="I6" s="147" t="s">
        <v>266</v>
      </c>
      <c r="J6" s="147" t="s">
        <v>265</v>
      </c>
      <c r="K6" s="147" t="s">
        <v>264</v>
      </c>
    </row>
    <row r="7" spans="1:11" ht="24.95" customHeight="1" x14ac:dyDescent="0.25">
      <c r="A7" s="152"/>
      <c r="B7" s="150"/>
      <c r="C7" s="148"/>
      <c r="D7" s="148"/>
      <c r="E7" s="148"/>
      <c r="F7" s="148"/>
      <c r="G7" s="148"/>
      <c r="H7" s="148"/>
      <c r="I7" s="148"/>
      <c r="J7" s="148"/>
      <c r="K7" s="148"/>
    </row>
    <row r="8" spans="1:11" ht="20.100000000000001" customHeight="1" x14ac:dyDescent="0.25">
      <c r="A8" s="26" t="s">
        <v>217</v>
      </c>
      <c r="B8" s="29">
        <v>13310</v>
      </c>
      <c r="C8" s="29">
        <v>14</v>
      </c>
      <c r="D8" s="29">
        <v>4645</v>
      </c>
      <c r="E8" s="29">
        <v>92</v>
      </c>
      <c r="F8" s="29">
        <v>6294</v>
      </c>
      <c r="G8" s="29">
        <v>589</v>
      </c>
      <c r="H8" s="29">
        <v>165</v>
      </c>
      <c r="I8" s="29">
        <v>1414</v>
      </c>
      <c r="J8" s="29">
        <v>44</v>
      </c>
      <c r="K8" s="30">
        <v>53</v>
      </c>
    </row>
    <row r="9" spans="1:11" ht="20.100000000000001" customHeight="1" x14ac:dyDescent="0.25">
      <c r="A9" s="13" t="s">
        <v>2</v>
      </c>
      <c r="B9" s="14">
        <v>199</v>
      </c>
      <c r="C9" s="14"/>
      <c r="D9" s="14">
        <v>36</v>
      </c>
      <c r="E9" s="14">
        <v>1</v>
      </c>
      <c r="F9" s="14">
        <v>106</v>
      </c>
      <c r="G9" s="14">
        <v>10</v>
      </c>
      <c r="H9" s="14">
        <v>11</v>
      </c>
      <c r="I9" s="14">
        <v>34</v>
      </c>
      <c r="J9" s="14"/>
      <c r="K9" s="15">
        <v>1</v>
      </c>
    </row>
    <row r="10" spans="1:11" ht="20.100000000000001" customHeight="1" x14ac:dyDescent="0.25">
      <c r="A10" s="13" t="s">
        <v>14</v>
      </c>
      <c r="B10" s="14">
        <v>251</v>
      </c>
      <c r="C10" s="14"/>
      <c r="D10" s="14">
        <v>114</v>
      </c>
      <c r="E10" s="14">
        <v>9</v>
      </c>
      <c r="F10" s="14">
        <v>89</v>
      </c>
      <c r="G10" s="14">
        <v>13</v>
      </c>
      <c r="H10" s="14">
        <v>3</v>
      </c>
      <c r="I10" s="14">
        <v>17</v>
      </c>
      <c r="J10" s="14"/>
      <c r="K10" s="15">
        <v>6</v>
      </c>
    </row>
    <row r="11" spans="1:11" ht="20.100000000000001" customHeight="1" x14ac:dyDescent="0.25">
      <c r="A11" s="13" t="s">
        <v>25</v>
      </c>
      <c r="B11" s="14">
        <v>1944</v>
      </c>
      <c r="C11" s="14">
        <v>1</v>
      </c>
      <c r="D11" s="14">
        <v>590</v>
      </c>
      <c r="E11" s="14">
        <v>5</v>
      </c>
      <c r="F11" s="14">
        <v>890</v>
      </c>
      <c r="G11" s="14">
        <v>168</v>
      </c>
      <c r="H11" s="14">
        <v>3</v>
      </c>
      <c r="I11" s="14">
        <v>274</v>
      </c>
      <c r="J11" s="14"/>
      <c r="K11" s="15">
        <v>13</v>
      </c>
    </row>
    <row r="12" spans="1:11" ht="20.100000000000001" customHeight="1" x14ac:dyDescent="0.25">
      <c r="A12" s="13" t="s">
        <v>41</v>
      </c>
      <c r="B12" s="14">
        <v>34</v>
      </c>
      <c r="C12" s="14"/>
      <c r="D12" s="14">
        <v>16</v>
      </c>
      <c r="E12" s="14"/>
      <c r="F12" s="14">
        <v>14</v>
      </c>
      <c r="G12" s="14">
        <v>1</v>
      </c>
      <c r="H12" s="14"/>
      <c r="I12" s="14">
        <v>3</v>
      </c>
      <c r="J12" s="14"/>
      <c r="K12" s="15"/>
    </row>
    <row r="13" spans="1:11" ht="20.100000000000001" customHeight="1" x14ac:dyDescent="0.25">
      <c r="A13" s="13" t="s">
        <v>57</v>
      </c>
      <c r="B13" s="14">
        <v>689</v>
      </c>
      <c r="C13" s="14">
        <v>5</v>
      </c>
      <c r="D13" s="14">
        <v>409</v>
      </c>
      <c r="E13" s="14">
        <v>17</v>
      </c>
      <c r="F13" s="14">
        <v>198</v>
      </c>
      <c r="G13" s="14">
        <v>15</v>
      </c>
      <c r="H13" s="14">
        <v>12</v>
      </c>
      <c r="I13" s="14">
        <v>28</v>
      </c>
      <c r="J13" s="14">
        <v>1</v>
      </c>
      <c r="K13" s="15">
        <v>4</v>
      </c>
    </row>
    <row r="14" spans="1:11" ht="20.100000000000001" customHeight="1" x14ac:dyDescent="0.25">
      <c r="A14" s="13" t="s">
        <v>76</v>
      </c>
      <c r="B14" s="14">
        <v>3198</v>
      </c>
      <c r="C14" s="14">
        <v>4</v>
      </c>
      <c r="D14" s="14">
        <v>2546</v>
      </c>
      <c r="E14" s="14">
        <v>31</v>
      </c>
      <c r="F14" s="14">
        <v>216</v>
      </c>
      <c r="G14" s="14">
        <v>52</v>
      </c>
      <c r="H14" s="14">
        <v>76</v>
      </c>
      <c r="I14" s="14">
        <v>248</v>
      </c>
      <c r="J14" s="14">
        <v>18</v>
      </c>
      <c r="K14" s="15">
        <v>7</v>
      </c>
    </row>
    <row r="15" spans="1:11" ht="20.100000000000001" customHeight="1" x14ac:dyDescent="0.25">
      <c r="A15" s="13" t="s">
        <v>95</v>
      </c>
      <c r="B15" s="14">
        <v>54</v>
      </c>
      <c r="C15" s="14"/>
      <c r="D15" s="14">
        <v>15</v>
      </c>
      <c r="E15" s="14"/>
      <c r="F15" s="14">
        <v>23</v>
      </c>
      <c r="G15" s="14">
        <v>1</v>
      </c>
      <c r="H15" s="14"/>
      <c r="I15" s="14">
        <v>14</v>
      </c>
      <c r="J15" s="14"/>
      <c r="K15" s="15">
        <v>1</v>
      </c>
    </row>
    <row r="16" spans="1:11" ht="20.100000000000001" customHeight="1" x14ac:dyDescent="0.25">
      <c r="A16" s="13" t="s">
        <v>107</v>
      </c>
      <c r="B16" s="14">
        <v>93</v>
      </c>
      <c r="C16" s="14">
        <v>1</v>
      </c>
      <c r="D16" s="14">
        <v>21</v>
      </c>
      <c r="E16" s="14"/>
      <c r="F16" s="14">
        <v>56</v>
      </c>
      <c r="G16" s="14">
        <v>6</v>
      </c>
      <c r="H16" s="14"/>
      <c r="I16" s="14">
        <v>9</v>
      </c>
      <c r="J16" s="14"/>
      <c r="K16" s="15"/>
    </row>
    <row r="17" spans="1:11" ht="20.100000000000001" customHeight="1" x14ac:dyDescent="0.25">
      <c r="A17" s="13" t="s">
        <v>121</v>
      </c>
      <c r="B17" s="14">
        <v>46</v>
      </c>
      <c r="C17" s="14"/>
      <c r="D17" s="14">
        <v>7</v>
      </c>
      <c r="E17" s="14"/>
      <c r="F17" s="14">
        <v>18</v>
      </c>
      <c r="G17" s="14"/>
      <c r="H17" s="14"/>
      <c r="I17" s="14">
        <v>21</v>
      </c>
      <c r="J17" s="14"/>
      <c r="K17" s="15"/>
    </row>
    <row r="18" spans="1:11" ht="20.100000000000001" customHeight="1" x14ac:dyDescent="0.25">
      <c r="A18" s="13" t="s">
        <v>128</v>
      </c>
      <c r="B18" s="14">
        <v>290</v>
      </c>
      <c r="C18" s="14">
        <v>1</v>
      </c>
      <c r="D18" s="14">
        <v>16</v>
      </c>
      <c r="E18" s="14"/>
      <c r="F18" s="14">
        <v>87</v>
      </c>
      <c r="G18" s="14">
        <v>12</v>
      </c>
      <c r="H18" s="14">
        <v>3</v>
      </c>
      <c r="I18" s="14">
        <v>161</v>
      </c>
      <c r="J18" s="14">
        <v>4</v>
      </c>
      <c r="K18" s="15">
        <v>6</v>
      </c>
    </row>
    <row r="19" spans="1:11" ht="20.100000000000001" customHeight="1" x14ac:dyDescent="0.25">
      <c r="A19" s="13" t="s">
        <v>138</v>
      </c>
      <c r="B19" s="14">
        <v>157</v>
      </c>
      <c r="C19" s="14"/>
      <c r="D19" s="14">
        <v>20</v>
      </c>
      <c r="E19" s="14">
        <v>1</v>
      </c>
      <c r="F19" s="14">
        <v>110</v>
      </c>
      <c r="G19" s="14">
        <v>12</v>
      </c>
      <c r="H19" s="14">
        <v>2</v>
      </c>
      <c r="I19" s="14">
        <v>10</v>
      </c>
      <c r="J19" s="14">
        <v>1</v>
      </c>
      <c r="K19" s="15">
        <v>1</v>
      </c>
    </row>
    <row r="20" spans="1:11" ht="20.100000000000001" customHeight="1" x14ac:dyDescent="0.25">
      <c r="A20" s="13" t="s">
        <v>155</v>
      </c>
      <c r="B20" s="14">
        <v>902</v>
      </c>
      <c r="C20" s="14">
        <v>2</v>
      </c>
      <c r="D20" s="14">
        <v>397</v>
      </c>
      <c r="E20" s="14">
        <v>2</v>
      </c>
      <c r="F20" s="14">
        <v>414</v>
      </c>
      <c r="G20" s="14">
        <v>11</v>
      </c>
      <c r="H20" s="14">
        <v>7</v>
      </c>
      <c r="I20" s="14">
        <v>55</v>
      </c>
      <c r="J20" s="14">
        <v>1</v>
      </c>
      <c r="K20" s="15">
        <v>13</v>
      </c>
    </row>
    <row r="21" spans="1:11" ht="20.100000000000001" customHeight="1" x14ac:dyDescent="0.25">
      <c r="A21" s="13" t="s">
        <v>174</v>
      </c>
      <c r="B21" s="14">
        <v>4723</v>
      </c>
      <c r="C21" s="14"/>
      <c r="D21" s="14">
        <v>307</v>
      </c>
      <c r="E21" s="14">
        <v>25</v>
      </c>
      <c r="F21" s="14">
        <v>3568</v>
      </c>
      <c r="G21" s="14">
        <v>286</v>
      </c>
      <c r="H21" s="14">
        <v>37</v>
      </c>
      <c r="I21" s="14">
        <v>496</v>
      </c>
      <c r="J21" s="14">
        <v>3</v>
      </c>
      <c r="K21" s="15">
        <v>1</v>
      </c>
    </row>
    <row r="22" spans="1:11" ht="20.100000000000001" customHeight="1" x14ac:dyDescent="0.25">
      <c r="A22" s="16" t="s">
        <v>195</v>
      </c>
      <c r="B22" s="17">
        <v>730</v>
      </c>
      <c r="C22" s="17"/>
      <c r="D22" s="17">
        <v>151</v>
      </c>
      <c r="E22" s="17">
        <v>1</v>
      </c>
      <c r="F22" s="17">
        <v>505</v>
      </c>
      <c r="G22" s="17">
        <v>2</v>
      </c>
      <c r="H22" s="17">
        <v>11</v>
      </c>
      <c r="I22" s="17">
        <v>44</v>
      </c>
      <c r="J22" s="17">
        <v>16</v>
      </c>
      <c r="K22" s="18"/>
    </row>
  </sheetData>
  <mergeCells count="11">
    <mergeCell ref="F6:F7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K6:K7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workbookViewId="0">
      <selection activeCell="B6" sqref="B6:B7"/>
    </sheetView>
  </sheetViews>
  <sheetFormatPr baseColWidth="10" defaultRowHeight="15" x14ac:dyDescent="0.25"/>
  <cols>
    <col min="1" max="1" width="20.28515625" style="10" customWidth="1"/>
    <col min="2" max="2" width="11.7109375" bestFit="1" customWidth="1"/>
    <col min="3" max="3" width="9" customWidth="1"/>
    <col min="4" max="10" width="10.140625" customWidth="1"/>
    <col min="11" max="11" width="11.7109375" bestFit="1" customWidth="1"/>
    <col min="12" max="12" width="13.28515625" bestFit="1" customWidth="1"/>
  </cols>
  <sheetData>
    <row r="1" spans="1:12" ht="15.75" x14ac:dyDescent="0.25">
      <c r="B1" s="4" t="s">
        <v>218</v>
      </c>
    </row>
    <row r="2" spans="1:12" ht="15.75" x14ac:dyDescent="0.25">
      <c r="B2" s="4" t="s">
        <v>223</v>
      </c>
    </row>
    <row r="3" spans="1:12" ht="15.75" x14ac:dyDescent="0.25">
      <c r="B3" s="4" t="s">
        <v>226</v>
      </c>
    </row>
    <row r="4" spans="1:12" ht="15.75" x14ac:dyDescent="0.25">
      <c r="A4" s="8"/>
      <c r="B4" s="4" t="s">
        <v>283</v>
      </c>
    </row>
    <row r="5" spans="1:12" x14ac:dyDescent="0.25">
      <c r="B5" s="5"/>
    </row>
    <row r="6" spans="1:12" ht="24.95" customHeight="1" x14ac:dyDescent="0.25">
      <c r="A6" s="151" t="s">
        <v>216</v>
      </c>
      <c r="B6" s="149" t="s">
        <v>230</v>
      </c>
      <c r="C6" s="154" t="s">
        <v>282</v>
      </c>
      <c r="D6" s="154" t="s">
        <v>281</v>
      </c>
      <c r="E6" s="154" t="s">
        <v>280</v>
      </c>
      <c r="F6" s="154" t="s">
        <v>279</v>
      </c>
      <c r="G6" s="154" t="s">
        <v>278</v>
      </c>
      <c r="H6" s="154" t="s">
        <v>277</v>
      </c>
      <c r="I6" s="154" t="s">
        <v>276</v>
      </c>
      <c r="J6" s="154" t="s">
        <v>275</v>
      </c>
      <c r="K6" s="154" t="s">
        <v>274</v>
      </c>
      <c r="L6" s="154" t="s">
        <v>273</v>
      </c>
    </row>
    <row r="7" spans="1:12" ht="24.95" customHeight="1" x14ac:dyDescent="0.25">
      <c r="A7" s="152"/>
      <c r="B7" s="150"/>
      <c r="C7" s="155"/>
      <c r="D7" s="155"/>
      <c r="E7" s="155"/>
      <c r="F7" s="155"/>
      <c r="G7" s="155"/>
      <c r="H7" s="155"/>
      <c r="I7" s="155"/>
      <c r="J7" s="155"/>
      <c r="K7" s="155"/>
      <c r="L7" s="155"/>
    </row>
    <row r="8" spans="1:12" ht="20.100000000000001" customHeight="1" x14ac:dyDescent="0.25">
      <c r="A8" s="26" t="s">
        <v>217</v>
      </c>
      <c r="B8" s="29">
        <v>13310</v>
      </c>
      <c r="C8" s="29">
        <v>495</v>
      </c>
      <c r="D8" s="29">
        <v>91</v>
      </c>
      <c r="E8" s="29">
        <v>36</v>
      </c>
      <c r="F8" s="29">
        <v>24</v>
      </c>
      <c r="G8" s="29">
        <v>18</v>
      </c>
      <c r="H8" s="29">
        <v>4</v>
      </c>
      <c r="I8" s="29">
        <v>3</v>
      </c>
      <c r="J8" s="29">
        <v>1</v>
      </c>
      <c r="K8" s="29">
        <v>436</v>
      </c>
      <c r="L8" s="30">
        <v>12202</v>
      </c>
    </row>
    <row r="9" spans="1:12" ht="20.100000000000001" customHeight="1" x14ac:dyDescent="0.25">
      <c r="A9" s="13" t="s">
        <v>2</v>
      </c>
      <c r="B9" s="14">
        <v>199</v>
      </c>
      <c r="C9" s="14">
        <v>8</v>
      </c>
      <c r="D9" s="14">
        <v>1</v>
      </c>
      <c r="E9" s="14"/>
      <c r="F9" s="14"/>
      <c r="G9" s="14"/>
      <c r="H9" s="14"/>
      <c r="I9" s="14"/>
      <c r="J9" s="14"/>
      <c r="K9" s="14"/>
      <c r="L9" s="15">
        <v>190</v>
      </c>
    </row>
    <row r="10" spans="1:12" ht="20.100000000000001" customHeight="1" x14ac:dyDescent="0.25">
      <c r="A10" s="13" t="s">
        <v>14</v>
      </c>
      <c r="B10" s="14">
        <v>251</v>
      </c>
      <c r="C10" s="14">
        <v>13</v>
      </c>
      <c r="D10" s="14"/>
      <c r="E10" s="14"/>
      <c r="F10" s="14"/>
      <c r="G10" s="14">
        <v>2</v>
      </c>
      <c r="H10" s="14"/>
      <c r="I10" s="14"/>
      <c r="J10" s="14"/>
      <c r="K10" s="14">
        <v>1</v>
      </c>
      <c r="L10" s="15">
        <v>235</v>
      </c>
    </row>
    <row r="11" spans="1:12" ht="20.100000000000001" customHeight="1" x14ac:dyDescent="0.25">
      <c r="A11" s="13" t="s">
        <v>25</v>
      </c>
      <c r="B11" s="14">
        <v>1944</v>
      </c>
      <c r="C11" s="14">
        <v>31</v>
      </c>
      <c r="D11" s="14">
        <v>8</v>
      </c>
      <c r="E11" s="14">
        <v>2</v>
      </c>
      <c r="F11" s="14">
        <v>2</v>
      </c>
      <c r="G11" s="14">
        <v>2</v>
      </c>
      <c r="H11" s="14">
        <v>1</v>
      </c>
      <c r="I11" s="14"/>
      <c r="J11" s="14"/>
      <c r="K11" s="14">
        <v>7</v>
      </c>
      <c r="L11" s="15">
        <v>1891</v>
      </c>
    </row>
    <row r="12" spans="1:12" ht="20.100000000000001" customHeight="1" x14ac:dyDescent="0.25">
      <c r="A12" s="13" t="s">
        <v>41</v>
      </c>
      <c r="B12" s="14">
        <v>34</v>
      </c>
      <c r="C12" s="14">
        <v>4</v>
      </c>
      <c r="D12" s="14"/>
      <c r="E12" s="14"/>
      <c r="F12" s="14"/>
      <c r="G12" s="14"/>
      <c r="H12" s="14"/>
      <c r="I12" s="14"/>
      <c r="J12" s="14"/>
      <c r="K12" s="14"/>
      <c r="L12" s="15">
        <v>30</v>
      </c>
    </row>
    <row r="13" spans="1:12" ht="20.100000000000001" customHeight="1" x14ac:dyDescent="0.25">
      <c r="A13" s="13" t="s">
        <v>57</v>
      </c>
      <c r="B13" s="14">
        <v>689</v>
      </c>
      <c r="C13" s="14">
        <v>20</v>
      </c>
      <c r="D13" s="14">
        <v>3</v>
      </c>
      <c r="E13" s="14">
        <v>1</v>
      </c>
      <c r="F13" s="14">
        <v>2</v>
      </c>
      <c r="G13" s="14">
        <v>3</v>
      </c>
      <c r="H13" s="14"/>
      <c r="I13" s="14"/>
      <c r="J13" s="14"/>
      <c r="K13" s="14">
        <v>21</v>
      </c>
      <c r="L13" s="15">
        <v>639</v>
      </c>
    </row>
    <row r="14" spans="1:12" ht="20.100000000000001" customHeight="1" x14ac:dyDescent="0.25">
      <c r="A14" s="13" t="s">
        <v>76</v>
      </c>
      <c r="B14" s="14">
        <v>3198</v>
      </c>
      <c r="C14" s="14">
        <v>136</v>
      </c>
      <c r="D14" s="14">
        <v>20</v>
      </c>
      <c r="E14" s="14">
        <v>12</v>
      </c>
      <c r="F14" s="14">
        <v>4</v>
      </c>
      <c r="G14" s="14">
        <v>1</v>
      </c>
      <c r="H14" s="14"/>
      <c r="I14" s="14"/>
      <c r="J14" s="14"/>
      <c r="K14" s="14">
        <v>113</v>
      </c>
      <c r="L14" s="15">
        <v>2912</v>
      </c>
    </row>
    <row r="15" spans="1:12" ht="20.100000000000001" customHeight="1" x14ac:dyDescent="0.25">
      <c r="A15" s="13" t="s">
        <v>95</v>
      </c>
      <c r="B15" s="14">
        <v>54</v>
      </c>
      <c r="C15" s="14">
        <v>1</v>
      </c>
      <c r="D15" s="14"/>
      <c r="E15" s="14"/>
      <c r="F15" s="14"/>
      <c r="G15" s="14"/>
      <c r="H15" s="14"/>
      <c r="I15" s="14"/>
      <c r="J15" s="14"/>
      <c r="K15" s="14">
        <v>1</v>
      </c>
      <c r="L15" s="15">
        <v>52</v>
      </c>
    </row>
    <row r="16" spans="1:12" ht="20.100000000000001" customHeight="1" x14ac:dyDescent="0.25">
      <c r="A16" s="13" t="s">
        <v>107</v>
      </c>
      <c r="B16" s="14">
        <v>93</v>
      </c>
      <c r="C16" s="14">
        <v>5</v>
      </c>
      <c r="D16" s="14">
        <v>4</v>
      </c>
      <c r="E16" s="14">
        <v>2</v>
      </c>
      <c r="F16" s="14">
        <v>3</v>
      </c>
      <c r="G16" s="14">
        <v>2</v>
      </c>
      <c r="H16" s="14">
        <v>1</v>
      </c>
      <c r="I16" s="14">
        <v>1</v>
      </c>
      <c r="J16" s="14"/>
      <c r="K16" s="14">
        <v>3</v>
      </c>
      <c r="L16" s="15">
        <v>72</v>
      </c>
    </row>
    <row r="17" spans="1:12" ht="20.100000000000001" customHeight="1" x14ac:dyDescent="0.25">
      <c r="A17" s="13" t="s">
        <v>121</v>
      </c>
      <c r="B17" s="14">
        <v>46</v>
      </c>
      <c r="C17" s="14"/>
      <c r="D17" s="14"/>
      <c r="E17" s="14"/>
      <c r="F17" s="14"/>
      <c r="G17" s="14">
        <v>1</v>
      </c>
      <c r="H17" s="14"/>
      <c r="I17" s="14"/>
      <c r="J17" s="14"/>
      <c r="K17" s="14"/>
      <c r="L17" s="15">
        <v>45</v>
      </c>
    </row>
    <row r="18" spans="1:12" ht="20.100000000000001" customHeight="1" x14ac:dyDescent="0.25">
      <c r="A18" s="13" t="s">
        <v>128</v>
      </c>
      <c r="B18" s="14">
        <v>290</v>
      </c>
      <c r="C18" s="14">
        <v>7</v>
      </c>
      <c r="D18" s="14"/>
      <c r="E18" s="14"/>
      <c r="F18" s="14"/>
      <c r="G18" s="14">
        <v>1</v>
      </c>
      <c r="H18" s="14"/>
      <c r="I18" s="14"/>
      <c r="J18" s="14"/>
      <c r="K18" s="14">
        <v>6</v>
      </c>
      <c r="L18" s="15">
        <v>276</v>
      </c>
    </row>
    <row r="19" spans="1:12" ht="20.100000000000001" customHeight="1" x14ac:dyDescent="0.25">
      <c r="A19" s="13" t="s">
        <v>138</v>
      </c>
      <c r="B19" s="14">
        <v>157</v>
      </c>
      <c r="C19" s="14">
        <v>5</v>
      </c>
      <c r="D19" s="14">
        <v>5</v>
      </c>
      <c r="E19" s="14">
        <v>2</v>
      </c>
      <c r="F19" s="14"/>
      <c r="G19" s="14"/>
      <c r="H19" s="14"/>
      <c r="I19" s="14"/>
      <c r="J19" s="14"/>
      <c r="K19" s="14">
        <v>1</v>
      </c>
      <c r="L19" s="15">
        <v>144</v>
      </c>
    </row>
    <row r="20" spans="1:12" ht="20.100000000000001" customHeight="1" x14ac:dyDescent="0.25">
      <c r="A20" s="13" t="s">
        <v>155</v>
      </c>
      <c r="B20" s="14">
        <v>902</v>
      </c>
      <c r="C20" s="14">
        <v>33</v>
      </c>
      <c r="D20" s="14">
        <v>1</v>
      </c>
      <c r="E20" s="14">
        <v>3</v>
      </c>
      <c r="F20" s="14">
        <v>1</v>
      </c>
      <c r="G20" s="14">
        <v>1</v>
      </c>
      <c r="H20" s="14"/>
      <c r="I20" s="14"/>
      <c r="J20" s="14">
        <v>1</v>
      </c>
      <c r="K20" s="14">
        <v>5</v>
      </c>
      <c r="L20" s="15">
        <v>857</v>
      </c>
    </row>
    <row r="21" spans="1:12" ht="20.100000000000001" customHeight="1" x14ac:dyDescent="0.25">
      <c r="A21" s="13" t="s">
        <v>174</v>
      </c>
      <c r="B21" s="14">
        <v>4723</v>
      </c>
      <c r="C21" s="14">
        <v>205</v>
      </c>
      <c r="D21" s="14">
        <v>44</v>
      </c>
      <c r="E21" s="14">
        <v>12</v>
      </c>
      <c r="F21" s="14">
        <v>10</v>
      </c>
      <c r="G21" s="14">
        <v>3</v>
      </c>
      <c r="H21" s="14">
        <v>2</v>
      </c>
      <c r="I21" s="14">
        <v>2</v>
      </c>
      <c r="J21" s="14"/>
      <c r="K21" s="14">
        <v>152</v>
      </c>
      <c r="L21" s="15">
        <v>4293</v>
      </c>
    </row>
    <row r="22" spans="1:12" ht="20.100000000000001" customHeight="1" x14ac:dyDescent="0.25">
      <c r="A22" s="16" t="s">
        <v>195</v>
      </c>
      <c r="B22" s="17">
        <v>730</v>
      </c>
      <c r="C22" s="17">
        <v>27</v>
      </c>
      <c r="D22" s="17">
        <v>5</v>
      </c>
      <c r="E22" s="17">
        <v>2</v>
      </c>
      <c r="F22" s="17">
        <v>2</v>
      </c>
      <c r="G22" s="17">
        <v>2</v>
      </c>
      <c r="H22" s="17"/>
      <c r="I22" s="17"/>
      <c r="J22" s="17"/>
      <c r="K22" s="17">
        <v>126</v>
      </c>
      <c r="L22" s="18">
        <v>566</v>
      </c>
    </row>
  </sheetData>
  <mergeCells count="12"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workbookViewId="0">
      <selection activeCell="I28" sqref="I28"/>
    </sheetView>
  </sheetViews>
  <sheetFormatPr baseColWidth="10" defaultRowHeight="15" x14ac:dyDescent="0.25"/>
  <cols>
    <col min="1" max="1" width="20.28515625" style="10" customWidth="1"/>
    <col min="2" max="4" width="11.7109375" bestFit="1" customWidth="1"/>
    <col min="5" max="5" width="16.42578125" bestFit="1" customWidth="1"/>
    <col min="6" max="6" width="15.7109375" bestFit="1" customWidth="1"/>
    <col min="7" max="7" width="16.5703125" customWidth="1"/>
    <col min="8" max="8" width="13" customWidth="1"/>
    <col min="9" max="9" width="15.28515625" customWidth="1"/>
    <col min="10" max="10" width="16.140625" customWidth="1"/>
    <col min="11" max="12" width="11.7109375" bestFit="1" customWidth="1"/>
  </cols>
  <sheetData>
    <row r="1" spans="1:12" ht="15.75" x14ac:dyDescent="0.25">
      <c r="B1" s="4" t="s">
        <v>218</v>
      </c>
    </row>
    <row r="2" spans="1:12" ht="15.75" x14ac:dyDescent="0.25">
      <c r="B2" s="4" t="s">
        <v>223</v>
      </c>
    </row>
    <row r="3" spans="1:12" ht="15.75" x14ac:dyDescent="0.25">
      <c r="B3" s="4" t="s">
        <v>226</v>
      </c>
    </row>
    <row r="4" spans="1:12" ht="15.75" x14ac:dyDescent="0.25">
      <c r="A4" s="8"/>
      <c r="B4" s="4" t="s">
        <v>294</v>
      </c>
    </row>
    <row r="5" spans="1:12" x14ac:dyDescent="0.25">
      <c r="B5" s="5"/>
    </row>
    <row r="6" spans="1:12" ht="24.95" customHeight="1" x14ac:dyDescent="0.25">
      <c r="A6" s="151" t="s">
        <v>216</v>
      </c>
      <c r="B6" s="149" t="s">
        <v>230</v>
      </c>
      <c r="C6" s="149" t="s">
        <v>292</v>
      </c>
      <c r="D6" s="147" t="s">
        <v>291</v>
      </c>
      <c r="E6" s="147" t="s">
        <v>290</v>
      </c>
      <c r="F6" s="147" t="s">
        <v>289</v>
      </c>
      <c r="G6" s="147" t="s">
        <v>288</v>
      </c>
      <c r="H6" s="147" t="s">
        <v>287</v>
      </c>
      <c r="I6" s="147" t="s">
        <v>286</v>
      </c>
      <c r="J6" s="147" t="s">
        <v>293</v>
      </c>
      <c r="K6" s="147" t="s">
        <v>285</v>
      </c>
      <c r="L6" s="147" t="s">
        <v>284</v>
      </c>
    </row>
    <row r="7" spans="1:12" ht="24.95" customHeight="1" x14ac:dyDescent="0.25">
      <c r="A7" s="152"/>
      <c r="B7" s="150"/>
      <c r="C7" s="150"/>
      <c r="D7" s="148"/>
      <c r="E7" s="148"/>
      <c r="F7" s="148"/>
      <c r="G7" s="148"/>
      <c r="H7" s="148"/>
      <c r="I7" s="148"/>
      <c r="J7" s="148"/>
      <c r="K7" s="148"/>
      <c r="L7" s="148"/>
    </row>
    <row r="8" spans="1:12" ht="20.100000000000001" customHeight="1" x14ac:dyDescent="0.25">
      <c r="A8" s="26" t="s">
        <v>217</v>
      </c>
      <c r="B8" s="29">
        <v>13310</v>
      </c>
      <c r="C8" s="29">
        <v>4516</v>
      </c>
      <c r="D8" s="29">
        <v>469</v>
      </c>
      <c r="E8" s="29">
        <v>6683</v>
      </c>
      <c r="F8" s="29">
        <v>1106</v>
      </c>
      <c r="G8" s="29">
        <v>6</v>
      </c>
      <c r="H8" s="29">
        <v>103</v>
      </c>
      <c r="I8" s="29">
        <v>38</v>
      </c>
      <c r="J8" s="29">
        <v>381</v>
      </c>
      <c r="K8" s="29">
        <v>6</v>
      </c>
      <c r="L8" s="30">
        <v>2</v>
      </c>
    </row>
    <row r="9" spans="1:12" ht="20.100000000000001" customHeight="1" x14ac:dyDescent="0.25">
      <c r="A9" s="13" t="s">
        <v>2</v>
      </c>
      <c r="B9" s="14">
        <v>199</v>
      </c>
      <c r="C9" s="14">
        <v>66</v>
      </c>
      <c r="D9" s="14">
        <v>5</v>
      </c>
      <c r="E9" s="14">
        <v>111</v>
      </c>
      <c r="F9" s="14">
        <v>13</v>
      </c>
      <c r="G9" s="14"/>
      <c r="H9" s="14">
        <v>1</v>
      </c>
      <c r="I9" s="14">
        <v>1</v>
      </c>
      <c r="J9" s="14">
        <v>2</v>
      </c>
      <c r="K9" s="14"/>
      <c r="L9" s="15"/>
    </row>
    <row r="10" spans="1:12" ht="20.100000000000001" customHeight="1" x14ac:dyDescent="0.25">
      <c r="A10" s="13" t="s">
        <v>14</v>
      </c>
      <c r="B10" s="14">
        <v>251</v>
      </c>
      <c r="C10" s="14">
        <v>66</v>
      </c>
      <c r="D10" s="14">
        <v>7</v>
      </c>
      <c r="E10" s="14">
        <v>127</v>
      </c>
      <c r="F10" s="14">
        <v>37</v>
      </c>
      <c r="G10" s="14"/>
      <c r="H10" s="14">
        <v>3</v>
      </c>
      <c r="I10" s="14">
        <v>3</v>
      </c>
      <c r="J10" s="14">
        <v>8</v>
      </c>
      <c r="K10" s="14"/>
      <c r="L10" s="15"/>
    </row>
    <row r="11" spans="1:12" ht="20.100000000000001" customHeight="1" x14ac:dyDescent="0.25">
      <c r="A11" s="13" t="s">
        <v>25</v>
      </c>
      <c r="B11" s="14">
        <v>1944</v>
      </c>
      <c r="C11" s="14">
        <v>574</v>
      </c>
      <c r="D11" s="14">
        <v>60</v>
      </c>
      <c r="E11" s="14">
        <v>1147</v>
      </c>
      <c r="F11" s="14">
        <v>122</v>
      </c>
      <c r="G11" s="14">
        <v>3</v>
      </c>
      <c r="H11" s="14">
        <v>10</v>
      </c>
      <c r="I11" s="14">
        <v>8</v>
      </c>
      <c r="J11" s="14">
        <v>20</v>
      </c>
      <c r="K11" s="14"/>
      <c r="L11" s="15"/>
    </row>
    <row r="12" spans="1:12" ht="20.100000000000001" customHeight="1" x14ac:dyDescent="0.25">
      <c r="A12" s="13" t="s">
        <v>41</v>
      </c>
      <c r="B12" s="14">
        <v>34</v>
      </c>
      <c r="C12" s="14">
        <v>7</v>
      </c>
      <c r="D12" s="14"/>
      <c r="E12" s="14">
        <v>17</v>
      </c>
      <c r="F12" s="14">
        <v>4</v>
      </c>
      <c r="G12" s="14"/>
      <c r="H12" s="14">
        <v>1</v>
      </c>
      <c r="I12" s="14">
        <v>1</v>
      </c>
      <c r="J12" s="14">
        <v>4</v>
      </c>
      <c r="K12" s="14"/>
      <c r="L12" s="15"/>
    </row>
    <row r="13" spans="1:12" ht="20.100000000000001" customHeight="1" x14ac:dyDescent="0.25">
      <c r="A13" s="13" t="s">
        <v>57</v>
      </c>
      <c r="B13" s="14">
        <v>689</v>
      </c>
      <c r="C13" s="14">
        <v>174</v>
      </c>
      <c r="D13" s="14">
        <v>26</v>
      </c>
      <c r="E13" s="14">
        <v>325</v>
      </c>
      <c r="F13" s="14">
        <v>97</v>
      </c>
      <c r="G13" s="14"/>
      <c r="H13" s="14">
        <v>10</v>
      </c>
      <c r="I13" s="14">
        <v>1</v>
      </c>
      <c r="J13" s="14">
        <v>53</v>
      </c>
      <c r="K13" s="14">
        <v>3</v>
      </c>
      <c r="L13" s="15"/>
    </row>
    <row r="14" spans="1:12" ht="20.100000000000001" customHeight="1" x14ac:dyDescent="0.25">
      <c r="A14" s="13" t="s">
        <v>76</v>
      </c>
      <c r="B14" s="14">
        <v>3198</v>
      </c>
      <c r="C14" s="14">
        <v>617</v>
      </c>
      <c r="D14" s="14">
        <v>78</v>
      </c>
      <c r="E14" s="14">
        <v>1669</v>
      </c>
      <c r="F14" s="14">
        <v>534</v>
      </c>
      <c r="G14" s="14">
        <v>3</v>
      </c>
      <c r="H14" s="14">
        <v>38</v>
      </c>
      <c r="I14" s="14">
        <v>14</v>
      </c>
      <c r="J14" s="14">
        <v>240</v>
      </c>
      <c r="K14" s="14">
        <v>3</v>
      </c>
      <c r="L14" s="15">
        <v>2</v>
      </c>
    </row>
    <row r="15" spans="1:12" ht="20.100000000000001" customHeight="1" x14ac:dyDescent="0.25">
      <c r="A15" s="13" t="s">
        <v>95</v>
      </c>
      <c r="B15" s="14">
        <v>54</v>
      </c>
      <c r="C15" s="14">
        <v>15</v>
      </c>
      <c r="D15" s="14">
        <v>2</v>
      </c>
      <c r="E15" s="14">
        <v>34</v>
      </c>
      <c r="F15" s="14">
        <v>2</v>
      </c>
      <c r="G15" s="14"/>
      <c r="H15" s="14"/>
      <c r="I15" s="14"/>
      <c r="J15" s="14">
        <v>1</v>
      </c>
      <c r="K15" s="14"/>
      <c r="L15" s="15"/>
    </row>
    <row r="16" spans="1:12" ht="20.100000000000001" customHeight="1" x14ac:dyDescent="0.25">
      <c r="A16" s="13" t="s">
        <v>107</v>
      </c>
      <c r="B16" s="14">
        <v>93</v>
      </c>
      <c r="C16" s="14">
        <v>26</v>
      </c>
      <c r="D16" s="14">
        <v>3</v>
      </c>
      <c r="E16" s="14">
        <v>53</v>
      </c>
      <c r="F16" s="14">
        <v>9</v>
      </c>
      <c r="G16" s="14"/>
      <c r="H16" s="14"/>
      <c r="I16" s="14"/>
      <c r="J16" s="14">
        <v>2</v>
      </c>
      <c r="K16" s="14"/>
      <c r="L16" s="15"/>
    </row>
    <row r="17" spans="1:12" ht="20.100000000000001" customHeight="1" x14ac:dyDescent="0.25">
      <c r="A17" s="13" t="s">
        <v>121</v>
      </c>
      <c r="B17" s="14">
        <v>46</v>
      </c>
      <c r="C17" s="14">
        <v>13</v>
      </c>
      <c r="D17" s="14"/>
      <c r="E17" s="14">
        <v>27</v>
      </c>
      <c r="F17" s="14">
        <v>5</v>
      </c>
      <c r="G17" s="14"/>
      <c r="H17" s="14"/>
      <c r="I17" s="14"/>
      <c r="J17" s="14">
        <v>1</v>
      </c>
      <c r="K17" s="14"/>
      <c r="L17" s="15"/>
    </row>
    <row r="18" spans="1:12" ht="20.100000000000001" customHeight="1" x14ac:dyDescent="0.25">
      <c r="A18" s="13" t="s">
        <v>128</v>
      </c>
      <c r="B18" s="14">
        <v>290</v>
      </c>
      <c r="C18" s="14">
        <v>77</v>
      </c>
      <c r="D18" s="14">
        <v>6</v>
      </c>
      <c r="E18" s="14">
        <v>168</v>
      </c>
      <c r="F18" s="14">
        <v>30</v>
      </c>
      <c r="G18" s="14"/>
      <c r="H18" s="14">
        <v>3</v>
      </c>
      <c r="I18" s="14">
        <v>3</v>
      </c>
      <c r="J18" s="14">
        <v>3</v>
      </c>
      <c r="K18" s="14"/>
      <c r="L18" s="15"/>
    </row>
    <row r="19" spans="1:12" ht="20.100000000000001" customHeight="1" x14ac:dyDescent="0.25">
      <c r="A19" s="13" t="s">
        <v>138</v>
      </c>
      <c r="B19" s="14">
        <v>157</v>
      </c>
      <c r="C19" s="14">
        <v>53</v>
      </c>
      <c r="D19" s="14">
        <v>6</v>
      </c>
      <c r="E19" s="14">
        <v>85</v>
      </c>
      <c r="F19" s="14">
        <v>9</v>
      </c>
      <c r="G19" s="14"/>
      <c r="H19" s="14">
        <v>1</v>
      </c>
      <c r="I19" s="14"/>
      <c r="J19" s="14">
        <v>3</v>
      </c>
      <c r="K19" s="14"/>
      <c r="L19" s="15"/>
    </row>
    <row r="20" spans="1:12" ht="20.100000000000001" customHeight="1" x14ac:dyDescent="0.25">
      <c r="A20" s="13" t="s">
        <v>155</v>
      </c>
      <c r="B20" s="14">
        <v>902</v>
      </c>
      <c r="C20" s="14">
        <v>335</v>
      </c>
      <c r="D20" s="14">
        <v>29</v>
      </c>
      <c r="E20" s="14">
        <v>400</v>
      </c>
      <c r="F20" s="14">
        <v>95</v>
      </c>
      <c r="G20" s="14"/>
      <c r="H20" s="14">
        <v>12</v>
      </c>
      <c r="I20" s="14">
        <v>2</v>
      </c>
      <c r="J20" s="14">
        <v>29</v>
      </c>
      <c r="K20" s="14"/>
      <c r="L20" s="15"/>
    </row>
    <row r="21" spans="1:12" ht="20.100000000000001" customHeight="1" x14ac:dyDescent="0.25">
      <c r="A21" s="13" t="s">
        <v>174</v>
      </c>
      <c r="B21" s="14">
        <v>4723</v>
      </c>
      <c r="C21" s="14">
        <v>2269</v>
      </c>
      <c r="D21" s="14">
        <v>225</v>
      </c>
      <c r="E21" s="14">
        <v>2107</v>
      </c>
      <c r="F21" s="14">
        <v>97</v>
      </c>
      <c r="G21" s="14"/>
      <c r="H21" s="14">
        <v>18</v>
      </c>
      <c r="I21" s="14">
        <v>2</v>
      </c>
      <c r="J21" s="14">
        <v>5</v>
      </c>
      <c r="K21" s="14"/>
      <c r="L21" s="15"/>
    </row>
    <row r="22" spans="1:12" ht="20.100000000000001" customHeight="1" x14ac:dyDescent="0.25">
      <c r="A22" s="16" t="s">
        <v>195</v>
      </c>
      <c r="B22" s="17">
        <v>730</v>
      </c>
      <c r="C22" s="17">
        <v>224</v>
      </c>
      <c r="D22" s="17">
        <v>22</v>
      </c>
      <c r="E22" s="17">
        <v>413</v>
      </c>
      <c r="F22" s="17">
        <v>52</v>
      </c>
      <c r="G22" s="17"/>
      <c r="H22" s="17">
        <v>6</v>
      </c>
      <c r="I22" s="17">
        <v>3</v>
      </c>
      <c r="J22" s="17">
        <v>10</v>
      </c>
      <c r="K22" s="17"/>
      <c r="L22" s="18"/>
    </row>
  </sheetData>
  <mergeCells count="12"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workbookViewId="0">
      <selection activeCell="B6" sqref="B6:B7"/>
    </sheetView>
  </sheetViews>
  <sheetFormatPr baseColWidth="10" defaultRowHeight="15" x14ac:dyDescent="0.25"/>
  <cols>
    <col min="1" max="1" width="20.28515625" style="10" customWidth="1"/>
    <col min="2" max="2" width="11.7109375" bestFit="1" customWidth="1"/>
    <col min="3" max="15" width="10.7109375" customWidth="1"/>
  </cols>
  <sheetData>
    <row r="1" spans="1:15" ht="15.75" x14ac:dyDescent="0.25">
      <c r="B1" s="4" t="s">
        <v>218</v>
      </c>
    </row>
    <row r="2" spans="1:15" ht="15.75" x14ac:dyDescent="0.25">
      <c r="B2" s="4" t="s">
        <v>223</v>
      </c>
    </row>
    <row r="3" spans="1:15" ht="15.75" x14ac:dyDescent="0.25">
      <c r="B3" s="4" t="s">
        <v>226</v>
      </c>
    </row>
    <row r="4" spans="1:15" ht="15.75" x14ac:dyDescent="0.25">
      <c r="A4" s="8"/>
      <c r="B4" s="4" t="s">
        <v>308</v>
      </c>
    </row>
    <row r="5" spans="1:15" x14ac:dyDescent="0.25">
      <c r="B5" s="5"/>
    </row>
    <row r="6" spans="1:15" ht="24.95" customHeight="1" x14ac:dyDescent="0.25">
      <c r="A6" s="151" t="s">
        <v>216</v>
      </c>
      <c r="B6" s="149" t="s">
        <v>230</v>
      </c>
      <c r="C6" s="147" t="s">
        <v>307</v>
      </c>
      <c r="D6" s="147" t="s">
        <v>306</v>
      </c>
      <c r="E6" s="147" t="s">
        <v>305</v>
      </c>
      <c r="F6" s="147" t="s">
        <v>304</v>
      </c>
      <c r="G6" s="147" t="s">
        <v>303</v>
      </c>
      <c r="H6" s="147" t="s">
        <v>302</v>
      </c>
      <c r="I6" s="147" t="s">
        <v>301</v>
      </c>
      <c r="J6" s="147" t="s">
        <v>300</v>
      </c>
      <c r="K6" s="147" t="s">
        <v>299</v>
      </c>
      <c r="L6" s="147" t="s">
        <v>298</v>
      </c>
      <c r="M6" s="147" t="s">
        <v>297</v>
      </c>
      <c r="N6" s="147" t="s">
        <v>296</v>
      </c>
      <c r="O6" s="147" t="s">
        <v>295</v>
      </c>
    </row>
    <row r="7" spans="1:15" ht="24.95" customHeight="1" x14ac:dyDescent="0.25">
      <c r="A7" s="152"/>
      <c r="B7" s="150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1:15" ht="20.100000000000001" customHeight="1" x14ac:dyDescent="0.25">
      <c r="A8" s="26" t="s">
        <v>217</v>
      </c>
      <c r="B8" s="29">
        <v>13310</v>
      </c>
      <c r="C8" s="29">
        <v>13013</v>
      </c>
      <c r="D8" s="29">
        <v>259</v>
      </c>
      <c r="E8" s="29">
        <v>1</v>
      </c>
      <c r="F8" s="29">
        <v>2</v>
      </c>
      <c r="G8" s="29">
        <v>1</v>
      </c>
      <c r="H8" s="29">
        <v>1</v>
      </c>
      <c r="I8" s="29">
        <v>9</v>
      </c>
      <c r="J8" s="29">
        <v>2</v>
      </c>
      <c r="K8" s="29">
        <v>1</v>
      </c>
      <c r="L8" s="29">
        <v>3</v>
      </c>
      <c r="M8" s="29">
        <v>4</v>
      </c>
      <c r="N8" s="29">
        <v>13</v>
      </c>
      <c r="O8" s="30">
        <v>1</v>
      </c>
    </row>
    <row r="9" spans="1:15" ht="20.100000000000001" customHeight="1" x14ac:dyDescent="0.25">
      <c r="A9" s="13" t="s">
        <v>2</v>
      </c>
      <c r="B9" s="14">
        <v>199</v>
      </c>
      <c r="C9" s="14">
        <v>197</v>
      </c>
      <c r="D9" s="14">
        <v>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1:15" ht="20.100000000000001" customHeight="1" x14ac:dyDescent="0.25">
      <c r="A10" s="13" t="s">
        <v>14</v>
      </c>
      <c r="B10" s="14">
        <v>251</v>
      </c>
      <c r="C10" s="14">
        <v>239</v>
      </c>
      <c r="D10" s="14">
        <v>11</v>
      </c>
      <c r="E10" s="14"/>
      <c r="F10" s="14"/>
      <c r="G10" s="14"/>
      <c r="H10" s="14"/>
      <c r="I10" s="14"/>
      <c r="J10" s="14"/>
      <c r="K10" s="14"/>
      <c r="L10" s="14"/>
      <c r="M10" s="14">
        <v>1</v>
      </c>
      <c r="N10" s="14"/>
      <c r="O10" s="15"/>
    </row>
    <row r="11" spans="1:15" ht="20.100000000000001" customHeight="1" x14ac:dyDescent="0.25">
      <c r="A11" s="13" t="s">
        <v>25</v>
      </c>
      <c r="B11" s="14">
        <v>1944</v>
      </c>
      <c r="C11" s="14">
        <v>1924</v>
      </c>
      <c r="D11" s="14">
        <v>10</v>
      </c>
      <c r="E11" s="14"/>
      <c r="F11" s="14"/>
      <c r="G11" s="14"/>
      <c r="H11" s="14"/>
      <c r="I11" s="14"/>
      <c r="J11" s="14"/>
      <c r="K11" s="14"/>
      <c r="L11" s="14"/>
      <c r="M11" s="14"/>
      <c r="N11" s="14">
        <v>10</v>
      </c>
      <c r="O11" s="15"/>
    </row>
    <row r="12" spans="1:15" ht="20.100000000000001" customHeight="1" x14ac:dyDescent="0.25">
      <c r="A12" s="13" t="s">
        <v>41</v>
      </c>
      <c r="B12" s="14">
        <v>34</v>
      </c>
      <c r="C12" s="14">
        <v>34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</row>
    <row r="13" spans="1:15" ht="20.100000000000001" customHeight="1" x14ac:dyDescent="0.25">
      <c r="A13" s="13" t="s">
        <v>57</v>
      </c>
      <c r="B13" s="14">
        <v>689</v>
      </c>
      <c r="C13" s="14">
        <v>659</v>
      </c>
      <c r="D13" s="14">
        <v>26</v>
      </c>
      <c r="E13" s="14"/>
      <c r="F13" s="14"/>
      <c r="G13" s="14"/>
      <c r="H13" s="14"/>
      <c r="I13" s="14">
        <v>3</v>
      </c>
      <c r="J13" s="14">
        <v>1</v>
      </c>
      <c r="K13" s="14"/>
      <c r="L13" s="14"/>
      <c r="M13" s="14"/>
      <c r="N13" s="14"/>
      <c r="O13" s="15"/>
    </row>
    <row r="14" spans="1:15" ht="20.100000000000001" customHeight="1" x14ac:dyDescent="0.25">
      <c r="A14" s="13" t="s">
        <v>76</v>
      </c>
      <c r="B14" s="14">
        <v>3198</v>
      </c>
      <c r="C14" s="14">
        <v>3009</v>
      </c>
      <c r="D14" s="14">
        <v>171</v>
      </c>
      <c r="E14" s="14">
        <v>1</v>
      </c>
      <c r="F14" s="14">
        <v>2</v>
      </c>
      <c r="G14" s="14">
        <v>1</v>
      </c>
      <c r="H14" s="14">
        <v>1</v>
      </c>
      <c r="I14" s="14">
        <v>4</v>
      </c>
      <c r="J14" s="14">
        <v>1</v>
      </c>
      <c r="K14" s="14">
        <v>1</v>
      </c>
      <c r="L14" s="14">
        <v>2</v>
      </c>
      <c r="M14" s="14">
        <v>2</v>
      </c>
      <c r="N14" s="14">
        <v>3</v>
      </c>
      <c r="O14" s="15"/>
    </row>
    <row r="15" spans="1:15" ht="20.100000000000001" customHeight="1" x14ac:dyDescent="0.25">
      <c r="A15" s="13" t="s">
        <v>95</v>
      </c>
      <c r="B15" s="14">
        <v>54</v>
      </c>
      <c r="C15" s="14">
        <v>54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 ht="20.100000000000001" customHeight="1" x14ac:dyDescent="0.25">
      <c r="A16" s="13" t="s">
        <v>107</v>
      </c>
      <c r="B16" s="14">
        <v>93</v>
      </c>
      <c r="C16" s="14">
        <v>93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1:15" ht="20.100000000000001" customHeight="1" x14ac:dyDescent="0.25">
      <c r="A17" s="13" t="s">
        <v>121</v>
      </c>
      <c r="B17" s="14">
        <v>46</v>
      </c>
      <c r="C17" s="14">
        <v>45</v>
      </c>
      <c r="D17" s="14">
        <v>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1:15" ht="20.100000000000001" customHeight="1" x14ac:dyDescent="0.25">
      <c r="A18" s="13" t="s">
        <v>128</v>
      </c>
      <c r="B18" s="14">
        <v>290</v>
      </c>
      <c r="C18" s="14">
        <v>287</v>
      </c>
      <c r="D18" s="14">
        <v>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>
        <v>1</v>
      </c>
    </row>
    <row r="19" spans="1:15" ht="20.100000000000001" customHeight="1" x14ac:dyDescent="0.25">
      <c r="A19" s="13" t="s">
        <v>138</v>
      </c>
      <c r="B19" s="14">
        <v>157</v>
      </c>
      <c r="C19" s="14">
        <v>156</v>
      </c>
      <c r="D19" s="14">
        <v>1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spans="1:15" ht="20.100000000000001" customHeight="1" x14ac:dyDescent="0.25">
      <c r="A20" s="13" t="s">
        <v>155</v>
      </c>
      <c r="B20" s="14">
        <v>902</v>
      </c>
      <c r="C20" s="14">
        <v>894</v>
      </c>
      <c r="D20" s="14">
        <v>4</v>
      </c>
      <c r="E20" s="14"/>
      <c r="F20" s="14"/>
      <c r="G20" s="14"/>
      <c r="H20" s="14"/>
      <c r="I20" s="14">
        <v>2</v>
      </c>
      <c r="J20" s="14"/>
      <c r="K20" s="14"/>
      <c r="L20" s="14">
        <v>1</v>
      </c>
      <c r="M20" s="14">
        <v>1</v>
      </c>
      <c r="N20" s="14"/>
      <c r="O20" s="15"/>
    </row>
    <row r="21" spans="1:15" ht="20.100000000000001" customHeight="1" x14ac:dyDescent="0.25">
      <c r="A21" s="13" t="s">
        <v>174</v>
      </c>
      <c r="B21" s="14">
        <v>4723</v>
      </c>
      <c r="C21" s="14">
        <v>4698</v>
      </c>
      <c r="D21" s="14">
        <v>25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1:15" ht="20.100000000000001" customHeight="1" x14ac:dyDescent="0.25">
      <c r="A22" s="16" t="s">
        <v>195</v>
      </c>
      <c r="B22" s="17">
        <v>730</v>
      </c>
      <c r="C22" s="17">
        <v>724</v>
      </c>
      <c r="D22" s="17">
        <v>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/>
    </row>
  </sheetData>
  <mergeCells count="15">
    <mergeCell ref="A6:A7"/>
    <mergeCell ref="B6:B7"/>
    <mergeCell ref="D6:D7"/>
    <mergeCell ref="E6:E7"/>
    <mergeCell ref="F6:F7"/>
    <mergeCell ref="N6:N7"/>
    <mergeCell ref="C6:C7"/>
    <mergeCell ref="O6:O7"/>
    <mergeCell ref="H6:H7"/>
    <mergeCell ref="I6:I7"/>
    <mergeCell ref="J6:J7"/>
    <mergeCell ref="K6:K7"/>
    <mergeCell ref="L6:L7"/>
    <mergeCell ref="M6:M7"/>
    <mergeCell ref="G6:G7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workbookViewId="0">
      <selection activeCell="D11" sqref="D11"/>
    </sheetView>
  </sheetViews>
  <sheetFormatPr baseColWidth="10" defaultRowHeight="15" x14ac:dyDescent="0.25"/>
  <cols>
    <col min="1" max="1" width="20.28515625" style="10" customWidth="1"/>
    <col min="2" max="2" width="11.42578125" style="10" customWidth="1"/>
    <col min="3" max="9" width="11.7109375" bestFit="1" customWidth="1"/>
  </cols>
  <sheetData>
    <row r="1" spans="1:9" ht="15.75" x14ac:dyDescent="0.25">
      <c r="B1" s="4" t="s">
        <v>218</v>
      </c>
    </row>
    <row r="2" spans="1:9" ht="15.75" x14ac:dyDescent="0.25">
      <c r="B2" s="4" t="s">
        <v>223</v>
      </c>
    </row>
    <row r="3" spans="1:9" ht="15.75" x14ac:dyDescent="0.25">
      <c r="B3" s="4" t="s">
        <v>311</v>
      </c>
    </row>
    <row r="4" spans="1:9" ht="15.75" x14ac:dyDescent="0.25">
      <c r="A4" s="8"/>
      <c r="B4" s="4" t="s">
        <v>322</v>
      </c>
    </row>
    <row r="5" spans="1:9" x14ac:dyDescent="0.25">
      <c r="C5" s="5"/>
    </row>
    <row r="6" spans="1:9" ht="15" customHeight="1" x14ac:dyDescent="0.25">
      <c r="A6" s="131" t="s">
        <v>216</v>
      </c>
      <c r="B6" s="158" t="s">
        <v>230</v>
      </c>
      <c r="C6" s="156" t="s">
        <v>310</v>
      </c>
      <c r="D6" s="157" t="s">
        <v>309</v>
      </c>
      <c r="E6" s="157"/>
      <c r="F6" s="157"/>
      <c r="G6" s="157"/>
      <c r="H6" s="157"/>
      <c r="I6" s="157"/>
    </row>
    <row r="7" spans="1:9" x14ac:dyDescent="0.25">
      <c r="A7" s="131"/>
      <c r="B7" s="158"/>
      <c r="C7" s="156"/>
      <c r="D7" s="157" t="s">
        <v>231</v>
      </c>
      <c r="E7" s="157"/>
      <c r="F7" s="157"/>
      <c r="G7" s="157" t="s">
        <v>228</v>
      </c>
      <c r="H7" s="157"/>
      <c r="I7" s="157"/>
    </row>
    <row r="8" spans="1:9" x14ac:dyDescent="0.25">
      <c r="A8" s="131"/>
      <c r="B8" s="158"/>
      <c r="C8" s="156"/>
      <c r="D8" s="34" t="s">
        <v>212</v>
      </c>
      <c r="E8" s="35" t="s">
        <v>225</v>
      </c>
      <c r="F8" s="35" t="s">
        <v>224</v>
      </c>
      <c r="G8" s="34" t="s">
        <v>212</v>
      </c>
      <c r="H8" s="35" t="s">
        <v>225</v>
      </c>
      <c r="I8" s="35" t="s">
        <v>224</v>
      </c>
    </row>
    <row r="9" spans="1:9" s="36" customFormat="1" ht="20.100000000000001" customHeight="1" x14ac:dyDescent="0.25">
      <c r="A9" s="31" t="s">
        <v>217</v>
      </c>
      <c r="B9" s="32">
        <v>13310</v>
      </c>
      <c r="C9" s="32">
        <v>8254</v>
      </c>
      <c r="D9" s="32">
        <v>3334</v>
      </c>
      <c r="E9" s="32">
        <v>2061</v>
      </c>
      <c r="F9" s="32">
        <v>1273</v>
      </c>
      <c r="G9" s="32">
        <v>4920</v>
      </c>
      <c r="H9" s="32">
        <v>1728</v>
      </c>
      <c r="I9" s="33">
        <v>3192</v>
      </c>
    </row>
    <row r="10" spans="1:9" ht="20.100000000000001" customHeight="1" x14ac:dyDescent="0.25">
      <c r="A10" s="13" t="s">
        <v>2</v>
      </c>
      <c r="B10" s="14">
        <v>199</v>
      </c>
      <c r="C10" s="14">
        <v>127</v>
      </c>
      <c r="D10" s="14">
        <v>50</v>
      </c>
      <c r="E10" s="14">
        <v>38</v>
      </c>
      <c r="F10" s="14">
        <v>12</v>
      </c>
      <c r="G10" s="14">
        <v>77</v>
      </c>
      <c r="H10" s="14">
        <v>27</v>
      </c>
      <c r="I10" s="15">
        <v>50</v>
      </c>
    </row>
    <row r="11" spans="1:9" ht="20.100000000000001" customHeight="1" x14ac:dyDescent="0.25">
      <c r="A11" s="13" t="s">
        <v>14</v>
      </c>
      <c r="B11" s="14">
        <v>251</v>
      </c>
      <c r="C11" s="14">
        <v>170</v>
      </c>
      <c r="D11" s="14">
        <v>84</v>
      </c>
      <c r="E11" s="14">
        <v>54</v>
      </c>
      <c r="F11" s="14">
        <v>30</v>
      </c>
      <c r="G11" s="14">
        <v>86</v>
      </c>
      <c r="H11" s="14">
        <v>30</v>
      </c>
      <c r="I11" s="15">
        <v>56</v>
      </c>
    </row>
    <row r="12" spans="1:9" ht="20.100000000000001" customHeight="1" x14ac:dyDescent="0.25">
      <c r="A12" s="13" t="s">
        <v>25</v>
      </c>
      <c r="B12" s="14">
        <v>1944</v>
      </c>
      <c r="C12" s="14">
        <v>1243</v>
      </c>
      <c r="D12" s="14">
        <v>501</v>
      </c>
      <c r="E12" s="14">
        <v>379</v>
      </c>
      <c r="F12" s="14">
        <v>122</v>
      </c>
      <c r="G12" s="14">
        <v>742</v>
      </c>
      <c r="H12" s="14">
        <v>227</v>
      </c>
      <c r="I12" s="15">
        <v>515</v>
      </c>
    </row>
    <row r="13" spans="1:9" ht="20.100000000000001" customHeight="1" x14ac:dyDescent="0.25">
      <c r="A13" s="13" t="s">
        <v>41</v>
      </c>
      <c r="B13" s="14">
        <v>34</v>
      </c>
      <c r="C13" s="14">
        <v>19</v>
      </c>
      <c r="D13" s="14">
        <v>5</v>
      </c>
      <c r="E13" s="14">
        <v>3</v>
      </c>
      <c r="F13" s="14">
        <v>2</v>
      </c>
      <c r="G13" s="14">
        <v>14</v>
      </c>
      <c r="H13" s="14">
        <v>6</v>
      </c>
      <c r="I13" s="15">
        <v>8</v>
      </c>
    </row>
    <row r="14" spans="1:9" ht="20.100000000000001" customHeight="1" x14ac:dyDescent="0.25">
      <c r="A14" s="13" t="s">
        <v>57</v>
      </c>
      <c r="B14" s="14">
        <v>689</v>
      </c>
      <c r="C14" s="14">
        <v>481</v>
      </c>
      <c r="D14" s="14">
        <v>261</v>
      </c>
      <c r="E14" s="14">
        <v>140</v>
      </c>
      <c r="F14" s="14">
        <v>121</v>
      </c>
      <c r="G14" s="14">
        <v>220</v>
      </c>
      <c r="H14" s="14">
        <v>76</v>
      </c>
      <c r="I14" s="15">
        <v>144</v>
      </c>
    </row>
    <row r="15" spans="1:9" ht="20.100000000000001" customHeight="1" x14ac:dyDescent="0.25">
      <c r="A15" s="13" t="s">
        <v>76</v>
      </c>
      <c r="B15" s="14">
        <v>3198</v>
      </c>
      <c r="C15" s="14">
        <v>2248</v>
      </c>
      <c r="D15" s="14">
        <v>1111</v>
      </c>
      <c r="E15" s="14">
        <v>609</v>
      </c>
      <c r="F15" s="14">
        <v>502</v>
      </c>
      <c r="G15" s="14">
        <v>1137</v>
      </c>
      <c r="H15" s="14">
        <v>399</v>
      </c>
      <c r="I15" s="15">
        <v>738</v>
      </c>
    </row>
    <row r="16" spans="1:9" ht="20.100000000000001" customHeight="1" x14ac:dyDescent="0.25">
      <c r="A16" s="13" t="s">
        <v>95</v>
      </c>
      <c r="B16" s="14">
        <v>54</v>
      </c>
      <c r="C16" s="14">
        <v>33</v>
      </c>
      <c r="D16" s="14">
        <v>10</v>
      </c>
      <c r="E16" s="14">
        <v>9</v>
      </c>
      <c r="F16" s="14">
        <v>1</v>
      </c>
      <c r="G16" s="14">
        <v>23</v>
      </c>
      <c r="H16" s="14">
        <v>6</v>
      </c>
      <c r="I16" s="15">
        <v>17</v>
      </c>
    </row>
    <row r="17" spans="1:9" ht="20.100000000000001" customHeight="1" x14ac:dyDescent="0.25">
      <c r="A17" s="13" t="s">
        <v>107</v>
      </c>
      <c r="B17" s="14">
        <v>93</v>
      </c>
      <c r="C17" s="14">
        <v>46</v>
      </c>
      <c r="D17" s="14">
        <v>15</v>
      </c>
      <c r="E17" s="14">
        <v>13</v>
      </c>
      <c r="F17" s="14">
        <v>2</v>
      </c>
      <c r="G17" s="14">
        <v>31</v>
      </c>
      <c r="H17" s="14">
        <v>12</v>
      </c>
      <c r="I17" s="15">
        <v>19</v>
      </c>
    </row>
    <row r="18" spans="1:9" ht="20.100000000000001" customHeight="1" x14ac:dyDescent="0.25">
      <c r="A18" s="13" t="s">
        <v>121</v>
      </c>
      <c r="B18" s="14">
        <v>46</v>
      </c>
      <c r="C18" s="14">
        <v>27</v>
      </c>
      <c r="D18" s="14">
        <v>3</v>
      </c>
      <c r="E18" s="14">
        <v>1</v>
      </c>
      <c r="F18" s="14">
        <v>2</v>
      </c>
      <c r="G18" s="14">
        <v>24</v>
      </c>
      <c r="H18" s="14">
        <v>8</v>
      </c>
      <c r="I18" s="15">
        <v>16</v>
      </c>
    </row>
    <row r="19" spans="1:9" ht="20.100000000000001" customHeight="1" x14ac:dyDescent="0.25">
      <c r="A19" s="13" t="s">
        <v>128</v>
      </c>
      <c r="B19" s="14">
        <v>290</v>
      </c>
      <c r="C19" s="14">
        <v>163</v>
      </c>
      <c r="D19" s="14">
        <v>72</v>
      </c>
      <c r="E19" s="14">
        <v>51</v>
      </c>
      <c r="F19" s="14">
        <v>21</v>
      </c>
      <c r="G19" s="14">
        <v>91</v>
      </c>
      <c r="H19" s="14">
        <v>20</v>
      </c>
      <c r="I19" s="15">
        <v>71</v>
      </c>
    </row>
    <row r="20" spans="1:9" ht="20.100000000000001" customHeight="1" x14ac:dyDescent="0.25">
      <c r="A20" s="13" t="s">
        <v>138</v>
      </c>
      <c r="B20" s="14">
        <v>157</v>
      </c>
      <c r="C20" s="14">
        <v>89</v>
      </c>
      <c r="D20" s="14">
        <v>34</v>
      </c>
      <c r="E20" s="14">
        <v>24</v>
      </c>
      <c r="F20" s="14">
        <v>10</v>
      </c>
      <c r="G20" s="14">
        <v>55</v>
      </c>
      <c r="H20" s="14">
        <v>22</v>
      </c>
      <c r="I20" s="15">
        <v>33</v>
      </c>
    </row>
    <row r="21" spans="1:9" ht="20.100000000000001" customHeight="1" x14ac:dyDescent="0.25">
      <c r="A21" s="13" t="s">
        <v>155</v>
      </c>
      <c r="B21" s="14">
        <v>902</v>
      </c>
      <c r="C21" s="14">
        <v>537</v>
      </c>
      <c r="D21" s="14">
        <v>311</v>
      </c>
      <c r="E21" s="14">
        <v>154</v>
      </c>
      <c r="F21" s="14">
        <v>157</v>
      </c>
      <c r="G21" s="14">
        <v>226</v>
      </c>
      <c r="H21" s="14">
        <v>74</v>
      </c>
      <c r="I21" s="15">
        <v>152</v>
      </c>
    </row>
    <row r="22" spans="1:9" ht="20.100000000000001" customHeight="1" x14ac:dyDescent="0.25">
      <c r="A22" s="13" t="s">
        <v>174</v>
      </c>
      <c r="B22" s="14">
        <v>4723</v>
      </c>
      <c r="C22" s="14">
        <v>2574</v>
      </c>
      <c r="D22" s="14">
        <v>752</v>
      </c>
      <c r="E22" s="14">
        <v>504</v>
      </c>
      <c r="F22" s="14">
        <v>248</v>
      </c>
      <c r="G22" s="14">
        <v>1822</v>
      </c>
      <c r="H22" s="14">
        <v>697</v>
      </c>
      <c r="I22" s="15">
        <v>1125</v>
      </c>
    </row>
    <row r="23" spans="1:9" ht="20.100000000000001" customHeight="1" x14ac:dyDescent="0.25">
      <c r="A23" s="16" t="s">
        <v>195</v>
      </c>
      <c r="B23" s="17">
        <v>730</v>
      </c>
      <c r="C23" s="17">
        <v>497</v>
      </c>
      <c r="D23" s="17">
        <v>125</v>
      </c>
      <c r="E23" s="17">
        <v>82</v>
      </c>
      <c r="F23" s="17">
        <v>43</v>
      </c>
      <c r="G23" s="17">
        <v>372</v>
      </c>
      <c r="H23" s="17">
        <v>124</v>
      </c>
      <c r="I23" s="18">
        <v>248</v>
      </c>
    </row>
  </sheetData>
  <mergeCells count="6">
    <mergeCell ref="C6:C8"/>
    <mergeCell ref="A6:A8"/>
    <mergeCell ref="D7:F7"/>
    <mergeCell ref="G7:I7"/>
    <mergeCell ref="D6:I6"/>
    <mergeCell ref="B6:B8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4" sqref="F4"/>
    </sheetView>
  </sheetViews>
  <sheetFormatPr baseColWidth="10" defaultRowHeight="15" x14ac:dyDescent="0.25"/>
  <cols>
    <col min="1" max="1" width="20.28515625" style="10" customWidth="1"/>
    <col min="2" max="2" width="11.42578125" style="10" customWidth="1"/>
    <col min="3" max="4" width="11.7109375" bestFit="1" customWidth="1"/>
    <col min="5" max="5" width="12.5703125" customWidth="1"/>
    <col min="6" max="6" width="9" customWidth="1"/>
    <col min="7" max="7" width="8.28515625" customWidth="1"/>
    <col min="8" max="8" width="9.42578125" customWidth="1"/>
    <col min="9" max="9" width="9.85546875" customWidth="1"/>
    <col min="10" max="10" width="10" customWidth="1"/>
  </cols>
  <sheetData>
    <row r="1" spans="1:11" ht="15.75" x14ac:dyDescent="0.25">
      <c r="B1" s="4" t="s">
        <v>218</v>
      </c>
    </row>
    <row r="2" spans="1:11" ht="15.75" x14ac:dyDescent="0.25">
      <c r="B2" s="4" t="s">
        <v>223</v>
      </c>
    </row>
    <row r="3" spans="1:11" ht="15.75" x14ac:dyDescent="0.25">
      <c r="B3" s="4" t="s">
        <v>311</v>
      </c>
    </row>
    <row r="4" spans="1:11" ht="15.75" x14ac:dyDescent="0.25">
      <c r="A4" s="8"/>
      <c r="B4" s="4" t="s">
        <v>321</v>
      </c>
    </row>
    <row r="5" spans="1:11" x14ac:dyDescent="0.25">
      <c r="C5" s="5"/>
    </row>
    <row r="6" spans="1:11" x14ac:dyDescent="0.25">
      <c r="A6" s="131" t="s">
        <v>216</v>
      </c>
      <c r="B6" s="158" t="s">
        <v>230</v>
      </c>
      <c r="C6" s="156" t="s">
        <v>310</v>
      </c>
      <c r="D6" s="160" t="s">
        <v>318</v>
      </c>
      <c r="E6" s="157" t="s">
        <v>319</v>
      </c>
      <c r="F6" s="157"/>
      <c r="G6" s="157"/>
      <c r="H6" s="157"/>
      <c r="I6" s="157"/>
      <c r="J6" s="157"/>
    </row>
    <row r="7" spans="1:11" x14ac:dyDescent="0.25">
      <c r="A7" s="131"/>
      <c r="B7" s="158"/>
      <c r="C7" s="156"/>
      <c r="D7" s="160"/>
      <c r="E7" s="159" t="s">
        <v>317</v>
      </c>
      <c r="F7" s="159" t="s">
        <v>316</v>
      </c>
      <c r="G7" s="159" t="s">
        <v>315</v>
      </c>
      <c r="H7" s="159" t="s">
        <v>314</v>
      </c>
      <c r="I7" s="159" t="s">
        <v>313</v>
      </c>
      <c r="J7" s="159" t="s">
        <v>312</v>
      </c>
    </row>
    <row r="8" spans="1:11" x14ac:dyDescent="0.25">
      <c r="A8" s="131"/>
      <c r="B8" s="158"/>
      <c r="C8" s="156"/>
      <c r="D8" s="160"/>
      <c r="E8" s="159"/>
      <c r="F8" s="159"/>
      <c r="G8" s="159"/>
      <c r="H8" s="159"/>
      <c r="I8" s="159"/>
      <c r="J8" s="159"/>
    </row>
    <row r="9" spans="1:11" ht="20.100000000000001" customHeight="1" x14ac:dyDescent="0.25">
      <c r="A9" s="31" t="s">
        <v>217</v>
      </c>
      <c r="B9" s="32">
        <v>13310</v>
      </c>
      <c r="C9" s="32">
        <v>8254</v>
      </c>
      <c r="D9" s="29">
        <f>SUM(E9:J9)</f>
        <v>3641</v>
      </c>
      <c r="E9" s="29">
        <v>2767</v>
      </c>
      <c r="F9" s="29">
        <v>471</v>
      </c>
      <c r="G9" s="29">
        <v>97</v>
      </c>
      <c r="H9" s="29">
        <v>14</v>
      </c>
      <c r="I9" s="29">
        <v>151</v>
      </c>
      <c r="J9" s="30">
        <v>141</v>
      </c>
      <c r="K9" s="37"/>
    </row>
    <row r="10" spans="1:11" ht="20.100000000000001" customHeight="1" x14ac:dyDescent="0.25">
      <c r="A10" s="13" t="s">
        <v>2</v>
      </c>
      <c r="B10" s="14">
        <v>199</v>
      </c>
      <c r="C10" s="14">
        <v>127</v>
      </c>
      <c r="D10" s="14">
        <f t="shared" ref="D10:D23" si="0">SUM(E10:J10)</f>
        <v>64</v>
      </c>
      <c r="E10" s="14">
        <v>48</v>
      </c>
      <c r="F10" s="14">
        <v>11</v>
      </c>
      <c r="G10" s="14">
        <v>1</v>
      </c>
      <c r="H10" s="14"/>
      <c r="I10" s="14">
        <v>3</v>
      </c>
      <c r="J10" s="15">
        <v>1</v>
      </c>
    </row>
    <row r="11" spans="1:11" ht="20.100000000000001" customHeight="1" x14ac:dyDescent="0.25">
      <c r="A11" s="13" t="s">
        <v>14</v>
      </c>
      <c r="B11" s="14">
        <v>251</v>
      </c>
      <c r="C11" s="14">
        <v>170</v>
      </c>
      <c r="D11" s="14">
        <f t="shared" si="0"/>
        <v>65</v>
      </c>
      <c r="E11" s="14">
        <v>48</v>
      </c>
      <c r="F11" s="14">
        <v>6</v>
      </c>
      <c r="G11" s="14">
        <v>7</v>
      </c>
      <c r="H11" s="14"/>
      <c r="I11" s="14">
        <v>1</v>
      </c>
      <c r="J11" s="15">
        <v>3</v>
      </c>
    </row>
    <row r="12" spans="1:11" ht="20.100000000000001" customHeight="1" x14ac:dyDescent="0.25">
      <c r="A12" s="13" t="s">
        <v>25</v>
      </c>
      <c r="B12" s="14">
        <v>1944</v>
      </c>
      <c r="C12" s="14">
        <v>1243</v>
      </c>
      <c r="D12" s="14">
        <f t="shared" si="0"/>
        <v>676</v>
      </c>
      <c r="E12" s="14">
        <v>541</v>
      </c>
      <c r="F12" s="14">
        <v>93</v>
      </c>
      <c r="G12" s="14">
        <v>5</v>
      </c>
      <c r="H12" s="14"/>
      <c r="I12" s="14">
        <v>15</v>
      </c>
      <c r="J12" s="15">
        <v>22</v>
      </c>
    </row>
    <row r="13" spans="1:11" ht="20.100000000000001" customHeight="1" x14ac:dyDescent="0.25">
      <c r="A13" s="13" t="s">
        <v>41</v>
      </c>
      <c r="B13" s="14">
        <v>34</v>
      </c>
      <c r="C13" s="14">
        <v>19</v>
      </c>
      <c r="D13" s="14">
        <f t="shared" si="0"/>
        <v>11</v>
      </c>
      <c r="E13" s="14">
        <v>6</v>
      </c>
      <c r="F13" s="14">
        <v>3</v>
      </c>
      <c r="G13" s="14"/>
      <c r="H13" s="14"/>
      <c r="I13" s="14">
        <v>1</v>
      </c>
      <c r="J13" s="15">
        <v>1</v>
      </c>
    </row>
    <row r="14" spans="1:11" ht="20.100000000000001" customHeight="1" x14ac:dyDescent="0.25">
      <c r="A14" s="13" t="s">
        <v>57</v>
      </c>
      <c r="B14" s="14">
        <v>689</v>
      </c>
      <c r="C14" s="14">
        <v>481</v>
      </c>
      <c r="D14" s="14">
        <f t="shared" si="0"/>
        <v>157</v>
      </c>
      <c r="E14" s="14">
        <v>98</v>
      </c>
      <c r="F14" s="14">
        <v>29</v>
      </c>
      <c r="G14" s="14">
        <v>9</v>
      </c>
      <c r="H14" s="14">
        <v>1</v>
      </c>
      <c r="I14" s="14">
        <v>12</v>
      </c>
      <c r="J14" s="15">
        <v>8</v>
      </c>
    </row>
    <row r="15" spans="1:11" ht="20.100000000000001" customHeight="1" x14ac:dyDescent="0.25">
      <c r="A15" s="13" t="s">
        <v>76</v>
      </c>
      <c r="B15" s="14">
        <v>3198</v>
      </c>
      <c r="C15" s="14">
        <v>2248</v>
      </c>
      <c r="D15" s="14">
        <f t="shared" si="0"/>
        <v>835</v>
      </c>
      <c r="E15" s="14">
        <v>491</v>
      </c>
      <c r="F15" s="14">
        <v>187</v>
      </c>
      <c r="G15" s="14">
        <v>68</v>
      </c>
      <c r="H15" s="14">
        <v>2</v>
      </c>
      <c r="I15" s="14">
        <v>36</v>
      </c>
      <c r="J15" s="15">
        <v>51</v>
      </c>
    </row>
    <row r="16" spans="1:11" ht="20.100000000000001" customHeight="1" x14ac:dyDescent="0.25">
      <c r="A16" s="13" t="s">
        <v>95</v>
      </c>
      <c r="B16" s="14">
        <v>54</v>
      </c>
      <c r="C16" s="14">
        <v>33</v>
      </c>
      <c r="D16" s="14">
        <f t="shared" si="0"/>
        <v>19</v>
      </c>
      <c r="E16" s="14">
        <v>14</v>
      </c>
      <c r="F16" s="14">
        <v>4</v>
      </c>
      <c r="G16" s="14">
        <v>1</v>
      </c>
      <c r="H16" s="14"/>
      <c r="I16" s="14"/>
      <c r="J16" s="15"/>
    </row>
    <row r="17" spans="1:10" ht="20.100000000000001" customHeight="1" x14ac:dyDescent="0.25">
      <c r="A17" s="13" t="s">
        <v>107</v>
      </c>
      <c r="B17" s="14">
        <v>93</v>
      </c>
      <c r="C17" s="14">
        <v>46</v>
      </c>
      <c r="D17" s="14">
        <f t="shared" si="0"/>
        <v>23</v>
      </c>
      <c r="E17" s="14">
        <v>19</v>
      </c>
      <c r="F17" s="14">
        <v>3</v>
      </c>
      <c r="G17" s="14"/>
      <c r="H17" s="14"/>
      <c r="I17" s="14">
        <v>1</v>
      </c>
      <c r="J17" s="15"/>
    </row>
    <row r="18" spans="1:10" ht="20.100000000000001" customHeight="1" x14ac:dyDescent="0.25">
      <c r="A18" s="13" t="s">
        <v>121</v>
      </c>
      <c r="B18" s="14">
        <v>46</v>
      </c>
      <c r="C18" s="14">
        <v>27</v>
      </c>
      <c r="D18" s="14">
        <f t="shared" si="0"/>
        <v>17</v>
      </c>
      <c r="E18" s="14">
        <v>16</v>
      </c>
      <c r="F18" s="14"/>
      <c r="G18" s="14"/>
      <c r="H18" s="14"/>
      <c r="I18" s="14"/>
      <c r="J18" s="15">
        <v>1</v>
      </c>
    </row>
    <row r="19" spans="1:10" ht="20.100000000000001" customHeight="1" x14ac:dyDescent="0.25">
      <c r="A19" s="13" t="s">
        <v>128</v>
      </c>
      <c r="B19" s="14">
        <v>290</v>
      </c>
      <c r="C19" s="14">
        <v>163</v>
      </c>
      <c r="D19" s="14">
        <f t="shared" si="0"/>
        <v>83</v>
      </c>
      <c r="E19" s="14">
        <v>60</v>
      </c>
      <c r="F19" s="14">
        <v>21</v>
      </c>
      <c r="G19" s="14">
        <v>1</v>
      </c>
      <c r="H19" s="14"/>
      <c r="I19" s="14">
        <v>1</v>
      </c>
      <c r="J19" s="15"/>
    </row>
    <row r="20" spans="1:10" ht="20.100000000000001" customHeight="1" x14ac:dyDescent="0.25">
      <c r="A20" s="13" t="s">
        <v>138</v>
      </c>
      <c r="B20" s="14">
        <v>157</v>
      </c>
      <c r="C20" s="14">
        <v>89</v>
      </c>
      <c r="D20" s="14">
        <f t="shared" si="0"/>
        <v>46</v>
      </c>
      <c r="E20" s="14">
        <v>35</v>
      </c>
      <c r="F20" s="14">
        <v>2</v>
      </c>
      <c r="G20" s="14">
        <v>1</v>
      </c>
      <c r="H20" s="14"/>
      <c r="I20" s="14">
        <v>1</v>
      </c>
      <c r="J20" s="15">
        <v>7</v>
      </c>
    </row>
    <row r="21" spans="1:10" ht="20.100000000000001" customHeight="1" x14ac:dyDescent="0.25">
      <c r="A21" s="13" t="s">
        <v>155</v>
      </c>
      <c r="B21" s="14">
        <v>902</v>
      </c>
      <c r="C21" s="14">
        <v>537</v>
      </c>
      <c r="D21" s="14">
        <f t="shared" si="0"/>
        <v>186</v>
      </c>
      <c r="E21" s="14">
        <v>138</v>
      </c>
      <c r="F21" s="14">
        <v>33</v>
      </c>
      <c r="G21" s="14">
        <v>3</v>
      </c>
      <c r="H21" s="14"/>
      <c r="I21" s="14">
        <v>6</v>
      </c>
      <c r="J21" s="15">
        <v>6</v>
      </c>
    </row>
    <row r="22" spans="1:10" ht="20.100000000000001" customHeight="1" x14ac:dyDescent="0.25">
      <c r="A22" s="13" t="s">
        <v>174</v>
      </c>
      <c r="B22" s="14">
        <v>4723</v>
      </c>
      <c r="C22" s="14">
        <v>2574</v>
      </c>
      <c r="D22" s="14">
        <f t="shared" si="0"/>
        <v>1133</v>
      </c>
      <c r="E22" s="14">
        <v>985</v>
      </c>
      <c r="F22" s="14">
        <v>59</v>
      </c>
      <c r="G22" s="14">
        <v>1</v>
      </c>
      <c r="H22" s="14">
        <v>5</v>
      </c>
      <c r="I22" s="14">
        <v>54</v>
      </c>
      <c r="J22" s="15">
        <v>29</v>
      </c>
    </row>
    <row r="23" spans="1:10" ht="20.100000000000001" customHeight="1" x14ac:dyDescent="0.25">
      <c r="A23" s="16" t="s">
        <v>195</v>
      </c>
      <c r="B23" s="17">
        <v>730</v>
      </c>
      <c r="C23" s="17">
        <v>497</v>
      </c>
      <c r="D23" s="17">
        <f t="shared" si="0"/>
        <v>326</v>
      </c>
      <c r="E23" s="17">
        <v>268</v>
      </c>
      <c r="F23" s="17">
        <v>20</v>
      </c>
      <c r="G23" s="17"/>
      <c r="H23" s="17">
        <v>6</v>
      </c>
      <c r="I23" s="17">
        <v>20</v>
      </c>
      <c r="J23" s="18">
        <v>12</v>
      </c>
    </row>
  </sheetData>
  <mergeCells count="11">
    <mergeCell ref="I7:I8"/>
    <mergeCell ref="J7:J8"/>
    <mergeCell ref="A6:A8"/>
    <mergeCell ref="B6:B8"/>
    <mergeCell ref="C6:C8"/>
    <mergeCell ref="E6:J6"/>
    <mergeCell ref="D6:D8"/>
    <mergeCell ref="E7:E8"/>
    <mergeCell ref="F7:F8"/>
    <mergeCell ref="G7:G8"/>
    <mergeCell ref="H7:H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9"/>
  <sheetViews>
    <sheetView showGridLines="0" workbookViewId="0">
      <selection activeCell="A28" sqref="A28"/>
    </sheetView>
  </sheetViews>
  <sheetFormatPr baseColWidth="10" defaultRowHeight="11.25" x14ac:dyDescent="0.2"/>
  <cols>
    <col min="1" max="1" width="26" style="3" bestFit="1" customWidth="1"/>
    <col min="2" max="10" width="11.7109375" style="3" bestFit="1" customWidth="1"/>
    <col min="11" max="16384" width="11.42578125" style="3"/>
  </cols>
  <sheetData>
    <row r="1" spans="1:10" ht="15.75" x14ac:dyDescent="0.25">
      <c r="B1" s="4" t="s">
        <v>218</v>
      </c>
      <c r="C1" s="4"/>
    </row>
    <row r="2" spans="1:10" ht="15.75" x14ac:dyDescent="0.25">
      <c r="B2" s="4" t="s">
        <v>223</v>
      </c>
    </row>
    <row r="3" spans="1:10" ht="15.75" x14ac:dyDescent="0.25">
      <c r="B3" s="4" t="s">
        <v>226</v>
      </c>
    </row>
    <row r="4" spans="1:10" x14ac:dyDescent="0.2">
      <c r="A4" s="1"/>
      <c r="B4" s="2"/>
    </row>
    <row r="5" spans="1:10" ht="18" customHeight="1" x14ac:dyDescent="0.2">
      <c r="A5" s="122" t="s">
        <v>216</v>
      </c>
      <c r="B5" s="124" t="s">
        <v>212</v>
      </c>
      <c r="C5" s="124"/>
      <c r="D5" s="124"/>
      <c r="E5" s="124" t="s">
        <v>0</v>
      </c>
      <c r="F5" s="124"/>
      <c r="G5" s="124"/>
      <c r="H5" s="124" t="s">
        <v>1</v>
      </c>
      <c r="I5" s="124"/>
      <c r="J5" s="124"/>
    </row>
    <row r="6" spans="1:10" ht="18" customHeight="1" thickBot="1" x14ac:dyDescent="0.25">
      <c r="A6" s="123"/>
      <c r="B6" s="55" t="s">
        <v>213</v>
      </c>
      <c r="C6" s="55" t="s">
        <v>214</v>
      </c>
      <c r="D6" s="55" t="s">
        <v>215</v>
      </c>
      <c r="E6" s="55" t="s">
        <v>213</v>
      </c>
      <c r="F6" s="55" t="s">
        <v>214</v>
      </c>
      <c r="G6" s="55" t="s">
        <v>215</v>
      </c>
      <c r="H6" s="55" t="s">
        <v>213</v>
      </c>
      <c r="I6" s="55" t="s">
        <v>214</v>
      </c>
      <c r="J6" s="55" t="s">
        <v>215</v>
      </c>
    </row>
    <row r="7" spans="1:10" ht="20.25" customHeight="1" x14ac:dyDescent="0.2">
      <c r="A7" s="43" t="s">
        <v>217</v>
      </c>
      <c r="B7" s="44">
        <v>13310</v>
      </c>
      <c r="C7" s="44">
        <v>6401</v>
      </c>
      <c r="D7" s="44">
        <v>6909</v>
      </c>
      <c r="E7" s="44">
        <v>6589</v>
      </c>
      <c r="F7" s="44">
        <v>3095</v>
      </c>
      <c r="G7" s="44">
        <v>3494</v>
      </c>
      <c r="H7" s="44">
        <v>6721</v>
      </c>
      <c r="I7" s="44">
        <v>3306</v>
      </c>
      <c r="J7" s="45">
        <v>3415</v>
      </c>
    </row>
    <row r="8" spans="1:10" ht="12.95" customHeight="1" x14ac:dyDescent="0.2">
      <c r="A8" s="46" t="s">
        <v>2</v>
      </c>
      <c r="B8" s="47">
        <v>199</v>
      </c>
      <c r="C8" s="47">
        <v>102</v>
      </c>
      <c r="D8" s="47">
        <v>97</v>
      </c>
      <c r="E8" s="47">
        <v>109</v>
      </c>
      <c r="F8" s="47">
        <v>56</v>
      </c>
      <c r="G8" s="47">
        <v>53</v>
      </c>
      <c r="H8" s="47">
        <v>90</v>
      </c>
      <c r="I8" s="47">
        <v>46</v>
      </c>
      <c r="J8" s="48">
        <v>44</v>
      </c>
    </row>
    <row r="9" spans="1:10" ht="12.95" customHeight="1" x14ac:dyDescent="0.2">
      <c r="A9" s="49" t="s">
        <v>2</v>
      </c>
      <c r="B9" s="50">
        <v>53</v>
      </c>
      <c r="C9" s="50">
        <v>31</v>
      </c>
      <c r="D9" s="50">
        <v>22</v>
      </c>
      <c r="E9" s="50">
        <v>39</v>
      </c>
      <c r="F9" s="50">
        <v>22</v>
      </c>
      <c r="G9" s="50">
        <v>17</v>
      </c>
      <c r="H9" s="50">
        <v>14</v>
      </c>
      <c r="I9" s="50">
        <v>9</v>
      </c>
      <c r="J9" s="51">
        <v>5</v>
      </c>
    </row>
    <row r="10" spans="1:10" ht="12.95" customHeight="1" x14ac:dyDescent="0.2">
      <c r="A10" s="49" t="s">
        <v>3</v>
      </c>
      <c r="B10" s="50">
        <v>1</v>
      </c>
      <c r="C10" s="50"/>
      <c r="D10" s="50">
        <v>1</v>
      </c>
      <c r="E10" s="50">
        <v>1</v>
      </c>
      <c r="F10" s="50"/>
      <c r="G10" s="50">
        <v>1</v>
      </c>
      <c r="H10" s="50"/>
      <c r="I10" s="50"/>
      <c r="J10" s="51"/>
    </row>
    <row r="11" spans="1:10" ht="12.95" customHeight="1" x14ac:dyDescent="0.2">
      <c r="A11" s="49" t="s">
        <v>4</v>
      </c>
      <c r="B11" s="50">
        <v>17</v>
      </c>
      <c r="C11" s="50">
        <v>11</v>
      </c>
      <c r="D11" s="50">
        <v>6</v>
      </c>
      <c r="E11" s="50">
        <v>15</v>
      </c>
      <c r="F11" s="50">
        <v>9</v>
      </c>
      <c r="G11" s="50">
        <v>6</v>
      </c>
      <c r="H11" s="50">
        <v>2</v>
      </c>
      <c r="I11" s="50">
        <v>2</v>
      </c>
      <c r="J11" s="51"/>
    </row>
    <row r="12" spans="1:10" ht="12.95" customHeight="1" x14ac:dyDescent="0.2">
      <c r="A12" s="49" t="s">
        <v>5</v>
      </c>
      <c r="B12" s="50">
        <v>8</v>
      </c>
      <c r="C12" s="50">
        <v>5</v>
      </c>
      <c r="D12" s="50">
        <v>3</v>
      </c>
      <c r="E12" s="50">
        <v>6</v>
      </c>
      <c r="F12" s="50">
        <v>4</v>
      </c>
      <c r="G12" s="50">
        <v>2</v>
      </c>
      <c r="H12" s="50">
        <v>2</v>
      </c>
      <c r="I12" s="50">
        <v>1</v>
      </c>
      <c r="J12" s="51">
        <v>1</v>
      </c>
    </row>
    <row r="13" spans="1:10" ht="12.95" customHeight="1" x14ac:dyDescent="0.2">
      <c r="A13" s="49" t="s">
        <v>6</v>
      </c>
      <c r="B13" s="50">
        <v>3</v>
      </c>
      <c r="C13" s="50">
        <v>1</v>
      </c>
      <c r="D13" s="50">
        <v>2</v>
      </c>
      <c r="E13" s="50"/>
      <c r="F13" s="50"/>
      <c r="G13" s="50"/>
      <c r="H13" s="50">
        <v>3</v>
      </c>
      <c r="I13" s="50">
        <v>1</v>
      </c>
      <c r="J13" s="51">
        <v>2</v>
      </c>
    </row>
    <row r="14" spans="1:10" ht="12.95" customHeight="1" x14ac:dyDescent="0.2">
      <c r="A14" s="49" t="s">
        <v>7</v>
      </c>
      <c r="B14" s="50">
        <v>2</v>
      </c>
      <c r="C14" s="50">
        <v>1</v>
      </c>
      <c r="D14" s="50">
        <v>1</v>
      </c>
      <c r="E14" s="50"/>
      <c r="F14" s="50"/>
      <c r="G14" s="50"/>
      <c r="H14" s="50">
        <v>2</v>
      </c>
      <c r="I14" s="50">
        <v>1</v>
      </c>
      <c r="J14" s="51">
        <v>1</v>
      </c>
    </row>
    <row r="15" spans="1:10" ht="12.95" customHeight="1" x14ac:dyDescent="0.2">
      <c r="A15" s="49" t="s">
        <v>8</v>
      </c>
      <c r="B15" s="50">
        <v>21</v>
      </c>
      <c r="C15" s="50">
        <v>9</v>
      </c>
      <c r="D15" s="50">
        <v>12</v>
      </c>
      <c r="E15" s="50">
        <v>1</v>
      </c>
      <c r="F15" s="50"/>
      <c r="G15" s="50">
        <v>1</v>
      </c>
      <c r="H15" s="50">
        <v>20</v>
      </c>
      <c r="I15" s="50">
        <v>9</v>
      </c>
      <c r="J15" s="51">
        <v>11</v>
      </c>
    </row>
    <row r="16" spans="1:10" ht="12.95" customHeight="1" x14ac:dyDescent="0.2">
      <c r="A16" s="49" t="s">
        <v>9</v>
      </c>
      <c r="B16" s="50">
        <v>43</v>
      </c>
      <c r="C16" s="50">
        <v>19</v>
      </c>
      <c r="D16" s="50">
        <v>24</v>
      </c>
      <c r="E16" s="50">
        <v>4</v>
      </c>
      <c r="F16" s="50">
        <v>1</v>
      </c>
      <c r="G16" s="50">
        <v>3</v>
      </c>
      <c r="H16" s="50">
        <v>39</v>
      </c>
      <c r="I16" s="50">
        <v>18</v>
      </c>
      <c r="J16" s="51">
        <v>21</v>
      </c>
    </row>
    <row r="17" spans="1:10" ht="12.95" customHeight="1" x14ac:dyDescent="0.2">
      <c r="A17" s="49" t="s">
        <v>10</v>
      </c>
      <c r="B17" s="50">
        <v>2</v>
      </c>
      <c r="C17" s="50">
        <v>2</v>
      </c>
      <c r="D17" s="50"/>
      <c r="E17" s="50"/>
      <c r="F17" s="50"/>
      <c r="G17" s="50"/>
      <c r="H17" s="50">
        <v>2</v>
      </c>
      <c r="I17" s="50">
        <v>2</v>
      </c>
      <c r="J17" s="51"/>
    </row>
    <row r="18" spans="1:10" ht="12.95" customHeight="1" x14ac:dyDescent="0.2">
      <c r="A18" s="49" t="s">
        <v>11</v>
      </c>
      <c r="B18" s="50">
        <v>1</v>
      </c>
      <c r="C18" s="50"/>
      <c r="D18" s="50">
        <v>1</v>
      </c>
      <c r="E18" s="50">
        <v>1</v>
      </c>
      <c r="F18" s="50"/>
      <c r="G18" s="50">
        <v>1</v>
      </c>
      <c r="H18" s="50"/>
      <c r="I18" s="50"/>
      <c r="J18" s="51"/>
    </row>
    <row r="19" spans="1:10" ht="12.95" customHeight="1" x14ac:dyDescent="0.2">
      <c r="A19" s="49" t="s">
        <v>12</v>
      </c>
      <c r="B19" s="50">
        <v>45</v>
      </c>
      <c r="C19" s="50">
        <v>22</v>
      </c>
      <c r="D19" s="50">
        <v>23</v>
      </c>
      <c r="E19" s="50">
        <v>41</v>
      </c>
      <c r="F19" s="50">
        <v>19</v>
      </c>
      <c r="G19" s="50">
        <v>22</v>
      </c>
      <c r="H19" s="50">
        <v>4</v>
      </c>
      <c r="I19" s="50">
        <v>3</v>
      </c>
      <c r="J19" s="51">
        <v>1</v>
      </c>
    </row>
    <row r="20" spans="1:10" ht="12.95" customHeight="1" x14ac:dyDescent="0.2">
      <c r="A20" s="49" t="s">
        <v>13</v>
      </c>
      <c r="B20" s="50">
        <v>3</v>
      </c>
      <c r="C20" s="50">
        <v>1</v>
      </c>
      <c r="D20" s="50">
        <v>2</v>
      </c>
      <c r="E20" s="50">
        <v>1</v>
      </c>
      <c r="F20" s="50">
        <v>1</v>
      </c>
      <c r="G20" s="50"/>
      <c r="H20" s="50">
        <v>2</v>
      </c>
      <c r="I20" s="50"/>
      <c r="J20" s="51">
        <v>2</v>
      </c>
    </row>
    <row r="21" spans="1:10" ht="12.95" customHeight="1" x14ac:dyDescent="0.2">
      <c r="A21" s="46" t="s">
        <v>14</v>
      </c>
      <c r="B21" s="47">
        <v>251</v>
      </c>
      <c r="C21" s="47">
        <v>124</v>
      </c>
      <c r="D21" s="47">
        <v>127</v>
      </c>
      <c r="E21" s="47">
        <v>188</v>
      </c>
      <c r="F21" s="47">
        <v>95</v>
      </c>
      <c r="G21" s="47">
        <v>93</v>
      </c>
      <c r="H21" s="47">
        <v>63</v>
      </c>
      <c r="I21" s="47">
        <v>29</v>
      </c>
      <c r="J21" s="48">
        <v>34</v>
      </c>
    </row>
    <row r="22" spans="1:10" ht="12.95" customHeight="1" x14ac:dyDescent="0.2">
      <c r="A22" s="49" t="s">
        <v>15</v>
      </c>
      <c r="B22" s="50">
        <v>2</v>
      </c>
      <c r="C22" s="50">
        <v>2</v>
      </c>
      <c r="D22" s="50"/>
      <c r="E22" s="50">
        <v>1</v>
      </c>
      <c r="F22" s="50">
        <v>1</v>
      </c>
      <c r="G22" s="50"/>
      <c r="H22" s="50">
        <v>1</v>
      </c>
      <c r="I22" s="50">
        <v>1</v>
      </c>
      <c r="J22" s="51"/>
    </row>
    <row r="23" spans="1:10" ht="12.95" customHeight="1" x14ac:dyDescent="0.2">
      <c r="A23" s="49" t="s">
        <v>16</v>
      </c>
      <c r="B23" s="50">
        <v>16</v>
      </c>
      <c r="C23" s="50">
        <v>4</v>
      </c>
      <c r="D23" s="50">
        <v>12</v>
      </c>
      <c r="E23" s="50">
        <v>9</v>
      </c>
      <c r="F23" s="50">
        <v>3</v>
      </c>
      <c r="G23" s="50">
        <v>6</v>
      </c>
      <c r="H23" s="50">
        <v>7</v>
      </c>
      <c r="I23" s="50">
        <v>1</v>
      </c>
      <c r="J23" s="51">
        <v>6</v>
      </c>
    </row>
    <row r="24" spans="1:10" ht="12.95" customHeight="1" x14ac:dyDescent="0.2">
      <c r="A24" s="49" t="s">
        <v>17</v>
      </c>
      <c r="B24" s="50">
        <v>58</v>
      </c>
      <c r="C24" s="50">
        <v>28</v>
      </c>
      <c r="D24" s="50">
        <v>30</v>
      </c>
      <c r="E24" s="50">
        <v>51</v>
      </c>
      <c r="F24" s="50">
        <v>26</v>
      </c>
      <c r="G24" s="50">
        <v>25</v>
      </c>
      <c r="H24" s="50">
        <v>7</v>
      </c>
      <c r="I24" s="50">
        <v>2</v>
      </c>
      <c r="J24" s="51">
        <v>5</v>
      </c>
    </row>
    <row r="25" spans="1:10" ht="12.95" customHeight="1" x14ac:dyDescent="0.2">
      <c r="A25" s="49" t="s">
        <v>18</v>
      </c>
      <c r="B25" s="50">
        <v>11</v>
      </c>
      <c r="C25" s="50">
        <v>5</v>
      </c>
      <c r="D25" s="50">
        <v>6</v>
      </c>
      <c r="E25" s="50">
        <v>8</v>
      </c>
      <c r="F25" s="50">
        <v>4</v>
      </c>
      <c r="G25" s="50">
        <v>4</v>
      </c>
      <c r="H25" s="50">
        <v>3</v>
      </c>
      <c r="I25" s="50">
        <v>1</v>
      </c>
      <c r="J25" s="51">
        <v>2</v>
      </c>
    </row>
    <row r="26" spans="1:10" ht="12.95" customHeight="1" x14ac:dyDescent="0.2">
      <c r="A26" s="49" t="s">
        <v>19</v>
      </c>
      <c r="B26" s="50">
        <v>8</v>
      </c>
      <c r="C26" s="50">
        <v>5</v>
      </c>
      <c r="D26" s="50">
        <v>3</v>
      </c>
      <c r="E26" s="50"/>
      <c r="F26" s="50"/>
      <c r="G26" s="50"/>
      <c r="H26" s="50">
        <v>8</v>
      </c>
      <c r="I26" s="50">
        <v>5</v>
      </c>
      <c r="J26" s="51">
        <v>3</v>
      </c>
    </row>
    <row r="27" spans="1:10" ht="12.95" customHeight="1" x14ac:dyDescent="0.2">
      <c r="A27" s="49" t="s">
        <v>20</v>
      </c>
      <c r="B27" s="50">
        <v>16</v>
      </c>
      <c r="C27" s="50">
        <v>8</v>
      </c>
      <c r="D27" s="50">
        <v>8</v>
      </c>
      <c r="E27" s="50">
        <v>3</v>
      </c>
      <c r="F27" s="50"/>
      <c r="G27" s="50">
        <v>3</v>
      </c>
      <c r="H27" s="50">
        <v>13</v>
      </c>
      <c r="I27" s="50">
        <v>8</v>
      </c>
      <c r="J27" s="51">
        <v>5</v>
      </c>
    </row>
    <row r="28" spans="1:10" ht="12.95" customHeight="1" x14ac:dyDescent="0.2">
      <c r="A28" s="49" t="s">
        <v>21</v>
      </c>
      <c r="B28" s="50">
        <v>2</v>
      </c>
      <c r="C28" s="50"/>
      <c r="D28" s="50">
        <v>2</v>
      </c>
      <c r="E28" s="50"/>
      <c r="F28" s="50"/>
      <c r="G28" s="50"/>
      <c r="H28" s="50">
        <v>2</v>
      </c>
      <c r="I28" s="50"/>
      <c r="J28" s="51">
        <v>2</v>
      </c>
    </row>
    <row r="29" spans="1:10" ht="12.95" customHeight="1" x14ac:dyDescent="0.2">
      <c r="A29" s="49" t="s">
        <v>22</v>
      </c>
      <c r="B29" s="50">
        <v>18</v>
      </c>
      <c r="C29" s="50">
        <v>11</v>
      </c>
      <c r="D29" s="50">
        <v>7</v>
      </c>
      <c r="E29" s="50">
        <v>16</v>
      </c>
      <c r="F29" s="50">
        <v>9</v>
      </c>
      <c r="G29" s="50">
        <v>7</v>
      </c>
      <c r="H29" s="50">
        <v>2</v>
      </c>
      <c r="I29" s="50">
        <v>2</v>
      </c>
      <c r="J29" s="51"/>
    </row>
    <row r="30" spans="1:10" ht="12.95" customHeight="1" x14ac:dyDescent="0.2">
      <c r="A30" s="49" t="s">
        <v>14</v>
      </c>
      <c r="B30" s="50">
        <v>109</v>
      </c>
      <c r="C30" s="50">
        <v>56</v>
      </c>
      <c r="D30" s="50">
        <v>53</v>
      </c>
      <c r="E30" s="50">
        <v>100</v>
      </c>
      <c r="F30" s="50">
        <v>52</v>
      </c>
      <c r="G30" s="50">
        <v>48</v>
      </c>
      <c r="H30" s="50">
        <v>9</v>
      </c>
      <c r="I30" s="50">
        <v>4</v>
      </c>
      <c r="J30" s="51">
        <v>5</v>
      </c>
    </row>
    <row r="31" spans="1:10" ht="12.95" customHeight="1" x14ac:dyDescent="0.2">
      <c r="A31" s="49" t="s">
        <v>23</v>
      </c>
      <c r="B31" s="50">
        <v>1</v>
      </c>
      <c r="C31" s="50">
        <v>1</v>
      </c>
      <c r="D31" s="50"/>
      <c r="E31" s="50"/>
      <c r="F31" s="50"/>
      <c r="G31" s="50"/>
      <c r="H31" s="50">
        <v>1</v>
      </c>
      <c r="I31" s="50">
        <v>1</v>
      </c>
      <c r="J31" s="51"/>
    </row>
    <row r="32" spans="1:10" ht="12.95" customHeight="1" x14ac:dyDescent="0.2">
      <c r="A32" s="49" t="s">
        <v>24</v>
      </c>
      <c r="B32" s="50">
        <v>10</v>
      </c>
      <c r="C32" s="50">
        <v>4</v>
      </c>
      <c r="D32" s="50">
        <v>6</v>
      </c>
      <c r="E32" s="50"/>
      <c r="F32" s="50"/>
      <c r="G32" s="50"/>
      <c r="H32" s="50">
        <v>10</v>
      </c>
      <c r="I32" s="50">
        <v>4</v>
      </c>
      <c r="J32" s="51">
        <v>6</v>
      </c>
    </row>
    <row r="33" spans="1:10" ht="12.95" customHeight="1" x14ac:dyDescent="0.2">
      <c r="A33" s="46" t="s">
        <v>25</v>
      </c>
      <c r="B33" s="47">
        <v>1944</v>
      </c>
      <c r="C33" s="47">
        <v>955</v>
      </c>
      <c r="D33" s="47">
        <v>989</v>
      </c>
      <c r="E33" s="47">
        <v>1698</v>
      </c>
      <c r="F33" s="47">
        <v>828</v>
      </c>
      <c r="G33" s="47">
        <v>870</v>
      </c>
      <c r="H33" s="47">
        <v>246</v>
      </c>
      <c r="I33" s="47">
        <v>127</v>
      </c>
      <c r="J33" s="48">
        <v>119</v>
      </c>
    </row>
    <row r="34" spans="1:10" ht="12.95" customHeight="1" x14ac:dyDescent="0.2">
      <c r="A34" s="49" t="s">
        <v>26</v>
      </c>
      <c r="B34" s="50">
        <v>102</v>
      </c>
      <c r="C34" s="50">
        <v>53</v>
      </c>
      <c r="D34" s="50">
        <v>49</v>
      </c>
      <c r="E34" s="50">
        <v>98</v>
      </c>
      <c r="F34" s="50">
        <v>51</v>
      </c>
      <c r="G34" s="50">
        <v>47</v>
      </c>
      <c r="H34" s="50">
        <v>4</v>
      </c>
      <c r="I34" s="50">
        <v>2</v>
      </c>
      <c r="J34" s="51">
        <v>2</v>
      </c>
    </row>
    <row r="35" spans="1:10" ht="12.95" customHeight="1" x14ac:dyDescent="0.2">
      <c r="A35" s="49" t="s">
        <v>27</v>
      </c>
      <c r="B35" s="50">
        <v>88</v>
      </c>
      <c r="C35" s="50">
        <v>43</v>
      </c>
      <c r="D35" s="50">
        <v>45</v>
      </c>
      <c r="E35" s="50">
        <v>81</v>
      </c>
      <c r="F35" s="50">
        <v>40</v>
      </c>
      <c r="G35" s="50">
        <v>41</v>
      </c>
      <c r="H35" s="50">
        <v>7</v>
      </c>
      <c r="I35" s="50">
        <v>3</v>
      </c>
      <c r="J35" s="51">
        <v>4</v>
      </c>
    </row>
    <row r="36" spans="1:10" ht="12.95" customHeight="1" x14ac:dyDescent="0.2">
      <c r="A36" s="49" t="s">
        <v>28</v>
      </c>
      <c r="B36" s="50">
        <v>3</v>
      </c>
      <c r="C36" s="50">
        <v>2</v>
      </c>
      <c r="D36" s="50">
        <v>1</v>
      </c>
      <c r="E36" s="50"/>
      <c r="F36" s="50"/>
      <c r="G36" s="50"/>
      <c r="H36" s="50">
        <v>3</v>
      </c>
      <c r="I36" s="50">
        <v>2</v>
      </c>
      <c r="J36" s="51">
        <v>1</v>
      </c>
    </row>
    <row r="37" spans="1:10" ht="12.95" customHeight="1" x14ac:dyDescent="0.2">
      <c r="A37" s="49" t="s">
        <v>29</v>
      </c>
      <c r="B37" s="50">
        <v>721</v>
      </c>
      <c r="C37" s="50">
        <v>354</v>
      </c>
      <c r="D37" s="50">
        <v>367</v>
      </c>
      <c r="E37" s="50">
        <v>698</v>
      </c>
      <c r="F37" s="50">
        <v>344</v>
      </c>
      <c r="G37" s="50">
        <v>354</v>
      </c>
      <c r="H37" s="50">
        <v>23</v>
      </c>
      <c r="I37" s="50">
        <v>10</v>
      </c>
      <c r="J37" s="51">
        <v>13</v>
      </c>
    </row>
    <row r="38" spans="1:10" ht="12.95" customHeight="1" x14ac:dyDescent="0.2">
      <c r="A38" s="49" t="s">
        <v>30</v>
      </c>
      <c r="B38" s="50">
        <v>8</v>
      </c>
      <c r="C38" s="50">
        <v>4</v>
      </c>
      <c r="D38" s="50">
        <v>4</v>
      </c>
      <c r="E38" s="50"/>
      <c r="F38" s="50"/>
      <c r="G38" s="50"/>
      <c r="H38" s="50">
        <v>8</v>
      </c>
      <c r="I38" s="50">
        <v>4</v>
      </c>
      <c r="J38" s="51">
        <v>4</v>
      </c>
    </row>
    <row r="39" spans="1:10" ht="12.95" customHeight="1" x14ac:dyDescent="0.2">
      <c r="A39" s="49" t="s">
        <v>31</v>
      </c>
      <c r="B39" s="50">
        <v>155</v>
      </c>
      <c r="C39" s="50">
        <v>82</v>
      </c>
      <c r="D39" s="50">
        <v>73</v>
      </c>
      <c r="E39" s="50">
        <v>141</v>
      </c>
      <c r="F39" s="50">
        <v>72</v>
      </c>
      <c r="G39" s="50">
        <v>69</v>
      </c>
      <c r="H39" s="50">
        <v>14</v>
      </c>
      <c r="I39" s="50">
        <v>10</v>
      </c>
      <c r="J39" s="51">
        <v>4</v>
      </c>
    </row>
    <row r="40" spans="1:10" ht="12.95" customHeight="1" x14ac:dyDescent="0.2">
      <c r="A40" s="49" t="s">
        <v>32</v>
      </c>
      <c r="B40" s="50">
        <v>18</v>
      </c>
      <c r="C40" s="50">
        <v>6</v>
      </c>
      <c r="D40" s="50">
        <v>12</v>
      </c>
      <c r="E40" s="50">
        <v>15</v>
      </c>
      <c r="F40" s="50">
        <v>6</v>
      </c>
      <c r="G40" s="50">
        <v>9</v>
      </c>
      <c r="H40" s="50">
        <v>3</v>
      </c>
      <c r="I40" s="50"/>
      <c r="J40" s="51">
        <v>3</v>
      </c>
    </row>
    <row r="41" spans="1:10" ht="12.95" customHeight="1" x14ac:dyDescent="0.2">
      <c r="A41" s="49" t="s">
        <v>33</v>
      </c>
      <c r="B41" s="50">
        <v>286</v>
      </c>
      <c r="C41" s="50">
        <v>135</v>
      </c>
      <c r="D41" s="50">
        <v>151</v>
      </c>
      <c r="E41" s="50">
        <v>282</v>
      </c>
      <c r="F41" s="50">
        <v>132</v>
      </c>
      <c r="G41" s="50">
        <v>150</v>
      </c>
      <c r="H41" s="50">
        <v>4</v>
      </c>
      <c r="I41" s="50">
        <v>3</v>
      </c>
      <c r="J41" s="51">
        <v>1</v>
      </c>
    </row>
    <row r="42" spans="1:10" ht="12.95" customHeight="1" x14ac:dyDescent="0.2">
      <c r="A42" s="49" t="s">
        <v>34</v>
      </c>
      <c r="B42" s="50">
        <v>2</v>
      </c>
      <c r="C42" s="50">
        <v>1</v>
      </c>
      <c r="D42" s="50">
        <v>1</v>
      </c>
      <c r="E42" s="50">
        <v>2</v>
      </c>
      <c r="F42" s="50">
        <v>1</v>
      </c>
      <c r="G42" s="50">
        <v>1</v>
      </c>
      <c r="H42" s="50"/>
      <c r="I42" s="50"/>
      <c r="J42" s="51"/>
    </row>
    <row r="43" spans="1:10" ht="12.95" customHeight="1" x14ac:dyDescent="0.2">
      <c r="A43" s="49" t="s">
        <v>35</v>
      </c>
      <c r="B43" s="50">
        <v>2</v>
      </c>
      <c r="C43" s="50">
        <v>1</v>
      </c>
      <c r="D43" s="50">
        <v>1</v>
      </c>
      <c r="E43" s="50"/>
      <c r="F43" s="50"/>
      <c r="G43" s="50"/>
      <c r="H43" s="50">
        <v>2</v>
      </c>
      <c r="I43" s="50">
        <v>1</v>
      </c>
      <c r="J43" s="51">
        <v>1</v>
      </c>
    </row>
    <row r="44" spans="1:10" ht="12.95" customHeight="1" x14ac:dyDescent="0.2">
      <c r="A44" s="49" t="s">
        <v>36</v>
      </c>
      <c r="B44" s="50">
        <v>332</v>
      </c>
      <c r="C44" s="50">
        <v>158</v>
      </c>
      <c r="D44" s="50">
        <v>174</v>
      </c>
      <c r="E44" s="50">
        <v>326</v>
      </c>
      <c r="F44" s="50">
        <v>154</v>
      </c>
      <c r="G44" s="50">
        <v>172</v>
      </c>
      <c r="H44" s="50">
        <v>6</v>
      </c>
      <c r="I44" s="50">
        <v>4</v>
      </c>
      <c r="J44" s="51">
        <v>2</v>
      </c>
    </row>
    <row r="45" spans="1:10" ht="12.95" customHeight="1" x14ac:dyDescent="0.2">
      <c r="A45" s="49" t="s">
        <v>37</v>
      </c>
      <c r="B45" s="50">
        <v>6</v>
      </c>
      <c r="C45" s="50">
        <v>3</v>
      </c>
      <c r="D45" s="50">
        <v>3</v>
      </c>
      <c r="E45" s="50">
        <v>3</v>
      </c>
      <c r="F45" s="50">
        <v>1</v>
      </c>
      <c r="G45" s="50">
        <v>2</v>
      </c>
      <c r="H45" s="50">
        <v>3</v>
      </c>
      <c r="I45" s="50">
        <v>2</v>
      </c>
      <c r="J45" s="51">
        <v>1</v>
      </c>
    </row>
    <row r="46" spans="1:10" ht="12.95" customHeight="1" x14ac:dyDescent="0.2">
      <c r="A46" s="49" t="s">
        <v>38</v>
      </c>
      <c r="B46" s="50">
        <v>1</v>
      </c>
      <c r="C46" s="50"/>
      <c r="D46" s="50">
        <v>1</v>
      </c>
      <c r="E46" s="50">
        <v>1</v>
      </c>
      <c r="F46" s="50"/>
      <c r="G46" s="50">
        <v>1</v>
      </c>
      <c r="H46" s="50"/>
      <c r="I46" s="50"/>
      <c r="J46" s="51"/>
    </row>
    <row r="47" spans="1:10" ht="12.95" customHeight="1" x14ac:dyDescent="0.2">
      <c r="A47" s="49" t="s">
        <v>39</v>
      </c>
      <c r="B47" s="50">
        <v>8</v>
      </c>
      <c r="C47" s="50">
        <v>7</v>
      </c>
      <c r="D47" s="50">
        <v>1</v>
      </c>
      <c r="E47" s="50"/>
      <c r="F47" s="50"/>
      <c r="G47" s="50"/>
      <c r="H47" s="50">
        <v>8</v>
      </c>
      <c r="I47" s="50">
        <v>7</v>
      </c>
      <c r="J47" s="51">
        <v>1</v>
      </c>
    </row>
    <row r="48" spans="1:10" ht="12.95" customHeight="1" x14ac:dyDescent="0.2">
      <c r="A48" s="49" t="s">
        <v>25</v>
      </c>
      <c r="B48" s="50">
        <v>202</v>
      </c>
      <c r="C48" s="50">
        <v>101</v>
      </c>
      <c r="D48" s="50">
        <v>101</v>
      </c>
      <c r="E48" s="50">
        <v>41</v>
      </c>
      <c r="F48" s="50">
        <v>22</v>
      </c>
      <c r="G48" s="50">
        <v>19</v>
      </c>
      <c r="H48" s="50">
        <v>161</v>
      </c>
      <c r="I48" s="50">
        <v>79</v>
      </c>
      <c r="J48" s="51">
        <v>82</v>
      </c>
    </row>
    <row r="49" spans="1:10" ht="12.95" customHeight="1" x14ac:dyDescent="0.2">
      <c r="A49" s="49" t="s">
        <v>40</v>
      </c>
      <c r="B49" s="50">
        <v>10</v>
      </c>
      <c r="C49" s="50">
        <v>5</v>
      </c>
      <c r="D49" s="50">
        <v>5</v>
      </c>
      <c r="E49" s="50">
        <v>10</v>
      </c>
      <c r="F49" s="50">
        <v>5</v>
      </c>
      <c r="G49" s="50">
        <v>5</v>
      </c>
      <c r="H49" s="50"/>
      <c r="I49" s="50"/>
      <c r="J49" s="51"/>
    </row>
    <row r="50" spans="1:10" ht="12.95" customHeight="1" x14ac:dyDescent="0.2">
      <c r="A50" s="46" t="s">
        <v>41</v>
      </c>
      <c r="B50" s="47">
        <v>34</v>
      </c>
      <c r="C50" s="47">
        <v>17</v>
      </c>
      <c r="D50" s="47">
        <v>17</v>
      </c>
      <c r="E50" s="47">
        <v>13</v>
      </c>
      <c r="F50" s="47">
        <v>7</v>
      </c>
      <c r="G50" s="47">
        <v>6</v>
      </c>
      <c r="H50" s="47">
        <v>21</v>
      </c>
      <c r="I50" s="47">
        <v>10</v>
      </c>
      <c r="J50" s="48">
        <v>11</v>
      </c>
    </row>
    <row r="51" spans="1:10" ht="12.95" customHeight="1" x14ac:dyDescent="0.2">
      <c r="A51" s="49" t="s">
        <v>42</v>
      </c>
      <c r="B51" s="50">
        <v>1</v>
      </c>
      <c r="C51" s="50"/>
      <c r="D51" s="50">
        <v>1</v>
      </c>
      <c r="E51" s="50"/>
      <c r="F51" s="50"/>
      <c r="G51" s="50"/>
      <c r="H51" s="50">
        <v>1</v>
      </c>
      <c r="I51" s="50"/>
      <c r="J51" s="51">
        <v>1</v>
      </c>
    </row>
    <row r="52" spans="1:10" ht="12.95" customHeight="1" x14ac:dyDescent="0.2">
      <c r="A52" s="49" t="s">
        <v>43</v>
      </c>
      <c r="B52" s="50">
        <v>1</v>
      </c>
      <c r="C52" s="50">
        <v>1</v>
      </c>
      <c r="D52" s="50"/>
      <c r="E52" s="50">
        <v>1</v>
      </c>
      <c r="F52" s="50">
        <v>1</v>
      </c>
      <c r="G52" s="50"/>
      <c r="H52" s="50"/>
      <c r="I52" s="50"/>
      <c r="J52" s="51"/>
    </row>
    <row r="53" spans="1:10" ht="12.95" customHeight="1" x14ac:dyDescent="0.2">
      <c r="A53" s="49" t="s">
        <v>44</v>
      </c>
      <c r="B53" s="50">
        <v>1</v>
      </c>
      <c r="C53" s="50"/>
      <c r="D53" s="50">
        <v>1</v>
      </c>
      <c r="E53" s="50"/>
      <c r="F53" s="50"/>
      <c r="G53" s="50"/>
      <c r="H53" s="50">
        <v>1</v>
      </c>
      <c r="I53" s="50"/>
      <c r="J53" s="51">
        <v>1</v>
      </c>
    </row>
    <row r="54" spans="1:10" ht="12.95" customHeight="1" x14ac:dyDescent="0.2">
      <c r="A54" s="49" t="s">
        <v>45</v>
      </c>
      <c r="B54" s="50">
        <v>1</v>
      </c>
      <c r="C54" s="50">
        <v>1</v>
      </c>
      <c r="D54" s="50"/>
      <c r="E54" s="50">
        <v>1</v>
      </c>
      <c r="F54" s="50">
        <v>1</v>
      </c>
      <c r="G54" s="50"/>
      <c r="H54" s="50"/>
      <c r="I54" s="50"/>
      <c r="J54" s="51"/>
    </row>
    <row r="55" spans="1:10" ht="12.95" customHeight="1" x14ac:dyDescent="0.2">
      <c r="A55" s="49" t="s">
        <v>41</v>
      </c>
      <c r="B55" s="50">
        <v>5</v>
      </c>
      <c r="C55" s="50">
        <v>1</v>
      </c>
      <c r="D55" s="50">
        <v>4</v>
      </c>
      <c r="E55" s="50">
        <v>3</v>
      </c>
      <c r="F55" s="50"/>
      <c r="G55" s="50">
        <v>3</v>
      </c>
      <c r="H55" s="50">
        <v>2</v>
      </c>
      <c r="I55" s="50">
        <v>1</v>
      </c>
      <c r="J55" s="51">
        <v>1</v>
      </c>
    </row>
    <row r="56" spans="1:10" ht="12.95" customHeight="1" x14ac:dyDescent="0.2">
      <c r="A56" s="49" t="s">
        <v>46</v>
      </c>
      <c r="B56" s="50">
        <v>1</v>
      </c>
      <c r="C56" s="50"/>
      <c r="D56" s="50">
        <v>1</v>
      </c>
      <c r="E56" s="50"/>
      <c r="F56" s="50"/>
      <c r="G56" s="50"/>
      <c r="H56" s="50">
        <v>1</v>
      </c>
      <c r="I56" s="50"/>
      <c r="J56" s="51">
        <v>1</v>
      </c>
    </row>
    <row r="57" spans="1:10" ht="12.95" customHeight="1" x14ac:dyDescent="0.2">
      <c r="A57" s="49" t="s">
        <v>47</v>
      </c>
      <c r="B57" s="50">
        <v>1</v>
      </c>
      <c r="C57" s="50"/>
      <c r="D57" s="50">
        <v>1</v>
      </c>
      <c r="E57" s="50"/>
      <c r="F57" s="50"/>
      <c r="G57" s="50"/>
      <c r="H57" s="50">
        <v>1</v>
      </c>
      <c r="I57" s="50"/>
      <c r="J57" s="51">
        <v>1</v>
      </c>
    </row>
    <row r="58" spans="1:10" ht="12.95" customHeight="1" x14ac:dyDescent="0.2">
      <c r="A58" s="49" t="s">
        <v>48</v>
      </c>
      <c r="B58" s="50">
        <v>1</v>
      </c>
      <c r="C58" s="50">
        <v>1</v>
      </c>
      <c r="D58" s="50"/>
      <c r="E58" s="50"/>
      <c r="F58" s="50"/>
      <c r="G58" s="50"/>
      <c r="H58" s="50">
        <v>1</v>
      </c>
      <c r="I58" s="50">
        <v>1</v>
      </c>
      <c r="J58" s="51"/>
    </row>
    <row r="59" spans="1:10" ht="12.95" customHeight="1" x14ac:dyDescent="0.2">
      <c r="A59" s="49" t="s">
        <v>49</v>
      </c>
      <c r="B59" s="50">
        <v>2</v>
      </c>
      <c r="C59" s="50"/>
      <c r="D59" s="50">
        <v>2</v>
      </c>
      <c r="E59" s="50"/>
      <c r="F59" s="50"/>
      <c r="G59" s="50"/>
      <c r="H59" s="50">
        <v>2</v>
      </c>
      <c r="I59" s="50"/>
      <c r="J59" s="51">
        <v>2</v>
      </c>
    </row>
    <row r="60" spans="1:10" ht="12.95" customHeight="1" x14ac:dyDescent="0.2">
      <c r="A60" s="49" t="s">
        <v>50</v>
      </c>
      <c r="B60" s="50">
        <v>11</v>
      </c>
      <c r="C60" s="50">
        <v>7</v>
      </c>
      <c r="D60" s="50">
        <v>4</v>
      </c>
      <c r="E60" s="50">
        <v>7</v>
      </c>
      <c r="F60" s="50">
        <v>4</v>
      </c>
      <c r="G60" s="50">
        <v>3</v>
      </c>
      <c r="H60" s="50">
        <v>4</v>
      </c>
      <c r="I60" s="50">
        <v>3</v>
      </c>
      <c r="J60" s="51">
        <v>1</v>
      </c>
    </row>
    <row r="61" spans="1:10" ht="12.95" customHeight="1" x14ac:dyDescent="0.2">
      <c r="A61" s="49" t="s">
        <v>51</v>
      </c>
      <c r="B61" s="50">
        <v>1</v>
      </c>
      <c r="C61" s="50">
        <v>1</v>
      </c>
      <c r="D61" s="50"/>
      <c r="E61" s="50"/>
      <c r="F61" s="50"/>
      <c r="G61" s="50"/>
      <c r="H61" s="50">
        <v>1</v>
      </c>
      <c r="I61" s="50">
        <v>1</v>
      </c>
      <c r="J61" s="51"/>
    </row>
    <row r="62" spans="1:10" ht="12.95" customHeight="1" x14ac:dyDescent="0.2">
      <c r="A62" s="49" t="s">
        <v>52</v>
      </c>
      <c r="B62" s="50">
        <v>1</v>
      </c>
      <c r="C62" s="50"/>
      <c r="D62" s="50">
        <v>1</v>
      </c>
      <c r="E62" s="50"/>
      <c r="F62" s="50"/>
      <c r="G62" s="50"/>
      <c r="H62" s="50">
        <v>1</v>
      </c>
      <c r="I62" s="50"/>
      <c r="J62" s="51">
        <v>1</v>
      </c>
    </row>
    <row r="63" spans="1:10" ht="12.95" customHeight="1" x14ac:dyDescent="0.2">
      <c r="A63" s="49" t="s">
        <v>53</v>
      </c>
      <c r="B63" s="50">
        <v>1</v>
      </c>
      <c r="C63" s="50">
        <v>1</v>
      </c>
      <c r="D63" s="50"/>
      <c r="E63" s="50">
        <v>1</v>
      </c>
      <c r="F63" s="50">
        <v>1</v>
      </c>
      <c r="G63" s="50"/>
      <c r="H63" s="50"/>
      <c r="I63" s="50"/>
      <c r="J63" s="51"/>
    </row>
    <row r="64" spans="1:10" ht="12.95" customHeight="1" x14ac:dyDescent="0.2">
      <c r="A64" s="49" t="s">
        <v>54</v>
      </c>
      <c r="B64" s="50">
        <v>1</v>
      </c>
      <c r="C64" s="50">
        <v>1</v>
      </c>
      <c r="D64" s="50"/>
      <c r="E64" s="50"/>
      <c r="F64" s="50"/>
      <c r="G64" s="50"/>
      <c r="H64" s="50">
        <v>1</v>
      </c>
      <c r="I64" s="50">
        <v>1</v>
      </c>
      <c r="J64" s="51"/>
    </row>
    <row r="65" spans="1:10" ht="12.95" customHeight="1" x14ac:dyDescent="0.2">
      <c r="A65" s="49" t="s">
        <v>55</v>
      </c>
      <c r="B65" s="50">
        <v>2</v>
      </c>
      <c r="C65" s="50">
        <v>1</v>
      </c>
      <c r="D65" s="50">
        <v>1</v>
      </c>
      <c r="E65" s="50"/>
      <c r="F65" s="50"/>
      <c r="G65" s="50"/>
      <c r="H65" s="50">
        <v>2</v>
      </c>
      <c r="I65" s="50">
        <v>1</v>
      </c>
      <c r="J65" s="51">
        <v>1</v>
      </c>
    </row>
    <row r="66" spans="1:10" ht="12.95" customHeight="1" x14ac:dyDescent="0.2">
      <c r="A66" s="49" t="s">
        <v>56</v>
      </c>
      <c r="B66" s="50">
        <v>3</v>
      </c>
      <c r="C66" s="50">
        <v>2</v>
      </c>
      <c r="D66" s="50">
        <v>1</v>
      </c>
      <c r="E66" s="50"/>
      <c r="F66" s="50"/>
      <c r="G66" s="50"/>
      <c r="H66" s="50">
        <v>3</v>
      </c>
      <c r="I66" s="50">
        <v>2</v>
      </c>
      <c r="J66" s="51">
        <v>1</v>
      </c>
    </row>
    <row r="67" spans="1:10" ht="12.95" customHeight="1" x14ac:dyDescent="0.2">
      <c r="A67" s="46" t="s">
        <v>57</v>
      </c>
      <c r="B67" s="47">
        <v>689</v>
      </c>
      <c r="C67" s="47">
        <v>323</v>
      </c>
      <c r="D67" s="47">
        <v>366</v>
      </c>
      <c r="E67" s="47">
        <v>528</v>
      </c>
      <c r="F67" s="47">
        <v>238</v>
      </c>
      <c r="G67" s="47">
        <v>290</v>
      </c>
      <c r="H67" s="47">
        <v>161</v>
      </c>
      <c r="I67" s="47">
        <v>85</v>
      </c>
      <c r="J67" s="48">
        <v>76</v>
      </c>
    </row>
    <row r="68" spans="1:10" ht="12.95" customHeight="1" x14ac:dyDescent="0.2">
      <c r="A68" s="49" t="s">
        <v>58</v>
      </c>
      <c r="B68" s="50">
        <v>34</v>
      </c>
      <c r="C68" s="50">
        <v>11</v>
      </c>
      <c r="D68" s="50">
        <v>23</v>
      </c>
      <c r="E68" s="50">
        <v>34</v>
      </c>
      <c r="F68" s="50">
        <v>11</v>
      </c>
      <c r="G68" s="50">
        <v>23</v>
      </c>
      <c r="H68" s="50"/>
      <c r="I68" s="50"/>
      <c r="J68" s="51"/>
    </row>
    <row r="69" spans="1:10" ht="12.95" customHeight="1" x14ac:dyDescent="0.2">
      <c r="A69" s="49" t="s">
        <v>59</v>
      </c>
      <c r="B69" s="50">
        <v>12</v>
      </c>
      <c r="C69" s="50">
        <v>7</v>
      </c>
      <c r="D69" s="50">
        <v>5</v>
      </c>
      <c r="E69" s="50">
        <v>8</v>
      </c>
      <c r="F69" s="50">
        <v>4</v>
      </c>
      <c r="G69" s="50">
        <v>4</v>
      </c>
      <c r="H69" s="50">
        <v>4</v>
      </c>
      <c r="I69" s="50">
        <v>3</v>
      </c>
      <c r="J69" s="51">
        <v>1</v>
      </c>
    </row>
    <row r="70" spans="1:10" ht="12.95" customHeight="1" x14ac:dyDescent="0.2">
      <c r="A70" s="49" t="s">
        <v>60</v>
      </c>
      <c r="B70" s="50">
        <v>36</v>
      </c>
      <c r="C70" s="50">
        <v>22</v>
      </c>
      <c r="D70" s="50">
        <v>14</v>
      </c>
      <c r="E70" s="50">
        <v>35</v>
      </c>
      <c r="F70" s="50">
        <v>21</v>
      </c>
      <c r="G70" s="50">
        <v>14</v>
      </c>
      <c r="H70" s="50">
        <v>1</v>
      </c>
      <c r="I70" s="50">
        <v>1</v>
      </c>
      <c r="J70" s="51"/>
    </row>
    <row r="71" spans="1:10" ht="12.95" customHeight="1" x14ac:dyDescent="0.2">
      <c r="A71" s="49" t="s">
        <v>61</v>
      </c>
      <c r="B71" s="50">
        <v>7</v>
      </c>
      <c r="C71" s="50">
        <v>3</v>
      </c>
      <c r="D71" s="50">
        <v>4</v>
      </c>
      <c r="E71" s="50">
        <v>4</v>
      </c>
      <c r="F71" s="50">
        <v>1</v>
      </c>
      <c r="G71" s="50">
        <v>3</v>
      </c>
      <c r="H71" s="50">
        <v>3</v>
      </c>
      <c r="I71" s="50">
        <v>2</v>
      </c>
      <c r="J71" s="51">
        <v>1</v>
      </c>
    </row>
    <row r="72" spans="1:10" ht="12.95" customHeight="1" x14ac:dyDescent="0.2">
      <c r="A72" s="49" t="s">
        <v>62</v>
      </c>
      <c r="B72" s="50">
        <v>130</v>
      </c>
      <c r="C72" s="50">
        <v>60</v>
      </c>
      <c r="D72" s="50">
        <v>70</v>
      </c>
      <c r="E72" s="50">
        <v>123</v>
      </c>
      <c r="F72" s="50">
        <v>57</v>
      </c>
      <c r="G72" s="50">
        <v>66</v>
      </c>
      <c r="H72" s="50">
        <v>7</v>
      </c>
      <c r="I72" s="50">
        <v>3</v>
      </c>
      <c r="J72" s="51">
        <v>4</v>
      </c>
    </row>
    <row r="73" spans="1:10" ht="12.95" customHeight="1" x14ac:dyDescent="0.2">
      <c r="A73" s="49" t="s">
        <v>63</v>
      </c>
      <c r="B73" s="50">
        <v>7</v>
      </c>
      <c r="C73" s="50">
        <v>5</v>
      </c>
      <c r="D73" s="50">
        <v>2</v>
      </c>
      <c r="E73" s="50"/>
      <c r="F73" s="50"/>
      <c r="G73" s="50"/>
      <c r="H73" s="50">
        <v>7</v>
      </c>
      <c r="I73" s="50">
        <v>5</v>
      </c>
      <c r="J73" s="51">
        <v>2</v>
      </c>
    </row>
    <row r="74" spans="1:10" ht="12.95" customHeight="1" x14ac:dyDescent="0.2">
      <c r="A74" s="49" t="s">
        <v>57</v>
      </c>
      <c r="B74" s="50">
        <v>16</v>
      </c>
      <c r="C74" s="50">
        <v>9</v>
      </c>
      <c r="D74" s="50">
        <v>7</v>
      </c>
      <c r="E74" s="50">
        <v>4</v>
      </c>
      <c r="F74" s="50">
        <v>1</v>
      </c>
      <c r="G74" s="50">
        <v>3</v>
      </c>
      <c r="H74" s="50">
        <v>12</v>
      </c>
      <c r="I74" s="50">
        <v>8</v>
      </c>
      <c r="J74" s="51">
        <v>4</v>
      </c>
    </row>
    <row r="75" spans="1:10" ht="12.95" customHeight="1" x14ac:dyDescent="0.2">
      <c r="A75" s="49" t="s">
        <v>64</v>
      </c>
      <c r="B75" s="50">
        <v>114</v>
      </c>
      <c r="C75" s="50">
        <v>47</v>
      </c>
      <c r="D75" s="50">
        <v>67</v>
      </c>
      <c r="E75" s="50">
        <v>110</v>
      </c>
      <c r="F75" s="50">
        <v>45</v>
      </c>
      <c r="G75" s="50">
        <v>65</v>
      </c>
      <c r="H75" s="50">
        <v>4</v>
      </c>
      <c r="I75" s="50">
        <v>2</v>
      </c>
      <c r="J75" s="51">
        <v>2</v>
      </c>
    </row>
    <row r="76" spans="1:10" ht="12.95" customHeight="1" x14ac:dyDescent="0.2">
      <c r="A76" s="49" t="s">
        <v>65</v>
      </c>
      <c r="B76" s="50">
        <v>17</v>
      </c>
      <c r="C76" s="50">
        <v>6</v>
      </c>
      <c r="D76" s="50">
        <v>11</v>
      </c>
      <c r="E76" s="50">
        <v>13</v>
      </c>
      <c r="F76" s="50">
        <v>5</v>
      </c>
      <c r="G76" s="50">
        <v>8</v>
      </c>
      <c r="H76" s="50">
        <v>4</v>
      </c>
      <c r="I76" s="50">
        <v>1</v>
      </c>
      <c r="J76" s="51">
        <v>3</v>
      </c>
    </row>
    <row r="77" spans="1:10" ht="12.95" customHeight="1" x14ac:dyDescent="0.2">
      <c r="A77" s="49" t="s">
        <v>66</v>
      </c>
      <c r="B77" s="50">
        <v>8</v>
      </c>
      <c r="C77" s="50">
        <v>4</v>
      </c>
      <c r="D77" s="50">
        <v>4</v>
      </c>
      <c r="E77" s="50">
        <v>8</v>
      </c>
      <c r="F77" s="50">
        <v>4</v>
      </c>
      <c r="G77" s="50">
        <v>4</v>
      </c>
      <c r="H77" s="50"/>
      <c r="I77" s="50"/>
      <c r="J77" s="51"/>
    </row>
    <row r="78" spans="1:10" ht="12.95" customHeight="1" x14ac:dyDescent="0.2">
      <c r="A78" s="49" t="s">
        <v>67</v>
      </c>
      <c r="B78" s="50">
        <v>3</v>
      </c>
      <c r="C78" s="50">
        <v>1</v>
      </c>
      <c r="D78" s="50">
        <v>2</v>
      </c>
      <c r="E78" s="50"/>
      <c r="F78" s="50"/>
      <c r="G78" s="50"/>
      <c r="H78" s="50">
        <v>3</v>
      </c>
      <c r="I78" s="50">
        <v>1</v>
      </c>
      <c r="J78" s="51">
        <v>2</v>
      </c>
    </row>
    <row r="79" spans="1:10" ht="12.95" customHeight="1" x14ac:dyDescent="0.2">
      <c r="A79" s="49" t="s">
        <v>68</v>
      </c>
      <c r="B79" s="50">
        <v>191</v>
      </c>
      <c r="C79" s="50">
        <v>92</v>
      </c>
      <c r="D79" s="50">
        <v>99</v>
      </c>
      <c r="E79" s="50">
        <v>169</v>
      </c>
      <c r="F79" s="50">
        <v>79</v>
      </c>
      <c r="G79" s="50">
        <v>90</v>
      </c>
      <c r="H79" s="50">
        <v>22</v>
      </c>
      <c r="I79" s="50">
        <v>13</v>
      </c>
      <c r="J79" s="51">
        <v>9</v>
      </c>
    </row>
    <row r="80" spans="1:10" ht="12.95" customHeight="1" x14ac:dyDescent="0.2">
      <c r="A80" s="49" t="s">
        <v>69</v>
      </c>
      <c r="B80" s="50">
        <v>1</v>
      </c>
      <c r="C80" s="50"/>
      <c r="D80" s="50">
        <v>1</v>
      </c>
      <c r="E80" s="50"/>
      <c r="F80" s="50"/>
      <c r="G80" s="50"/>
      <c r="H80" s="50">
        <v>1</v>
      </c>
      <c r="I80" s="50"/>
      <c r="J80" s="51">
        <v>1</v>
      </c>
    </row>
    <row r="81" spans="1:10" ht="12.95" customHeight="1" x14ac:dyDescent="0.2">
      <c r="A81" s="49" t="s">
        <v>70</v>
      </c>
      <c r="B81" s="50">
        <v>12</v>
      </c>
      <c r="C81" s="50">
        <v>6</v>
      </c>
      <c r="D81" s="50">
        <v>6</v>
      </c>
      <c r="E81" s="50">
        <v>1</v>
      </c>
      <c r="F81" s="50">
        <v>1</v>
      </c>
      <c r="G81" s="50"/>
      <c r="H81" s="50">
        <v>11</v>
      </c>
      <c r="I81" s="50">
        <v>5</v>
      </c>
      <c r="J81" s="51">
        <v>6</v>
      </c>
    </row>
    <row r="82" spans="1:10" ht="12.95" customHeight="1" x14ac:dyDescent="0.2">
      <c r="A82" s="49" t="s">
        <v>71</v>
      </c>
      <c r="B82" s="50">
        <v>9</v>
      </c>
      <c r="C82" s="50">
        <v>4</v>
      </c>
      <c r="D82" s="50">
        <v>5</v>
      </c>
      <c r="E82" s="50">
        <v>1</v>
      </c>
      <c r="F82" s="50">
        <v>1</v>
      </c>
      <c r="G82" s="50"/>
      <c r="H82" s="50">
        <v>8</v>
      </c>
      <c r="I82" s="50">
        <v>3</v>
      </c>
      <c r="J82" s="51">
        <v>5</v>
      </c>
    </row>
    <row r="83" spans="1:10" ht="12.95" customHeight="1" x14ac:dyDescent="0.2">
      <c r="A83" s="49" t="s">
        <v>72</v>
      </c>
      <c r="B83" s="50">
        <v>1</v>
      </c>
      <c r="C83" s="50"/>
      <c r="D83" s="50">
        <v>1</v>
      </c>
      <c r="E83" s="50">
        <v>1</v>
      </c>
      <c r="F83" s="50"/>
      <c r="G83" s="50">
        <v>1</v>
      </c>
      <c r="H83" s="50"/>
      <c r="I83" s="50"/>
      <c r="J83" s="51"/>
    </row>
    <row r="84" spans="1:10" ht="12.95" customHeight="1" x14ac:dyDescent="0.2">
      <c r="A84" s="49" t="s">
        <v>73</v>
      </c>
      <c r="B84" s="50">
        <v>74</v>
      </c>
      <c r="C84" s="50">
        <v>36</v>
      </c>
      <c r="D84" s="50">
        <v>38</v>
      </c>
      <c r="E84" s="50">
        <v>5</v>
      </c>
      <c r="F84" s="50">
        <v>2</v>
      </c>
      <c r="G84" s="50">
        <v>3</v>
      </c>
      <c r="H84" s="50">
        <v>69</v>
      </c>
      <c r="I84" s="50">
        <v>34</v>
      </c>
      <c r="J84" s="51">
        <v>35</v>
      </c>
    </row>
    <row r="85" spans="1:10" ht="12.95" customHeight="1" x14ac:dyDescent="0.2">
      <c r="A85" s="49" t="s">
        <v>74</v>
      </c>
      <c r="B85" s="50">
        <v>5</v>
      </c>
      <c r="C85" s="50">
        <v>2</v>
      </c>
      <c r="D85" s="50">
        <v>3</v>
      </c>
      <c r="E85" s="50">
        <v>3</v>
      </c>
      <c r="F85" s="50"/>
      <c r="G85" s="50">
        <v>3</v>
      </c>
      <c r="H85" s="50">
        <v>2</v>
      </c>
      <c r="I85" s="50">
        <v>2</v>
      </c>
      <c r="J85" s="51"/>
    </row>
    <row r="86" spans="1:10" ht="12.95" customHeight="1" x14ac:dyDescent="0.2">
      <c r="A86" s="49" t="s">
        <v>75</v>
      </c>
      <c r="B86" s="50">
        <v>12</v>
      </c>
      <c r="C86" s="50">
        <v>8</v>
      </c>
      <c r="D86" s="50">
        <v>4</v>
      </c>
      <c r="E86" s="50">
        <v>9</v>
      </c>
      <c r="F86" s="50">
        <v>6</v>
      </c>
      <c r="G86" s="50">
        <v>3</v>
      </c>
      <c r="H86" s="50">
        <v>3</v>
      </c>
      <c r="I86" s="50">
        <v>2</v>
      </c>
      <c r="J86" s="51">
        <v>1</v>
      </c>
    </row>
    <row r="87" spans="1:10" ht="12.95" customHeight="1" x14ac:dyDescent="0.2">
      <c r="A87" s="46" t="s">
        <v>76</v>
      </c>
      <c r="B87" s="47">
        <v>3198</v>
      </c>
      <c r="C87" s="47">
        <v>1496</v>
      </c>
      <c r="D87" s="47">
        <v>1702</v>
      </c>
      <c r="E87" s="47">
        <v>2768</v>
      </c>
      <c r="F87" s="47">
        <v>1278</v>
      </c>
      <c r="G87" s="47">
        <v>1490</v>
      </c>
      <c r="H87" s="47">
        <v>430</v>
      </c>
      <c r="I87" s="47">
        <v>218</v>
      </c>
      <c r="J87" s="48">
        <v>212</v>
      </c>
    </row>
    <row r="88" spans="1:10" ht="12.95" customHeight="1" x14ac:dyDescent="0.2">
      <c r="A88" s="49" t="s">
        <v>77</v>
      </c>
      <c r="B88" s="50">
        <v>5</v>
      </c>
      <c r="C88" s="50">
        <v>1</v>
      </c>
      <c r="D88" s="50">
        <v>4</v>
      </c>
      <c r="E88" s="50">
        <v>4</v>
      </c>
      <c r="F88" s="50">
        <v>1</v>
      </c>
      <c r="G88" s="50">
        <v>3</v>
      </c>
      <c r="H88" s="50">
        <v>1</v>
      </c>
      <c r="I88" s="50"/>
      <c r="J88" s="51">
        <v>1</v>
      </c>
    </row>
    <row r="89" spans="1:10" ht="12.95" customHeight="1" x14ac:dyDescent="0.2">
      <c r="A89" s="49" t="s">
        <v>78</v>
      </c>
      <c r="B89" s="50">
        <v>68</v>
      </c>
      <c r="C89" s="50">
        <v>34</v>
      </c>
      <c r="D89" s="50">
        <v>34</v>
      </c>
      <c r="E89" s="50">
        <v>68</v>
      </c>
      <c r="F89" s="50">
        <v>34</v>
      </c>
      <c r="G89" s="50">
        <v>34</v>
      </c>
      <c r="H89" s="50"/>
      <c r="I89" s="50"/>
      <c r="J89" s="51"/>
    </row>
    <row r="90" spans="1:10" ht="12.95" customHeight="1" x14ac:dyDescent="0.2">
      <c r="A90" s="49" t="s">
        <v>79</v>
      </c>
      <c r="B90" s="50">
        <v>35</v>
      </c>
      <c r="C90" s="50">
        <v>21</v>
      </c>
      <c r="D90" s="50">
        <v>14</v>
      </c>
      <c r="E90" s="50">
        <v>35</v>
      </c>
      <c r="F90" s="50">
        <v>21</v>
      </c>
      <c r="G90" s="50">
        <v>14</v>
      </c>
      <c r="H90" s="50"/>
      <c r="I90" s="50"/>
      <c r="J90" s="51"/>
    </row>
    <row r="91" spans="1:10" ht="12.95" customHeight="1" x14ac:dyDescent="0.2">
      <c r="A91" s="49" t="s">
        <v>80</v>
      </c>
      <c r="B91" s="50">
        <v>214</v>
      </c>
      <c r="C91" s="50">
        <v>111</v>
      </c>
      <c r="D91" s="50">
        <v>103</v>
      </c>
      <c r="E91" s="50">
        <v>214</v>
      </c>
      <c r="F91" s="50">
        <v>111</v>
      </c>
      <c r="G91" s="50">
        <v>103</v>
      </c>
      <c r="H91" s="50"/>
      <c r="I91" s="50"/>
      <c r="J91" s="51"/>
    </row>
    <row r="92" spans="1:10" ht="12.95" customHeight="1" x14ac:dyDescent="0.2">
      <c r="A92" s="49" t="s">
        <v>81</v>
      </c>
      <c r="B92" s="50">
        <v>3</v>
      </c>
      <c r="C92" s="50">
        <v>2</v>
      </c>
      <c r="D92" s="50">
        <v>1</v>
      </c>
      <c r="E92" s="50"/>
      <c r="F92" s="50"/>
      <c r="G92" s="50"/>
      <c r="H92" s="50">
        <v>3</v>
      </c>
      <c r="I92" s="50">
        <v>2</v>
      </c>
      <c r="J92" s="51">
        <v>1</v>
      </c>
    </row>
    <row r="93" spans="1:10" ht="12.95" customHeight="1" x14ac:dyDescent="0.2">
      <c r="A93" s="49" t="s">
        <v>82</v>
      </c>
      <c r="B93" s="50">
        <v>11</v>
      </c>
      <c r="C93" s="50">
        <v>7</v>
      </c>
      <c r="D93" s="50">
        <v>4</v>
      </c>
      <c r="E93" s="50">
        <v>1</v>
      </c>
      <c r="F93" s="50"/>
      <c r="G93" s="50">
        <v>1</v>
      </c>
      <c r="H93" s="50">
        <v>10</v>
      </c>
      <c r="I93" s="50">
        <v>7</v>
      </c>
      <c r="J93" s="51">
        <v>3</v>
      </c>
    </row>
    <row r="94" spans="1:10" ht="12.95" customHeight="1" x14ac:dyDescent="0.2">
      <c r="A94" s="49" t="s">
        <v>83</v>
      </c>
      <c r="B94" s="50">
        <v>744</v>
      </c>
      <c r="C94" s="50">
        <v>332</v>
      </c>
      <c r="D94" s="50">
        <v>412</v>
      </c>
      <c r="E94" s="50">
        <v>744</v>
      </c>
      <c r="F94" s="50">
        <v>332</v>
      </c>
      <c r="G94" s="50">
        <v>412</v>
      </c>
      <c r="H94" s="50"/>
      <c r="I94" s="50"/>
      <c r="J94" s="51"/>
    </row>
    <row r="95" spans="1:10" ht="12.95" customHeight="1" x14ac:dyDescent="0.2">
      <c r="A95" s="49" t="s">
        <v>84</v>
      </c>
      <c r="B95" s="50">
        <v>63</v>
      </c>
      <c r="C95" s="50">
        <v>25</v>
      </c>
      <c r="D95" s="50">
        <v>38</v>
      </c>
      <c r="E95" s="50">
        <v>63</v>
      </c>
      <c r="F95" s="50">
        <v>25</v>
      </c>
      <c r="G95" s="50">
        <v>38</v>
      </c>
      <c r="H95" s="50"/>
      <c r="I95" s="50"/>
      <c r="J95" s="51"/>
    </row>
    <row r="96" spans="1:10" ht="12.95" customHeight="1" x14ac:dyDescent="0.2">
      <c r="A96" s="49" t="s">
        <v>85</v>
      </c>
      <c r="B96" s="50">
        <v>4</v>
      </c>
      <c r="C96" s="50">
        <v>2</v>
      </c>
      <c r="D96" s="50">
        <v>2</v>
      </c>
      <c r="E96" s="50">
        <v>2</v>
      </c>
      <c r="F96" s="50">
        <v>1</v>
      </c>
      <c r="G96" s="50">
        <v>1</v>
      </c>
      <c r="H96" s="50">
        <v>2</v>
      </c>
      <c r="I96" s="50">
        <v>1</v>
      </c>
      <c r="J96" s="51">
        <v>1</v>
      </c>
    </row>
    <row r="97" spans="1:10" ht="12.95" customHeight="1" x14ac:dyDescent="0.2">
      <c r="A97" s="49" t="s">
        <v>86</v>
      </c>
      <c r="B97" s="50">
        <v>281</v>
      </c>
      <c r="C97" s="50">
        <v>142</v>
      </c>
      <c r="D97" s="50">
        <v>139</v>
      </c>
      <c r="E97" s="50">
        <v>18</v>
      </c>
      <c r="F97" s="50">
        <v>9</v>
      </c>
      <c r="G97" s="50">
        <v>9</v>
      </c>
      <c r="H97" s="50">
        <v>263</v>
      </c>
      <c r="I97" s="50">
        <v>133</v>
      </c>
      <c r="J97" s="51">
        <v>130</v>
      </c>
    </row>
    <row r="98" spans="1:10" ht="12.95" customHeight="1" x14ac:dyDescent="0.2">
      <c r="A98" s="49" t="s">
        <v>87</v>
      </c>
      <c r="B98" s="50">
        <v>4</v>
      </c>
      <c r="C98" s="50">
        <v>3</v>
      </c>
      <c r="D98" s="50">
        <v>1</v>
      </c>
      <c r="E98" s="50">
        <v>1</v>
      </c>
      <c r="F98" s="50">
        <v>1</v>
      </c>
      <c r="G98" s="50"/>
      <c r="H98" s="50">
        <v>3</v>
      </c>
      <c r="I98" s="50">
        <v>2</v>
      </c>
      <c r="J98" s="51">
        <v>1</v>
      </c>
    </row>
    <row r="99" spans="1:10" ht="12.95" customHeight="1" x14ac:dyDescent="0.2">
      <c r="A99" s="49" t="s">
        <v>88</v>
      </c>
      <c r="B99" s="50">
        <v>39</v>
      </c>
      <c r="C99" s="50">
        <v>18</v>
      </c>
      <c r="D99" s="50">
        <v>21</v>
      </c>
      <c r="E99" s="50">
        <v>39</v>
      </c>
      <c r="F99" s="50">
        <v>18</v>
      </c>
      <c r="G99" s="50">
        <v>21</v>
      </c>
      <c r="H99" s="50"/>
      <c r="I99" s="50"/>
      <c r="J99" s="51"/>
    </row>
    <row r="100" spans="1:10" ht="12.95" customHeight="1" x14ac:dyDescent="0.2">
      <c r="A100" s="49" t="s">
        <v>89</v>
      </c>
      <c r="B100" s="50">
        <v>189</v>
      </c>
      <c r="C100" s="50">
        <v>96</v>
      </c>
      <c r="D100" s="50">
        <v>93</v>
      </c>
      <c r="E100" s="50">
        <v>189</v>
      </c>
      <c r="F100" s="50">
        <v>96</v>
      </c>
      <c r="G100" s="50">
        <v>93</v>
      </c>
      <c r="H100" s="50"/>
      <c r="I100" s="50"/>
      <c r="J100" s="51"/>
    </row>
    <row r="101" spans="1:10" ht="12.95" customHeight="1" x14ac:dyDescent="0.2">
      <c r="A101" s="49" t="s">
        <v>76</v>
      </c>
      <c r="B101" s="50">
        <v>883</v>
      </c>
      <c r="C101" s="50">
        <v>407</v>
      </c>
      <c r="D101" s="50">
        <v>476</v>
      </c>
      <c r="E101" s="50">
        <v>883</v>
      </c>
      <c r="F101" s="50">
        <v>407</v>
      </c>
      <c r="G101" s="50">
        <v>476</v>
      </c>
      <c r="H101" s="50"/>
      <c r="I101" s="50"/>
      <c r="J101" s="51"/>
    </row>
    <row r="102" spans="1:10" ht="12.95" customHeight="1" x14ac:dyDescent="0.2">
      <c r="A102" s="49" t="s">
        <v>90</v>
      </c>
      <c r="B102" s="50">
        <v>9</v>
      </c>
      <c r="C102" s="50">
        <v>4</v>
      </c>
      <c r="D102" s="50">
        <v>5</v>
      </c>
      <c r="E102" s="50">
        <v>5</v>
      </c>
      <c r="F102" s="50">
        <v>3</v>
      </c>
      <c r="G102" s="50">
        <v>2</v>
      </c>
      <c r="H102" s="50">
        <v>4</v>
      </c>
      <c r="I102" s="50">
        <v>1</v>
      </c>
      <c r="J102" s="51">
        <v>3</v>
      </c>
    </row>
    <row r="103" spans="1:10" ht="12.95" customHeight="1" x14ac:dyDescent="0.2">
      <c r="A103" s="49" t="s">
        <v>91</v>
      </c>
      <c r="B103" s="50">
        <v>12</v>
      </c>
      <c r="C103" s="50">
        <v>10</v>
      </c>
      <c r="D103" s="50">
        <v>2</v>
      </c>
      <c r="E103" s="50">
        <v>10</v>
      </c>
      <c r="F103" s="50">
        <v>8</v>
      </c>
      <c r="G103" s="50">
        <v>2</v>
      </c>
      <c r="H103" s="50">
        <v>2</v>
      </c>
      <c r="I103" s="50">
        <v>2</v>
      </c>
      <c r="J103" s="51"/>
    </row>
    <row r="104" spans="1:10" ht="12.95" customHeight="1" x14ac:dyDescent="0.2">
      <c r="A104" s="49" t="s">
        <v>92</v>
      </c>
      <c r="B104" s="50">
        <v>395</v>
      </c>
      <c r="C104" s="50">
        <v>165</v>
      </c>
      <c r="D104" s="50">
        <v>230</v>
      </c>
      <c r="E104" s="50">
        <v>395</v>
      </c>
      <c r="F104" s="50">
        <v>165</v>
      </c>
      <c r="G104" s="50">
        <v>230</v>
      </c>
      <c r="H104" s="50"/>
      <c r="I104" s="50"/>
      <c r="J104" s="51"/>
    </row>
    <row r="105" spans="1:10" ht="12.95" customHeight="1" x14ac:dyDescent="0.2">
      <c r="A105" s="49" t="s">
        <v>93</v>
      </c>
      <c r="B105" s="50">
        <v>176</v>
      </c>
      <c r="C105" s="50">
        <v>86</v>
      </c>
      <c r="D105" s="50">
        <v>90</v>
      </c>
      <c r="E105" s="50">
        <v>45</v>
      </c>
      <c r="F105" s="50">
        <v>21</v>
      </c>
      <c r="G105" s="50">
        <v>24</v>
      </c>
      <c r="H105" s="50">
        <v>131</v>
      </c>
      <c r="I105" s="50">
        <v>65</v>
      </c>
      <c r="J105" s="51">
        <v>66</v>
      </c>
    </row>
    <row r="106" spans="1:10" ht="12.95" customHeight="1" x14ac:dyDescent="0.2">
      <c r="A106" s="49" t="s">
        <v>94</v>
      </c>
      <c r="B106" s="50">
        <v>63</v>
      </c>
      <c r="C106" s="50">
        <v>30</v>
      </c>
      <c r="D106" s="50">
        <v>33</v>
      </c>
      <c r="E106" s="50">
        <v>52</v>
      </c>
      <c r="F106" s="50">
        <v>25</v>
      </c>
      <c r="G106" s="50">
        <v>27</v>
      </c>
      <c r="H106" s="50">
        <v>11</v>
      </c>
      <c r="I106" s="50">
        <v>5</v>
      </c>
      <c r="J106" s="51">
        <v>6</v>
      </c>
    </row>
    <row r="107" spans="1:10" ht="12.95" customHeight="1" x14ac:dyDescent="0.2">
      <c r="A107" s="46" t="s">
        <v>95</v>
      </c>
      <c r="B107" s="47">
        <v>54</v>
      </c>
      <c r="C107" s="47">
        <v>30</v>
      </c>
      <c r="D107" s="47">
        <v>24</v>
      </c>
      <c r="E107" s="47">
        <v>21</v>
      </c>
      <c r="F107" s="47">
        <v>11</v>
      </c>
      <c r="G107" s="47">
        <v>10</v>
      </c>
      <c r="H107" s="47">
        <v>33</v>
      </c>
      <c r="I107" s="47">
        <v>19</v>
      </c>
      <c r="J107" s="48">
        <v>14</v>
      </c>
    </row>
    <row r="108" spans="1:10" ht="12.95" customHeight="1" x14ac:dyDescent="0.2">
      <c r="A108" s="49" t="s">
        <v>96</v>
      </c>
      <c r="B108" s="50">
        <v>3</v>
      </c>
      <c r="C108" s="50">
        <v>1</v>
      </c>
      <c r="D108" s="50">
        <v>2</v>
      </c>
      <c r="E108" s="50">
        <v>1</v>
      </c>
      <c r="F108" s="50"/>
      <c r="G108" s="50">
        <v>1</v>
      </c>
      <c r="H108" s="50">
        <v>2</v>
      </c>
      <c r="I108" s="50">
        <v>1</v>
      </c>
      <c r="J108" s="51">
        <v>1</v>
      </c>
    </row>
    <row r="109" spans="1:10" ht="12.95" customHeight="1" x14ac:dyDescent="0.2">
      <c r="A109" s="49" t="s">
        <v>97</v>
      </c>
      <c r="B109" s="50">
        <v>6</v>
      </c>
      <c r="C109" s="50">
        <v>3</v>
      </c>
      <c r="D109" s="50">
        <v>3</v>
      </c>
      <c r="E109" s="50">
        <v>6</v>
      </c>
      <c r="F109" s="50">
        <v>3</v>
      </c>
      <c r="G109" s="50">
        <v>3</v>
      </c>
      <c r="H109" s="50"/>
      <c r="I109" s="50"/>
      <c r="J109" s="51"/>
    </row>
    <row r="110" spans="1:10" ht="12.95" customHeight="1" x14ac:dyDescent="0.2">
      <c r="A110" s="49" t="s">
        <v>98</v>
      </c>
      <c r="B110" s="50">
        <v>1</v>
      </c>
      <c r="C110" s="50">
        <v>1</v>
      </c>
      <c r="D110" s="50"/>
      <c r="E110" s="50">
        <v>1</v>
      </c>
      <c r="F110" s="50">
        <v>1</v>
      </c>
      <c r="G110" s="50"/>
      <c r="H110" s="50"/>
      <c r="I110" s="50"/>
      <c r="J110" s="51"/>
    </row>
    <row r="111" spans="1:10" ht="12.95" customHeight="1" x14ac:dyDescent="0.2">
      <c r="A111" s="49" t="s">
        <v>99</v>
      </c>
      <c r="B111" s="50">
        <v>9</v>
      </c>
      <c r="C111" s="50">
        <v>5</v>
      </c>
      <c r="D111" s="50">
        <v>4</v>
      </c>
      <c r="E111" s="50"/>
      <c r="F111" s="50"/>
      <c r="G111" s="50"/>
      <c r="H111" s="50">
        <v>9</v>
      </c>
      <c r="I111" s="50">
        <v>5</v>
      </c>
      <c r="J111" s="51">
        <v>4</v>
      </c>
    </row>
    <row r="112" spans="1:10" ht="12.95" customHeight="1" x14ac:dyDescent="0.2">
      <c r="A112" s="49" t="s">
        <v>100</v>
      </c>
      <c r="B112" s="50">
        <v>2</v>
      </c>
      <c r="C112" s="50">
        <v>1</v>
      </c>
      <c r="D112" s="50">
        <v>1</v>
      </c>
      <c r="E112" s="50"/>
      <c r="F112" s="50"/>
      <c r="G112" s="50"/>
      <c r="H112" s="50">
        <v>2</v>
      </c>
      <c r="I112" s="50">
        <v>1</v>
      </c>
      <c r="J112" s="51">
        <v>1</v>
      </c>
    </row>
    <row r="113" spans="1:10" ht="12.95" customHeight="1" x14ac:dyDescent="0.2">
      <c r="A113" s="49" t="s">
        <v>101</v>
      </c>
      <c r="B113" s="50">
        <v>7</v>
      </c>
      <c r="C113" s="50">
        <v>4</v>
      </c>
      <c r="D113" s="50">
        <v>3</v>
      </c>
      <c r="E113" s="50">
        <v>4</v>
      </c>
      <c r="F113" s="50">
        <v>2</v>
      </c>
      <c r="G113" s="50">
        <v>2</v>
      </c>
      <c r="H113" s="50">
        <v>3</v>
      </c>
      <c r="I113" s="50">
        <v>2</v>
      </c>
      <c r="J113" s="51">
        <v>1</v>
      </c>
    </row>
    <row r="114" spans="1:10" ht="12.95" customHeight="1" x14ac:dyDescent="0.2">
      <c r="A114" s="49" t="s">
        <v>102</v>
      </c>
      <c r="B114" s="50">
        <v>5</v>
      </c>
      <c r="C114" s="50">
        <v>3</v>
      </c>
      <c r="D114" s="50">
        <v>2</v>
      </c>
      <c r="E114" s="50">
        <v>3</v>
      </c>
      <c r="F114" s="50">
        <v>2</v>
      </c>
      <c r="G114" s="50">
        <v>1</v>
      </c>
      <c r="H114" s="50">
        <v>2</v>
      </c>
      <c r="I114" s="50">
        <v>1</v>
      </c>
      <c r="J114" s="51">
        <v>1</v>
      </c>
    </row>
    <row r="115" spans="1:10" ht="12.95" customHeight="1" x14ac:dyDescent="0.2">
      <c r="A115" s="49" t="s">
        <v>103</v>
      </c>
      <c r="B115" s="50">
        <v>1</v>
      </c>
      <c r="C115" s="50">
        <v>1</v>
      </c>
      <c r="D115" s="50"/>
      <c r="E115" s="50">
        <v>1</v>
      </c>
      <c r="F115" s="50">
        <v>1</v>
      </c>
      <c r="G115" s="50"/>
      <c r="H115" s="50"/>
      <c r="I115" s="50"/>
      <c r="J115" s="51"/>
    </row>
    <row r="116" spans="1:10" ht="12.95" customHeight="1" x14ac:dyDescent="0.2">
      <c r="A116" s="49" t="s">
        <v>104</v>
      </c>
      <c r="B116" s="50">
        <v>2</v>
      </c>
      <c r="C116" s="50">
        <v>2</v>
      </c>
      <c r="D116" s="50"/>
      <c r="E116" s="50">
        <v>1</v>
      </c>
      <c r="F116" s="50">
        <v>1</v>
      </c>
      <c r="G116" s="50"/>
      <c r="H116" s="50">
        <v>1</v>
      </c>
      <c r="I116" s="50">
        <v>1</v>
      </c>
      <c r="J116" s="51"/>
    </row>
    <row r="117" spans="1:10" ht="12.95" customHeight="1" x14ac:dyDescent="0.2">
      <c r="A117" s="49" t="s">
        <v>105</v>
      </c>
      <c r="B117" s="50">
        <v>4</v>
      </c>
      <c r="C117" s="50">
        <v>2</v>
      </c>
      <c r="D117" s="50">
        <v>2</v>
      </c>
      <c r="E117" s="50">
        <v>3</v>
      </c>
      <c r="F117" s="50">
        <v>1</v>
      </c>
      <c r="G117" s="50">
        <v>2</v>
      </c>
      <c r="H117" s="50">
        <v>1</v>
      </c>
      <c r="I117" s="50">
        <v>1</v>
      </c>
      <c r="J117" s="51"/>
    </row>
    <row r="118" spans="1:10" ht="12.95" customHeight="1" x14ac:dyDescent="0.2">
      <c r="A118" s="49" t="s">
        <v>106</v>
      </c>
      <c r="B118" s="50">
        <v>14</v>
      </c>
      <c r="C118" s="50">
        <v>7</v>
      </c>
      <c r="D118" s="50">
        <v>7</v>
      </c>
      <c r="E118" s="50">
        <v>1</v>
      </c>
      <c r="F118" s="50"/>
      <c r="G118" s="50">
        <v>1</v>
      </c>
      <c r="H118" s="50">
        <v>13</v>
      </c>
      <c r="I118" s="50">
        <v>7</v>
      </c>
      <c r="J118" s="51">
        <v>6</v>
      </c>
    </row>
    <row r="119" spans="1:10" ht="12.95" customHeight="1" x14ac:dyDescent="0.2">
      <c r="A119" s="46" t="s">
        <v>107</v>
      </c>
      <c r="B119" s="47">
        <v>93</v>
      </c>
      <c r="C119" s="47">
        <v>56</v>
      </c>
      <c r="D119" s="47">
        <v>37</v>
      </c>
      <c r="E119" s="47">
        <v>60</v>
      </c>
      <c r="F119" s="47">
        <v>33</v>
      </c>
      <c r="G119" s="47">
        <v>27</v>
      </c>
      <c r="H119" s="47">
        <v>33</v>
      </c>
      <c r="I119" s="47">
        <v>23</v>
      </c>
      <c r="J119" s="48">
        <v>10</v>
      </c>
    </row>
    <row r="120" spans="1:10" ht="12.95" customHeight="1" x14ac:dyDescent="0.2">
      <c r="A120" s="49" t="s">
        <v>108</v>
      </c>
      <c r="B120" s="50">
        <v>5</v>
      </c>
      <c r="C120" s="50">
        <v>2</v>
      </c>
      <c r="D120" s="50">
        <v>3</v>
      </c>
      <c r="E120" s="50">
        <v>4</v>
      </c>
      <c r="F120" s="50">
        <v>1</v>
      </c>
      <c r="G120" s="50">
        <v>3</v>
      </c>
      <c r="H120" s="50">
        <v>1</v>
      </c>
      <c r="I120" s="50">
        <v>1</v>
      </c>
      <c r="J120" s="51"/>
    </row>
    <row r="121" spans="1:10" ht="12.95" customHeight="1" x14ac:dyDescent="0.2">
      <c r="A121" s="49" t="s">
        <v>109</v>
      </c>
      <c r="B121" s="50">
        <v>4</v>
      </c>
      <c r="C121" s="50">
        <v>3</v>
      </c>
      <c r="D121" s="50">
        <v>1</v>
      </c>
      <c r="E121" s="50">
        <v>4</v>
      </c>
      <c r="F121" s="50">
        <v>3</v>
      </c>
      <c r="G121" s="50">
        <v>1</v>
      </c>
      <c r="H121" s="50"/>
      <c r="I121" s="50"/>
      <c r="J121" s="51"/>
    </row>
    <row r="122" spans="1:10" ht="12.95" customHeight="1" x14ac:dyDescent="0.2">
      <c r="A122" s="49" t="s">
        <v>110</v>
      </c>
      <c r="B122" s="50">
        <v>4</v>
      </c>
      <c r="C122" s="50">
        <v>3</v>
      </c>
      <c r="D122" s="50">
        <v>1</v>
      </c>
      <c r="E122" s="50">
        <v>2</v>
      </c>
      <c r="F122" s="50">
        <v>1</v>
      </c>
      <c r="G122" s="50">
        <v>1</v>
      </c>
      <c r="H122" s="50">
        <v>2</v>
      </c>
      <c r="I122" s="50">
        <v>2</v>
      </c>
      <c r="J122" s="51"/>
    </row>
    <row r="123" spans="1:10" ht="12.95" customHeight="1" x14ac:dyDescent="0.2">
      <c r="A123" s="49" t="s">
        <v>111</v>
      </c>
      <c r="B123" s="50">
        <v>1</v>
      </c>
      <c r="C123" s="50"/>
      <c r="D123" s="50">
        <v>1</v>
      </c>
      <c r="E123" s="50"/>
      <c r="F123" s="50"/>
      <c r="G123" s="50"/>
      <c r="H123" s="50">
        <v>1</v>
      </c>
      <c r="I123" s="50"/>
      <c r="J123" s="51">
        <v>1</v>
      </c>
    </row>
    <row r="124" spans="1:10" ht="12.95" customHeight="1" x14ac:dyDescent="0.2">
      <c r="A124" s="49" t="s">
        <v>112</v>
      </c>
      <c r="B124" s="50">
        <v>1</v>
      </c>
      <c r="C124" s="50">
        <v>1</v>
      </c>
      <c r="D124" s="50"/>
      <c r="E124" s="50">
        <v>1</v>
      </c>
      <c r="F124" s="50">
        <v>1</v>
      </c>
      <c r="G124" s="50"/>
      <c r="H124" s="50"/>
      <c r="I124" s="50"/>
      <c r="J124" s="51"/>
    </row>
    <row r="125" spans="1:10" ht="12.95" customHeight="1" x14ac:dyDescent="0.2">
      <c r="A125" s="49" t="s">
        <v>113</v>
      </c>
      <c r="B125" s="50">
        <v>10</v>
      </c>
      <c r="C125" s="50">
        <v>8</v>
      </c>
      <c r="D125" s="50">
        <v>2</v>
      </c>
      <c r="E125" s="50">
        <v>10</v>
      </c>
      <c r="F125" s="50">
        <v>8</v>
      </c>
      <c r="G125" s="50">
        <v>2</v>
      </c>
      <c r="H125" s="50"/>
      <c r="I125" s="50"/>
      <c r="J125" s="51"/>
    </row>
    <row r="126" spans="1:10" ht="12.95" customHeight="1" x14ac:dyDescent="0.2">
      <c r="A126" s="49" t="s">
        <v>114</v>
      </c>
      <c r="B126" s="50">
        <v>1</v>
      </c>
      <c r="C126" s="50">
        <v>1</v>
      </c>
      <c r="D126" s="50"/>
      <c r="E126" s="50"/>
      <c r="F126" s="50"/>
      <c r="G126" s="50"/>
      <c r="H126" s="50">
        <v>1</v>
      </c>
      <c r="I126" s="50">
        <v>1</v>
      </c>
      <c r="J126" s="51"/>
    </row>
    <row r="127" spans="1:10" ht="12.95" customHeight="1" x14ac:dyDescent="0.2">
      <c r="A127" s="49" t="s">
        <v>115</v>
      </c>
      <c r="B127" s="50">
        <v>27</v>
      </c>
      <c r="C127" s="50">
        <v>13</v>
      </c>
      <c r="D127" s="50">
        <v>14</v>
      </c>
      <c r="E127" s="50">
        <v>22</v>
      </c>
      <c r="F127" s="50">
        <v>9</v>
      </c>
      <c r="G127" s="50">
        <v>13</v>
      </c>
      <c r="H127" s="50">
        <v>5</v>
      </c>
      <c r="I127" s="50">
        <v>4</v>
      </c>
      <c r="J127" s="51">
        <v>1</v>
      </c>
    </row>
    <row r="128" spans="1:10" ht="12.95" customHeight="1" x14ac:dyDescent="0.2">
      <c r="A128" s="49" t="s">
        <v>116</v>
      </c>
      <c r="B128" s="50">
        <v>2</v>
      </c>
      <c r="C128" s="50">
        <v>1</v>
      </c>
      <c r="D128" s="50">
        <v>1</v>
      </c>
      <c r="E128" s="50">
        <v>2</v>
      </c>
      <c r="F128" s="50">
        <v>1</v>
      </c>
      <c r="G128" s="50">
        <v>1</v>
      </c>
      <c r="H128" s="50"/>
      <c r="I128" s="50"/>
      <c r="J128" s="51"/>
    </row>
    <row r="129" spans="1:10" ht="12.95" customHeight="1" x14ac:dyDescent="0.2">
      <c r="A129" s="49" t="s">
        <v>117</v>
      </c>
      <c r="B129" s="50">
        <v>14</v>
      </c>
      <c r="C129" s="50">
        <v>10</v>
      </c>
      <c r="D129" s="50">
        <v>4</v>
      </c>
      <c r="E129" s="50">
        <v>4</v>
      </c>
      <c r="F129" s="50">
        <v>3</v>
      </c>
      <c r="G129" s="50">
        <v>1</v>
      </c>
      <c r="H129" s="50">
        <v>10</v>
      </c>
      <c r="I129" s="50">
        <v>7</v>
      </c>
      <c r="J129" s="51">
        <v>3</v>
      </c>
    </row>
    <row r="130" spans="1:10" ht="12.95" customHeight="1" x14ac:dyDescent="0.2">
      <c r="A130" s="49" t="s">
        <v>118</v>
      </c>
      <c r="B130" s="50">
        <v>1</v>
      </c>
      <c r="C130" s="50"/>
      <c r="D130" s="50">
        <v>1</v>
      </c>
      <c r="E130" s="50"/>
      <c r="F130" s="50"/>
      <c r="G130" s="50"/>
      <c r="H130" s="50">
        <v>1</v>
      </c>
      <c r="I130" s="50"/>
      <c r="J130" s="51">
        <v>1</v>
      </c>
    </row>
    <row r="131" spans="1:10" ht="12.95" customHeight="1" x14ac:dyDescent="0.2">
      <c r="A131" s="49" t="s">
        <v>119</v>
      </c>
      <c r="B131" s="50">
        <v>15</v>
      </c>
      <c r="C131" s="50">
        <v>10</v>
      </c>
      <c r="D131" s="50">
        <v>5</v>
      </c>
      <c r="E131" s="50">
        <v>11</v>
      </c>
      <c r="F131" s="50">
        <v>6</v>
      </c>
      <c r="G131" s="50">
        <v>5</v>
      </c>
      <c r="H131" s="50">
        <v>4</v>
      </c>
      <c r="I131" s="50">
        <v>4</v>
      </c>
      <c r="J131" s="51"/>
    </row>
    <row r="132" spans="1:10" ht="12.95" customHeight="1" x14ac:dyDescent="0.2">
      <c r="A132" s="49" t="s">
        <v>120</v>
      </c>
      <c r="B132" s="50">
        <v>8</v>
      </c>
      <c r="C132" s="50">
        <v>4</v>
      </c>
      <c r="D132" s="50">
        <v>4</v>
      </c>
      <c r="E132" s="50"/>
      <c r="F132" s="50"/>
      <c r="G132" s="50"/>
      <c r="H132" s="50">
        <v>8</v>
      </c>
      <c r="I132" s="50">
        <v>4</v>
      </c>
      <c r="J132" s="51">
        <v>4</v>
      </c>
    </row>
    <row r="133" spans="1:10" ht="12.95" customHeight="1" x14ac:dyDescent="0.2">
      <c r="A133" s="46" t="s">
        <v>121</v>
      </c>
      <c r="B133" s="47">
        <v>46</v>
      </c>
      <c r="C133" s="47">
        <v>20</v>
      </c>
      <c r="D133" s="47">
        <v>26</v>
      </c>
      <c r="E133" s="47">
        <v>10</v>
      </c>
      <c r="F133" s="47">
        <v>4</v>
      </c>
      <c r="G133" s="47">
        <v>6</v>
      </c>
      <c r="H133" s="47">
        <v>36</v>
      </c>
      <c r="I133" s="47">
        <v>16</v>
      </c>
      <c r="J133" s="48">
        <v>20</v>
      </c>
    </row>
    <row r="134" spans="1:10" ht="12.95" customHeight="1" x14ac:dyDescent="0.2">
      <c r="A134" s="49" t="s">
        <v>122</v>
      </c>
      <c r="B134" s="50">
        <v>1</v>
      </c>
      <c r="C134" s="50"/>
      <c r="D134" s="50">
        <v>1</v>
      </c>
      <c r="E134" s="50"/>
      <c r="F134" s="50"/>
      <c r="G134" s="50"/>
      <c r="H134" s="50">
        <v>1</v>
      </c>
      <c r="I134" s="50"/>
      <c r="J134" s="51">
        <v>1</v>
      </c>
    </row>
    <row r="135" spans="1:10" ht="12.95" customHeight="1" x14ac:dyDescent="0.2">
      <c r="A135" s="49" t="s">
        <v>123</v>
      </c>
      <c r="B135" s="50">
        <v>27</v>
      </c>
      <c r="C135" s="50">
        <v>13</v>
      </c>
      <c r="D135" s="50">
        <v>14</v>
      </c>
      <c r="E135" s="50">
        <v>5</v>
      </c>
      <c r="F135" s="50">
        <v>3</v>
      </c>
      <c r="G135" s="50">
        <v>2</v>
      </c>
      <c r="H135" s="50">
        <v>22</v>
      </c>
      <c r="I135" s="50">
        <v>10</v>
      </c>
      <c r="J135" s="51">
        <v>12</v>
      </c>
    </row>
    <row r="136" spans="1:10" ht="12.95" customHeight="1" x14ac:dyDescent="0.2">
      <c r="A136" s="49" t="s">
        <v>124</v>
      </c>
      <c r="B136" s="50">
        <v>15</v>
      </c>
      <c r="C136" s="50">
        <v>7</v>
      </c>
      <c r="D136" s="50">
        <v>8</v>
      </c>
      <c r="E136" s="50">
        <v>5</v>
      </c>
      <c r="F136" s="50">
        <v>1</v>
      </c>
      <c r="G136" s="50">
        <v>4</v>
      </c>
      <c r="H136" s="50">
        <v>10</v>
      </c>
      <c r="I136" s="50">
        <v>6</v>
      </c>
      <c r="J136" s="51">
        <v>4</v>
      </c>
    </row>
    <row r="137" spans="1:10" ht="12.95" customHeight="1" x14ac:dyDescent="0.2">
      <c r="A137" s="49" t="s">
        <v>125</v>
      </c>
      <c r="B137" s="50">
        <v>1</v>
      </c>
      <c r="C137" s="50"/>
      <c r="D137" s="50">
        <v>1</v>
      </c>
      <c r="E137" s="50"/>
      <c r="F137" s="50"/>
      <c r="G137" s="50"/>
      <c r="H137" s="50">
        <v>1</v>
      </c>
      <c r="I137" s="50"/>
      <c r="J137" s="51">
        <v>1</v>
      </c>
    </row>
    <row r="138" spans="1:10" ht="12.95" customHeight="1" x14ac:dyDescent="0.2">
      <c r="A138" s="49" t="s">
        <v>126</v>
      </c>
      <c r="B138" s="50">
        <v>1</v>
      </c>
      <c r="C138" s="50"/>
      <c r="D138" s="50">
        <v>1</v>
      </c>
      <c r="E138" s="50"/>
      <c r="F138" s="50"/>
      <c r="G138" s="50"/>
      <c r="H138" s="50">
        <v>1</v>
      </c>
      <c r="I138" s="50"/>
      <c r="J138" s="51">
        <v>1</v>
      </c>
    </row>
    <row r="139" spans="1:10" ht="12.95" customHeight="1" x14ac:dyDescent="0.2">
      <c r="A139" s="49" t="s">
        <v>127</v>
      </c>
      <c r="B139" s="50">
        <v>1</v>
      </c>
      <c r="C139" s="50"/>
      <c r="D139" s="50">
        <v>1</v>
      </c>
      <c r="E139" s="50"/>
      <c r="F139" s="50"/>
      <c r="G139" s="50"/>
      <c r="H139" s="50">
        <v>1</v>
      </c>
      <c r="I139" s="50"/>
      <c r="J139" s="51">
        <v>1</v>
      </c>
    </row>
    <row r="140" spans="1:10" ht="12.95" customHeight="1" x14ac:dyDescent="0.2">
      <c r="A140" s="46" t="s">
        <v>128</v>
      </c>
      <c r="B140" s="47">
        <v>290</v>
      </c>
      <c r="C140" s="47">
        <v>141</v>
      </c>
      <c r="D140" s="47">
        <v>149</v>
      </c>
      <c r="E140" s="47">
        <v>143</v>
      </c>
      <c r="F140" s="47">
        <v>63</v>
      </c>
      <c r="G140" s="47">
        <v>80</v>
      </c>
      <c r="H140" s="47">
        <v>147</v>
      </c>
      <c r="I140" s="47">
        <v>78</v>
      </c>
      <c r="J140" s="48">
        <v>69</v>
      </c>
    </row>
    <row r="141" spans="1:10" ht="12.95" customHeight="1" x14ac:dyDescent="0.2">
      <c r="A141" s="49" t="s">
        <v>129</v>
      </c>
      <c r="B141" s="50">
        <v>3</v>
      </c>
      <c r="C141" s="50">
        <v>1</v>
      </c>
      <c r="D141" s="50">
        <v>2</v>
      </c>
      <c r="E141" s="50">
        <v>1</v>
      </c>
      <c r="F141" s="50"/>
      <c r="G141" s="50">
        <v>1</v>
      </c>
      <c r="H141" s="50">
        <v>2</v>
      </c>
      <c r="I141" s="50">
        <v>1</v>
      </c>
      <c r="J141" s="51">
        <v>1</v>
      </c>
    </row>
    <row r="142" spans="1:10" ht="12.95" customHeight="1" x14ac:dyDescent="0.2">
      <c r="A142" s="49" t="s">
        <v>130</v>
      </c>
      <c r="B142" s="50">
        <v>236</v>
      </c>
      <c r="C142" s="50">
        <v>113</v>
      </c>
      <c r="D142" s="50">
        <v>123</v>
      </c>
      <c r="E142" s="50">
        <v>120</v>
      </c>
      <c r="F142" s="50">
        <v>53</v>
      </c>
      <c r="G142" s="50">
        <v>67</v>
      </c>
      <c r="H142" s="50">
        <v>116</v>
      </c>
      <c r="I142" s="50">
        <v>60</v>
      </c>
      <c r="J142" s="51">
        <v>56</v>
      </c>
    </row>
    <row r="143" spans="1:10" ht="12.95" customHeight="1" x14ac:dyDescent="0.2">
      <c r="A143" s="49" t="s">
        <v>131</v>
      </c>
      <c r="B143" s="50">
        <v>1</v>
      </c>
      <c r="C143" s="50"/>
      <c r="D143" s="50">
        <v>1</v>
      </c>
      <c r="E143" s="50"/>
      <c r="F143" s="50"/>
      <c r="G143" s="50"/>
      <c r="H143" s="50">
        <v>1</v>
      </c>
      <c r="I143" s="50"/>
      <c r="J143" s="51">
        <v>1</v>
      </c>
    </row>
    <row r="144" spans="1:10" ht="12.95" customHeight="1" x14ac:dyDescent="0.2">
      <c r="A144" s="49" t="s">
        <v>132</v>
      </c>
      <c r="B144" s="50">
        <v>1</v>
      </c>
      <c r="C144" s="50"/>
      <c r="D144" s="50">
        <v>1</v>
      </c>
      <c r="E144" s="50">
        <v>1</v>
      </c>
      <c r="F144" s="50"/>
      <c r="G144" s="50">
        <v>1</v>
      </c>
      <c r="H144" s="50"/>
      <c r="I144" s="50"/>
      <c r="J144" s="51"/>
    </row>
    <row r="145" spans="1:10" ht="12.95" customHeight="1" x14ac:dyDescent="0.2">
      <c r="A145" s="49" t="s">
        <v>133</v>
      </c>
      <c r="B145" s="50">
        <v>3</v>
      </c>
      <c r="C145" s="50">
        <v>1</v>
      </c>
      <c r="D145" s="50">
        <v>2</v>
      </c>
      <c r="E145" s="50">
        <v>2</v>
      </c>
      <c r="F145" s="50">
        <v>1</v>
      </c>
      <c r="G145" s="50">
        <v>1</v>
      </c>
      <c r="H145" s="50">
        <v>1</v>
      </c>
      <c r="I145" s="50"/>
      <c r="J145" s="51">
        <v>1</v>
      </c>
    </row>
    <row r="146" spans="1:10" ht="12.95" customHeight="1" x14ac:dyDescent="0.2">
      <c r="A146" s="49" t="s">
        <v>134</v>
      </c>
      <c r="B146" s="50">
        <v>1</v>
      </c>
      <c r="C146" s="50">
        <v>1</v>
      </c>
      <c r="D146" s="50"/>
      <c r="E146" s="50"/>
      <c r="F146" s="50"/>
      <c r="G146" s="50"/>
      <c r="H146" s="50">
        <v>1</v>
      </c>
      <c r="I146" s="50">
        <v>1</v>
      </c>
      <c r="J146" s="51"/>
    </row>
    <row r="147" spans="1:10" ht="12.95" customHeight="1" x14ac:dyDescent="0.2">
      <c r="A147" s="49" t="s">
        <v>135</v>
      </c>
      <c r="B147" s="50">
        <v>5</v>
      </c>
      <c r="C147" s="50">
        <v>1</v>
      </c>
      <c r="D147" s="50">
        <v>4</v>
      </c>
      <c r="E147" s="50"/>
      <c r="F147" s="50"/>
      <c r="G147" s="50"/>
      <c r="H147" s="50">
        <v>5</v>
      </c>
      <c r="I147" s="50">
        <v>1</v>
      </c>
      <c r="J147" s="51">
        <v>4</v>
      </c>
    </row>
    <row r="148" spans="1:10" ht="12.95" customHeight="1" x14ac:dyDescent="0.2">
      <c r="A148" s="49" t="s">
        <v>128</v>
      </c>
      <c r="B148" s="50">
        <v>24</v>
      </c>
      <c r="C148" s="50">
        <v>16</v>
      </c>
      <c r="D148" s="50">
        <v>8</v>
      </c>
      <c r="E148" s="50">
        <v>14</v>
      </c>
      <c r="F148" s="50">
        <v>7</v>
      </c>
      <c r="G148" s="50">
        <v>7</v>
      </c>
      <c r="H148" s="50">
        <v>10</v>
      </c>
      <c r="I148" s="50">
        <v>9</v>
      </c>
      <c r="J148" s="51">
        <v>1</v>
      </c>
    </row>
    <row r="149" spans="1:10" ht="12.95" customHeight="1" x14ac:dyDescent="0.2">
      <c r="A149" s="49" t="s">
        <v>136</v>
      </c>
      <c r="B149" s="50">
        <v>13</v>
      </c>
      <c r="C149" s="50">
        <v>6</v>
      </c>
      <c r="D149" s="50">
        <v>7</v>
      </c>
      <c r="E149" s="50">
        <v>5</v>
      </c>
      <c r="F149" s="50">
        <v>2</v>
      </c>
      <c r="G149" s="50">
        <v>3</v>
      </c>
      <c r="H149" s="50">
        <v>8</v>
      </c>
      <c r="I149" s="50">
        <v>4</v>
      </c>
      <c r="J149" s="51">
        <v>4</v>
      </c>
    </row>
    <row r="150" spans="1:10" ht="12.95" customHeight="1" x14ac:dyDescent="0.2">
      <c r="A150" s="49" t="s">
        <v>137</v>
      </c>
      <c r="B150" s="50">
        <v>3</v>
      </c>
      <c r="C150" s="50">
        <v>2</v>
      </c>
      <c r="D150" s="50">
        <v>1</v>
      </c>
      <c r="E150" s="50"/>
      <c r="F150" s="50"/>
      <c r="G150" s="50"/>
      <c r="H150" s="50">
        <v>3</v>
      </c>
      <c r="I150" s="50">
        <v>2</v>
      </c>
      <c r="J150" s="51">
        <v>1</v>
      </c>
    </row>
    <row r="151" spans="1:10" ht="12.95" customHeight="1" x14ac:dyDescent="0.2">
      <c r="A151" s="46" t="s">
        <v>138</v>
      </c>
      <c r="B151" s="47">
        <v>157</v>
      </c>
      <c r="C151" s="47">
        <v>77</v>
      </c>
      <c r="D151" s="47">
        <v>80</v>
      </c>
      <c r="E151" s="47">
        <v>79</v>
      </c>
      <c r="F151" s="47">
        <v>38</v>
      </c>
      <c r="G151" s="47">
        <v>41</v>
      </c>
      <c r="H151" s="47">
        <v>78</v>
      </c>
      <c r="I151" s="47">
        <v>39</v>
      </c>
      <c r="J151" s="48">
        <v>39</v>
      </c>
    </row>
    <row r="152" spans="1:10" ht="12.95" customHeight="1" x14ac:dyDescent="0.2">
      <c r="A152" s="49" t="s">
        <v>139</v>
      </c>
      <c r="B152" s="50">
        <v>13</v>
      </c>
      <c r="C152" s="50">
        <v>7</v>
      </c>
      <c r="D152" s="50">
        <v>6</v>
      </c>
      <c r="E152" s="50"/>
      <c r="F152" s="50"/>
      <c r="G152" s="50"/>
      <c r="H152" s="50">
        <v>13</v>
      </c>
      <c r="I152" s="50">
        <v>7</v>
      </c>
      <c r="J152" s="51">
        <v>6</v>
      </c>
    </row>
    <row r="153" spans="1:10" ht="12.95" customHeight="1" x14ac:dyDescent="0.2">
      <c r="A153" s="49" t="s">
        <v>140</v>
      </c>
      <c r="B153" s="50">
        <v>7</v>
      </c>
      <c r="C153" s="50">
        <v>5</v>
      </c>
      <c r="D153" s="50">
        <v>2</v>
      </c>
      <c r="E153" s="50">
        <v>2</v>
      </c>
      <c r="F153" s="50">
        <v>2</v>
      </c>
      <c r="G153" s="50"/>
      <c r="H153" s="50">
        <v>5</v>
      </c>
      <c r="I153" s="50">
        <v>3</v>
      </c>
      <c r="J153" s="51">
        <v>2</v>
      </c>
    </row>
    <row r="154" spans="1:10" ht="12.95" customHeight="1" x14ac:dyDescent="0.2">
      <c r="A154" s="49" t="s">
        <v>141</v>
      </c>
      <c r="B154" s="50">
        <v>5</v>
      </c>
      <c r="C154" s="50">
        <v>3</v>
      </c>
      <c r="D154" s="50">
        <v>2</v>
      </c>
      <c r="E154" s="50"/>
      <c r="F154" s="50"/>
      <c r="G154" s="50"/>
      <c r="H154" s="50">
        <v>5</v>
      </c>
      <c r="I154" s="50">
        <v>3</v>
      </c>
      <c r="J154" s="51">
        <v>2</v>
      </c>
    </row>
    <row r="155" spans="1:10" ht="12.95" customHeight="1" x14ac:dyDescent="0.2">
      <c r="A155" s="49" t="s">
        <v>142</v>
      </c>
      <c r="B155" s="50">
        <v>1</v>
      </c>
      <c r="C155" s="50"/>
      <c r="D155" s="50">
        <v>1</v>
      </c>
      <c r="E155" s="50">
        <v>1</v>
      </c>
      <c r="F155" s="50"/>
      <c r="G155" s="50">
        <v>1</v>
      </c>
      <c r="H155" s="50"/>
      <c r="I155" s="50"/>
      <c r="J155" s="51"/>
    </row>
    <row r="156" spans="1:10" ht="12.95" customHeight="1" x14ac:dyDescent="0.2">
      <c r="A156" s="49" t="s">
        <v>143</v>
      </c>
      <c r="B156" s="50">
        <v>1</v>
      </c>
      <c r="C156" s="50"/>
      <c r="D156" s="50">
        <v>1</v>
      </c>
      <c r="E156" s="50"/>
      <c r="F156" s="50"/>
      <c r="G156" s="50"/>
      <c r="H156" s="50">
        <v>1</v>
      </c>
      <c r="I156" s="50"/>
      <c r="J156" s="51">
        <v>1</v>
      </c>
    </row>
    <row r="157" spans="1:10" ht="12.95" customHeight="1" x14ac:dyDescent="0.2">
      <c r="A157" s="49" t="s">
        <v>144</v>
      </c>
      <c r="B157" s="50">
        <v>50</v>
      </c>
      <c r="C157" s="50">
        <v>21</v>
      </c>
      <c r="D157" s="50">
        <v>29</v>
      </c>
      <c r="E157" s="50">
        <v>44</v>
      </c>
      <c r="F157" s="50">
        <v>20</v>
      </c>
      <c r="G157" s="50">
        <v>24</v>
      </c>
      <c r="H157" s="50">
        <v>6</v>
      </c>
      <c r="I157" s="50">
        <v>1</v>
      </c>
      <c r="J157" s="51">
        <v>5</v>
      </c>
    </row>
    <row r="158" spans="1:10" ht="12.95" customHeight="1" x14ac:dyDescent="0.2">
      <c r="A158" s="49" t="s">
        <v>145</v>
      </c>
      <c r="B158" s="50">
        <v>4</v>
      </c>
      <c r="C158" s="50">
        <v>2</v>
      </c>
      <c r="D158" s="50">
        <v>2</v>
      </c>
      <c r="E158" s="50"/>
      <c r="F158" s="50"/>
      <c r="G158" s="50"/>
      <c r="H158" s="50">
        <v>4</v>
      </c>
      <c r="I158" s="50">
        <v>2</v>
      </c>
      <c r="J158" s="51">
        <v>2</v>
      </c>
    </row>
    <row r="159" spans="1:10" ht="12.95" customHeight="1" x14ac:dyDescent="0.2">
      <c r="A159" s="49" t="s">
        <v>146</v>
      </c>
      <c r="B159" s="50">
        <v>1</v>
      </c>
      <c r="C159" s="50">
        <v>1</v>
      </c>
      <c r="D159" s="50"/>
      <c r="E159" s="50"/>
      <c r="F159" s="50"/>
      <c r="G159" s="50"/>
      <c r="H159" s="50">
        <v>1</v>
      </c>
      <c r="I159" s="50">
        <v>1</v>
      </c>
      <c r="J159" s="51"/>
    </row>
    <row r="160" spans="1:10" ht="12.95" customHeight="1" x14ac:dyDescent="0.2">
      <c r="A160" s="49" t="s">
        <v>147</v>
      </c>
      <c r="B160" s="50">
        <v>3</v>
      </c>
      <c r="C160" s="50">
        <v>2</v>
      </c>
      <c r="D160" s="50">
        <v>1</v>
      </c>
      <c r="E160" s="50">
        <v>2</v>
      </c>
      <c r="F160" s="50">
        <v>1</v>
      </c>
      <c r="G160" s="50">
        <v>1</v>
      </c>
      <c r="H160" s="50">
        <v>1</v>
      </c>
      <c r="I160" s="50">
        <v>1</v>
      </c>
      <c r="J160" s="51"/>
    </row>
    <row r="161" spans="1:10" ht="12.95" customHeight="1" x14ac:dyDescent="0.2">
      <c r="A161" s="49" t="s">
        <v>148</v>
      </c>
      <c r="B161" s="50">
        <v>3</v>
      </c>
      <c r="C161" s="50">
        <v>3</v>
      </c>
      <c r="D161" s="50"/>
      <c r="E161" s="50">
        <v>3</v>
      </c>
      <c r="F161" s="50">
        <v>3</v>
      </c>
      <c r="G161" s="50"/>
      <c r="H161" s="50"/>
      <c r="I161" s="50"/>
      <c r="J161" s="51"/>
    </row>
    <row r="162" spans="1:10" ht="12.95" customHeight="1" x14ac:dyDescent="0.2">
      <c r="A162" s="49" t="s">
        <v>149</v>
      </c>
      <c r="B162" s="50">
        <v>25</v>
      </c>
      <c r="C162" s="50">
        <v>14</v>
      </c>
      <c r="D162" s="50">
        <v>11</v>
      </c>
      <c r="E162" s="50"/>
      <c r="F162" s="50"/>
      <c r="G162" s="50"/>
      <c r="H162" s="50">
        <v>25</v>
      </c>
      <c r="I162" s="50">
        <v>14</v>
      </c>
      <c r="J162" s="51">
        <v>11</v>
      </c>
    </row>
    <row r="163" spans="1:10" ht="12.95" customHeight="1" x14ac:dyDescent="0.2">
      <c r="A163" s="49" t="s">
        <v>150</v>
      </c>
      <c r="B163" s="50">
        <v>2</v>
      </c>
      <c r="C163" s="50">
        <v>1</v>
      </c>
      <c r="D163" s="50">
        <v>1</v>
      </c>
      <c r="E163" s="50"/>
      <c r="F163" s="50"/>
      <c r="G163" s="50"/>
      <c r="H163" s="50">
        <v>2</v>
      </c>
      <c r="I163" s="50">
        <v>1</v>
      </c>
      <c r="J163" s="51">
        <v>1</v>
      </c>
    </row>
    <row r="164" spans="1:10" ht="12.95" customHeight="1" x14ac:dyDescent="0.2">
      <c r="A164" s="49" t="s">
        <v>151</v>
      </c>
      <c r="B164" s="50">
        <v>4</v>
      </c>
      <c r="C164" s="50"/>
      <c r="D164" s="50">
        <v>4</v>
      </c>
      <c r="E164" s="50">
        <v>1</v>
      </c>
      <c r="F164" s="50"/>
      <c r="G164" s="50">
        <v>1</v>
      </c>
      <c r="H164" s="50">
        <v>3</v>
      </c>
      <c r="I164" s="50"/>
      <c r="J164" s="51">
        <v>3</v>
      </c>
    </row>
    <row r="165" spans="1:10" ht="12.95" customHeight="1" x14ac:dyDescent="0.2">
      <c r="A165" s="49" t="s">
        <v>152</v>
      </c>
      <c r="B165" s="50">
        <v>4</v>
      </c>
      <c r="C165" s="50">
        <v>2</v>
      </c>
      <c r="D165" s="50">
        <v>2</v>
      </c>
      <c r="E165" s="50">
        <v>4</v>
      </c>
      <c r="F165" s="50">
        <v>2</v>
      </c>
      <c r="G165" s="50">
        <v>2</v>
      </c>
      <c r="H165" s="50"/>
      <c r="I165" s="50"/>
      <c r="J165" s="51"/>
    </row>
    <row r="166" spans="1:10" ht="12.95" customHeight="1" x14ac:dyDescent="0.2">
      <c r="A166" s="49" t="s">
        <v>153</v>
      </c>
      <c r="B166" s="50">
        <v>5</v>
      </c>
      <c r="C166" s="50">
        <v>2</v>
      </c>
      <c r="D166" s="50">
        <v>3</v>
      </c>
      <c r="E166" s="50">
        <v>5</v>
      </c>
      <c r="F166" s="50">
        <v>2</v>
      </c>
      <c r="G166" s="50">
        <v>3</v>
      </c>
      <c r="H166" s="50"/>
      <c r="I166" s="50"/>
      <c r="J166" s="51"/>
    </row>
    <row r="167" spans="1:10" ht="12.95" customHeight="1" x14ac:dyDescent="0.2">
      <c r="A167" s="49" t="s">
        <v>154</v>
      </c>
      <c r="B167" s="50">
        <v>4</v>
      </c>
      <c r="C167" s="50">
        <v>1</v>
      </c>
      <c r="D167" s="50">
        <v>3</v>
      </c>
      <c r="E167" s="50"/>
      <c r="F167" s="50"/>
      <c r="G167" s="50"/>
      <c r="H167" s="50">
        <v>4</v>
      </c>
      <c r="I167" s="50">
        <v>1</v>
      </c>
      <c r="J167" s="51">
        <v>3</v>
      </c>
    </row>
    <row r="168" spans="1:10" ht="12.95" customHeight="1" x14ac:dyDescent="0.2">
      <c r="A168" s="49" t="s">
        <v>138</v>
      </c>
      <c r="B168" s="50">
        <v>25</v>
      </c>
      <c r="C168" s="50">
        <v>13</v>
      </c>
      <c r="D168" s="50">
        <v>12</v>
      </c>
      <c r="E168" s="50">
        <v>17</v>
      </c>
      <c r="F168" s="50">
        <v>8</v>
      </c>
      <c r="G168" s="50">
        <v>9</v>
      </c>
      <c r="H168" s="50">
        <v>8</v>
      </c>
      <c r="I168" s="50">
        <v>5</v>
      </c>
      <c r="J168" s="51">
        <v>3</v>
      </c>
    </row>
    <row r="169" spans="1:10" ht="12.95" customHeight="1" x14ac:dyDescent="0.2">
      <c r="A169" s="46" t="s">
        <v>155</v>
      </c>
      <c r="B169" s="47">
        <v>902</v>
      </c>
      <c r="C169" s="47">
        <v>427</v>
      </c>
      <c r="D169" s="47">
        <v>475</v>
      </c>
      <c r="E169" s="47">
        <v>425</v>
      </c>
      <c r="F169" s="47">
        <v>200</v>
      </c>
      <c r="G169" s="47">
        <v>225</v>
      </c>
      <c r="H169" s="47">
        <v>477</v>
      </c>
      <c r="I169" s="47">
        <v>227</v>
      </c>
      <c r="J169" s="48">
        <v>250</v>
      </c>
    </row>
    <row r="170" spans="1:10" ht="12.95" customHeight="1" x14ac:dyDescent="0.2">
      <c r="A170" s="49" t="s">
        <v>156</v>
      </c>
      <c r="B170" s="50">
        <v>4</v>
      </c>
      <c r="C170" s="50">
        <v>2</v>
      </c>
      <c r="D170" s="50">
        <v>2</v>
      </c>
      <c r="E170" s="50"/>
      <c r="F170" s="50"/>
      <c r="G170" s="50"/>
      <c r="H170" s="50">
        <v>4</v>
      </c>
      <c r="I170" s="50">
        <v>2</v>
      </c>
      <c r="J170" s="51">
        <v>2</v>
      </c>
    </row>
    <row r="171" spans="1:10" ht="12.95" customHeight="1" x14ac:dyDescent="0.2">
      <c r="A171" s="49" t="s">
        <v>157</v>
      </c>
      <c r="B171" s="50">
        <v>3</v>
      </c>
      <c r="C171" s="50">
        <v>1</v>
      </c>
      <c r="D171" s="50">
        <v>2</v>
      </c>
      <c r="E171" s="50"/>
      <c r="F171" s="50"/>
      <c r="G171" s="50"/>
      <c r="H171" s="50">
        <v>3</v>
      </c>
      <c r="I171" s="50">
        <v>1</v>
      </c>
      <c r="J171" s="51">
        <v>2</v>
      </c>
    </row>
    <row r="172" spans="1:10" ht="12.95" customHeight="1" x14ac:dyDescent="0.2">
      <c r="A172" s="49" t="s">
        <v>158</v>
      </c>
      <c r="B172" s="50">
        <v>14</v>
      </c>
      <c r="C172" s="50">
        <v>8</v>
      </c>
      <c r="D172" s="50">
        <v>6</v>
      </c>
      <c r="E172" s="50">
        <v>1</v>
      </c>
      <c r="F172" s="50">
        <v>1</v>
      </c>
      <c r="G172" s="50"/>
      <c r="H172" s="50">
        <v>13</v>
      </c>
      <c r="I172" s="50">
        <v>7</v>
      </c>
      <c r="J172" s="51">
        <v>6</v>
      </c>
    </row>
    <row r="173" spans="1:10" ht="12.95" customHeight="1" x14ac:dyDescent="0.2">
      <c r="A173" s="49" t="s">
        <v>159</v>
      </c>
      <c r="B173" s="50">
        <v>2</v>
      </c>
      <c r="C173" s="50">
        <v>2</v>
      </c>
      <c r="D173" s="50"/>
      <c r="E173" s="50"/>
      <c r="F173" s="50"/>
      <c r="G173" s="50"/>
      <c r="H173" s="50">
        <v>2</v>
      </c>
      <c r="I173" s="50">
        <v>2</v>
      </c>
      <c r="J173" s="51"/>
    </row>
    <row r="174" spans="1:10" ht="12.95" customHeight="1" x14ac:dyDescent="0.2">
      <c r="A174" s="49" t="s">
        <v>160</v>
      </c>
      <c r="B174" s="50">
        <v>6</v>
      </c>
      <c r="C174" s="50">
        <v>4</v>
      </c>
      <c r="D174" s="50">
        <v>2</v>
      </c>
      <c r="E174" s="50">
        <v>1</v>
      </c>
      <c r="F174" s="50">
        <v>1</v>
      </c>
      <c r="G174" s="50"/>
      <c r="H174" s="50">
        <v>5</v>
      </c>
      <c r="I174" s="50">
        <v>3</v>
      </c>
      <c r="J174" s="51">
        <v>2</v>
      </c>
    </row>
    <row r="175" spans="1:10" ht="12.95" customHeight="1" x14ac:dyDescent="0.2">
      <c r="A175" s="49" t="s">
        <v>161</v>
      </c>
      <c r="B175" s="50">
        <v>5</v>
      </c>
      <c r="C175" s="50">
        <v>3</v>
      </c>
      <c r="D175" s="50">
        <v>2</v>
      </c>
      <c r="E175" s="50"/>
      <c r="F175" s="50"/>
      <c r="G175" s="50"/>
      <c r="H175" s="50">
        <v>5</v>
      </c>
      <c r="I175" s="50">
        <v>3</v>
      </c>
      <c r="J175" s="51">
        <v>2</v>
      </c>
    </row>
    <row r="176" spans="1:10" ht="12.95" customHeight="1" x14ac:dyDescent="0.2">
      <c r="A176" s="49" t="s">
        <v>162</v>
      </c>
      <c r="B176" s="50">
        <v>89</v>
      </c>
      <c r="C176" s="50">
        <v>44</v>
      </c>
      <c r="D176" s="50">
        <v>45</v>
      </c>
      <c r="E176" s="50">
        <v>5</v>
      </c>
      <c r="F176" s="50">
        <v>3</v>
      </c>
      <c r="G176" s="50">
        <v>2</v>
      </c>
      <c r="H176" s="50">
        <v>84</v>
      </c>
      <c r="I176" s="50">
        <v>41</v>
      </c>
      <c r="J176" s="51">
        <v>43</v>
      </c>
    </row>
    <row r="177" spans="1:10" ht="12.95" customHeight="1" x14ac:dyDescent="0.2">
      <c r="A177" s="49" t="s">
        <v>163</v>
      </c>
      <c r="B177" s="50">
        <v>18</v>
      </c>
      <c r="C177" s="50">
        <v>7</v>
      </c>
      <c r="D177" s="50">
        <v>11</v>
      </c>
      <c r="E177" s="50">
        <v>1</v>
      </c>
      <c r="F177" s="50">
        <v>1</v>
      </c>
      <c r="G177" s="50"/>
      <c r="H177" s="50">
        <v>17</v>
      </c>
      <c r="I177" s="50">
        <v>6</v>
      </c>
      <c r="J177" s="51">
        <v>11</v>
      </c>
    </row>
    <row r="178" spans="1:10" ht="12.95" customHeight="1" x14ac:dyDescent="0.2">
      <c r="A178" s="49" t="s">
        <v>164</v>
      </c>
      <c r="B178" s="50">
        <v>5</v>
      </c>
      <c r="C178" s="50">
        <v>2</v>
      </c>
      <c r="D178" s="50">
        <v>3</v>
      </c>
      <c r="E178" s="50">
        <v>4</v>
      </c>
      <c r="F178" s="50">
        <v>2</v>
      </c>
      <c r="G178" s="50">
        <v>2</v>
      </c>
      <c r="H178" s="50">
        <v>1</v>
      </c>
      <c r="I178" s="50"/>
      <c r="J178" s="51">
        <v>1</v>
      </c>
    </row>
    <row r="179" spans="1:10" ht="12.95" customHeight="1" x14ac:dyDescent="0.2">
      <c r="A179" s="49" t="s">
        <v>165</v>
      </c>
      <c r="B179" s="50">
        <v>1</v>
      </c>
      <c r="C179" s="50">
        <v>1</v>
      </c>
      <c r="D179" s="50"/>
      <c r="E179" s="50">
        <v>1</v>
      </c>
      <c r="F179" s="50">
        <v>1</v>
      </c>
      <c r="G179" s="50"/>
      <c r="H179" s="50"/>
      <c r="I179" s="50"/>
      <c r="J179" s="51"/>
    </row>
    <row r="180" spans="1:10" ht="12.95" customHeight="1" x14ac:dyDescent="0.2">
      <c r="A180" s="49" t="s">
        <v>166</v>
      </c>
      <c r="B180" s="50">
        <v>1</v>
      </c>
      <c r="C180" s="50">
        <v>1</v>
      </c>
      <c r="D180" s="50"/>
      <c r="E180" s="50"/>
      <c r="F180" s="50"/>
      <c r="G180" s="50"/>
      <c r="H180" s="50">
        <v>1</v>
      </c>
      <c r="I180" s="50">
        <v>1</v>
      </c>
      <c r="J180" s="51"/>
    </row>
    <row r="181" spans="1:10" ht="12.95" customHeight="1" x14ac:dyDescent="0.2">
      <c r="A181" s="49" t="s">
        <v>167</v>
      </c>
      <c r="B181" s="50">
        <v>28</v>
      </c>
      <c r="C181" s="50">
        <v>16</v>
      </c>
      <c r="D181" s="50">
        <v>12</v>
      </c>
      <c r="E181" s="50"/>
      <c r="F181" s="50"/>
      <c r="G181" s="50"/>
      <c r="H181" s="50">
        <v>28</v>
      </c>
      <c r="I181" s="50">
        <v>16</v>
      </c>
      <c r="J181" s="51">
        <v>12</v>
      </c>
    </row>
    <row r="182" spans="1:10" ht="12.95" customHeight="1" x14ac:dyDescent="0.2">
      <c r="A182" s="49" t="s">
        <v>168</v>
      </c>
      <c r="B182" s="50">
        <v>1</v>
      </c>
      <c r="C182" s="50"/>
      <c r="D182" s="50">
        <v>1</v>
      </c>
      <c r="E182" s="50">
        <v>1</v>
      </c>
      <c r="F182" s="50"/>
      <c r="G182" s="50">
        <v>1</v>
      </c>
      <c r="H182" s="50"/>
      <c r="I182" s="50"/>
      <c r="J182" s="51"/>
    </row>
    <row r="183" spans="1:10" ht="12.95" customHeight="1" x14ac:dyDescent="0.2">
      <c r="A183" s="49" t="s">
        <v>169</v>
      </c>
      <c r="B183" s="50">
        <v>3</v>
      </c>
      <c r="C183" s="50"/>
      <c r="D183" s="50">
        <v>3</v>
      </c>
      <c r="E183" s="50">
        <v>1</v>
      </c>
      <c r="F183" s="50"/>
      <c r="G183" s="50">
        <v>1</v>
      </c>
      <c r="H183" s="50">
        <v>2</v>
      </c>
      <c r="I183" s="50"/>
      <c r="J183" s="51">
        <v>2</v>
      </c>
    </row>
    <row r="184" spans="1:10" ht="12.95" customHeight="1" x14ac:dyDescent="0.2">
      <c r="A184" s="49" t="s">
        <v>170</v>
      </c>
      <c r="B184" s="50">
        <v>2</v>
      </c>
      <c r="C184" s="50">
        <v>1</v>
      </c>
      <c r="D184" s="50">
        <v>1</v>
      </c>
      <c r="E184" s="50"/>
      <c r="F184" s="50"/>
      <c r="G184" s="50"/>
      <c r="H184" s="50">
        <v>2</v>
      </c>
      <c r="I184" s="50">
        <v>1</v>
      </c>
      <c r="J184" s="51">
        <v>1</v>
      </c>
    </row>
    <row r="185" spans="1:10" ht="12.95" customHeight="1" x14ac:dyDescent="0.2">
      <c r="A185" s="49" t="s">
        <v>155</v>
      </c>
      <c r="B185" s="50">
        <v>442</v>
      </c>
      <c r="C185" s="50">
        <v>207</v>
      </c>
      <c r="D185" s="50">
        <v>235</v>
      </c>
      <c r="E185" s="50">
        <v>407</v>
      </c>
      <c r="F185" s="50">
        <v>189</v>
      </c>
      <c r="G185" s="50">
        <v>218</v>
      </c>
      <c r="H185" s="50">
        <v>35</v>
      </c>
      <c r="I185" s="50">
        <v>18</v>
      </c>
      <c r="J185" s="51">
        <v>17</v>
      </c>
    </row>
    <row r="186" spans="1:10" ht="12.95" customHeight="1" x14ac:dyDescent="0.2">
      <c r="A186" s="49" t="s">
        <v>171</v>
      </c>
      <c r="B186" s="50">
        <v>3</v>
      </c>
      <c r="C186" s="50">
        <v>2</v>
      </c>
      <c r="D186" s="50">
        <v>1</v>
      </c>
      <c r="E186" s="50">
        <v>2</v>
      </c>
      <c r="F186" s="50">
        <v>2</v>
      </c>
      <c r="G186" s="50"/>
      <c r="H186" s="50">
        <v>1</v>
      </c>
      <c r="I186" s="50"/>
      <c r="J186" s="51">
        <v>1</v>
      </c>
    </row>
    <row r="187" spans="1:10" ht="12.95" customHeight="1" x14ac:dyDescent="0.2">
      <c r="A187" s="49" t="s">
        <v>172</v>
      </c>
      <c r="B187" s="50">
        <v>274</v>
      </c>
      <c r="C187" s="50">
        <v>126</v>
      </c>
      <c r="D187" s="50">
        <v>148</v>
      </c>
      <c r="E187" s="50"/>
      <c r="F187" s="50"/>
      <c r="G187" s="50"/>
      <c r="H187" s="50">
        <v>274</v>
      </c>
      <c r="I187" s="50">
        <v>126</v>
      </c>
      <c r="J187" s="51">
        <v>148</v>
      </c>
    </row>
    <row r="188" spans="1:10" ht="12.95" customHeight="1" x14ac:dyDescent="0.2">
      <c r="A188" s="49" t="s">
        <v>173</v>
      </c>
      <c r="B188" s="50">
        <v>1</v>
      </c>
      <c r="C188" s="50"/>
      <c r="D188" s="50">
        <v>1</v>
      </c>
      <c r="E188" s="50">
        <v>1</v>
      </c>
      <c r="F188" s="50"/>
      <c r="G188" s="50">
        <v>1</v>
      </c>
      <c r="H188" s="50"/>
      <c r="I188" s="50"/>
      <c r="J188" s="51"/>
    </row>
    <row r="189" spans="1:10" ht="12.95" customHeight="1" x14ac:dyDescent="0.2">
      <c r="A189" s="46" t="s">
        <v>174</v>
      </c>
      <c r="B189" s="47">
        <v>4723</v>
      </c>
      <c r="C189" s="47">
        <v>2308</v>
      </c>
      <c r="D189" s="47">
        <v>2415</v>
      </c>
      <c r="E189" s="47">
        <v>322</v>
      </c>
      <c r="F189" s="47">
        <v>140</v>
      </c>
      <c r="G189" s="47">
        <v>182</v>
      </c>
      <c r="H189" s="47">
        <v>4401</v>
      </c>
      <c r="I189" s="47">
        <v>2168</v>
      </c>
      <c r="J189" s="48">
        <v>2233</v>
      </c>
    </row>
    <row r="190" spans="1:10" ht="12.95" customHeight="1" x14ac:dyDescent="0.2">
      <c r="A190" s="49" t="s">
        <v>175</v>
      </c>
      <c r="B190" s="50">
        <v>4020</v>
      </c>
      <c r="C190" s="50">
        <v>1961</v>
      </c>
      <c r="D190" s="50">
        <v>2059</v>
      </c>
      <c r="E190" s="50">
        <v>281</v>
      </c>
      <c r="F190" s="50">
        <v>122</v>
      </c>
      <c r="G190" s="50">
        <v>159</v>
      </c>
      <c r="H190" s="50">
        <v>3739</v>
      </c>
      <c r="I190" s="50">
        <v>1839</v>
      </c>
      <c r="J190" s="51">
        <v>1900</v>
      </c>
    </row>
    <row r="191" spans="1:10" ht="12.95" customHeight="1" x14ac:dyDescent="0.2">
      <c r="A191" s="49" t="s">
        <v>176</v>
      </c>
      <c r="B191" s="50">
        <v>78</v>
      </c>
      <c r="C191" s="50">
        <v>39</v>
      </c>
      <c r="D191" s="50">
        <v>39</v>
      </c>
      <c r="E191" s="50"/>
      <c r="F191" s="50"/>
      <c r="G191" s="50"/>
      <c r="H191" s="50">
        <v>78</v>
      </c>
      <c r="I191" s="50">
        <v>39</v>
      </c>
      <c r="J191" s="51">
        <v>39</v>
      </c>
    </row>
    <row r="192" spans="1:10" ht="12.95" customHeight="1" x14ac:dyDescent="0.2">
      <c r="A192" s="49" t="s">
        <v>177</v>
      </c>
      <c r="B192" s="50">
        <v>18</v>
      </c>
      <c r="C192" s="50">
        <v>9</v>
      </c>
      <c r="D192" s="50">
        <v>9</v>
      </c>
      <c r="E192" s="50">
        <v>2</v>
      </c>
      <c r="F192" s="50"/>
      <c r="G192" s="50">
        <v>2</v>
      </c>
      <c r="H192" s="50">
        <v>16</v>
      </c>
      <c r="I192" s="50">
        <v>9</v>
      </c>
      <c r="J192" s="51">
        <v>7</v>
      </c>
    </row>
    <row r="193" spans="1:10" ht="12.95" customHeight="1" x14ac:dyDescent="0.2">
      <c r="A193" s="49" t="s">
        <v>178</v>
      </c>
      <c r="B193" s="50">
        <v>3</v>
      </c>
      <c r="C193" s="50">
        <v>2</v>
      </c>
      <c r="D193" s="50">
        <v>1</v>
      </c>
      <c r="E193" s="50">
        <v>2</v>
      </c>
      <c r="F193" s="50">
        <v>1</v>
      </c>
      <c r="G193" s="50">
        <v>1</v>
      </c>
      <c r="H193" s="50">
        <v>1</v>
      </c>
      <c r="I193" s="50">
        <v>1</v>
      </c>
      <c r="J193" s="51"/>
    </row>
    <row r="194" spans="1:10" ht="12.95" customHeight="1" x14ac:dyDescent="0.2">
      <c r="A194" s="49" t="s">
        <v>179</v>
      </c>
      <c r="B194" s="50">
        <v>14</v>
      </c>
      <c r="C194" s="50">
        <v>8</v>
      </c>
      <c r="D194" s="50">
        <v>6</v>
      </c>
      <c r="E194" s="50"/>
      <c r="F194" s="50"/>
      <c r="G194" s="50"/>
      <c r="H194" s="50">
        <v>14</v>
      </c>
      <c r="I194" s="50">
        <v>8</v>
      </c>
      <c r="J194" s="51">
        <v>6</v>
      </c>
    </row>
    <row r="195" spans="1:10" ht="12.95" customHeight="1" x14ac:dyDescent="0.2">
      <c r="A195" s="49" t="s">
        <v>180</v>
      </c>
      <c r="B195" s="50">
        <v>1</v>
      </c>
      <c r="C195" s="50">
        <v>1</v>
      </c>
      <c r="D195" s="50"/>
      <c r="E195" s="50">
        <v>1</v>
      </c>
      <c r="F195" s="50">
        <v>1</v>
      </c>
      <c r="G195" s="50"/>
      <c r="H195" s="50"/>
      <c r="I195" s="50"/>
      <c r="J195" s="51"/>
    </row>
    <row r="196" spans="1:10" ht="12.95" customHeight="1" x14ac:dyDescent="0.2">
      <c r="A196" s="49" t="s">
        <v>181</v>
      </c>
      <c r="B196" s="50">
        <v>12</v>
      </c>
      <c r="C196" s="50">
        <v>5</v>
      </c>
      <c r="D196" s="50">
        <v>7</v>
      </c>
      <c r="E196" s="50">
        <v>11</v>
      </c>
      <c r="F196" s="50">
        <v>5</v>
      </c>
      <c r="G196" s="50">
        <v>6</v>
      </c>
      <c r="H196" s="50">
        <v>1</v>
      </c>
      <c r="I196" s="50"/>
      <c r="J196" s="51">
        <v>1</v>
      </c>
    </row>
    <row r="197" spans="1:10" ht="12.95" customHeight="1" x14ac:dyDescent="0.2">
      <c r="A197" s="49" t="s">
        <v>182</v>
      </c>
      <c r="B197" s="50">
        <v>1</v>
      </c>
      <c r="C197" s="50">
        <v>1</v>
      </c>
      <c r="D197" s="50"/>
      <c r="E197" s="50"/>
      <c r="F197" s="50"/>
      <c r="G197" s="50"/>
      <c r="H197" s="50">
        <v>1</v>
      </c>
      <c r="I197" s="50">
        <v>1</v>
      </c>
      <c r="J197" s="51"/>
    </row>
    <row r="198" spans="1:10" ht="12.95" customHeight="1" x14ac:dyDescent="0.2">
      <c r="A198" s="49" t="s">
        <v>183</v>
      </c>
      <c r="B198" s="50">
        <v>13</v>
      </c>
      <c r="C198" s="50">
        <v>7</v>
      </c>
      <c r="D198" s="50">
        <v>6</v>
      </c>
      <c r="E198" s="50"/>
      <c r="F198" s="50"/>
      <c r="G198" s="50"/>
      <c r="H198" s="50">
        <v>13</v>
      </c>
      <c r="I198" s="50">
        <v>7</v>
      </c>
      <c r="J198" s="51">
        <v>6</v>
      </c>
    </row>
    <row r="199" spans="1:10" ht="12.95" customHeight="1" x14ac:dyDescent="0.2">
      <c r="A199" s="49" t="s">
        <v>184</v>
      </c>
      <c r="B199" s="50">
        <v>1</v>
      </c>
      <c r="C199" s="50"/>
      <c r="D199" s="50">
        <v>1</v>
      </c>
      <c r="E199" s="50"/>
      <c r="F199" s="50"/>
      <c r="G199" s="50"/>
      <c r="H199" s="50">
        <v>1</v>
      </c>
      <c r="I199" s="50"/>
      <c r="J199" s="51">
        <v>1</v>
      </c>
    </row>
    <row r="200" spans="1:10" ht="12.95" customHeight="1" x14ac:dyDescent="0.2">
      <c r="A200" s="49" t="s">
        <v>185</v>
      </c>
      <c r="B200" s="50">
        <v>1</v>
      </c>
      <c r="C200" s="50">
        <v>1</v>
      </c>
      <c r="D200" s="50"/>
      <c r="E200" s="50"/>
      <c r="F200" s="50"/>
      <c r="G200" s="50"/>
      <c r="H200" s="50">
        <v>1</v>
      </c>
      <c r="I200" s="50">
        <v>1</v>
      </c>
      <c r="J200" s="51"/>
    </row>
    <row r="201" spans="1:10" ht="12.95" customHeight="1" x14ac:dyDescent="0.2">
      <c r="A201" s="49" t="s">
        <v>186</v>
      </c>
      <c r="B201" s="50">
        <v>1</v>
      </c>
      <c r="C201" s="50">
        <v>1</v>
      </c>
      <c r="D201" s="50"/>
      <c r="E201" s="50"/>
      <c r="F201" s="50"/>
      <c r="G201" s="50"/>
      <c r="H201" s="50">
        <v>1</v>
      </c>
      <c r="I201" s="50">
        <v>1</v>
      </c>
      <c r="J201" s="51"/>
    </row>
    <row r="202" spans="1:10" ht="12.95" customHeight="1" x14ac:dyDescent="0.2">
      <c r="A202" s="49" t="s">
        <v>187</v>
      </c>
      <c r="B202" s="50">
        <v>4</v>
      </c>
      <c r="C202" s="50">
        <v>4</v>
      </c>
      <c r="D202" s="50"/>
      <c r="E202" s="50"/>
      <c r="F202" s="50"/>
      <c r="G202" s="50"/>
      <c r="H202" s="50">
        <v>4</v>
      </c>
      <c r="I202" s="50">
        <v>4</v>
      </c>
      <c r="J202" s="51"/>
    </row>
    <row r="203" spans="1:10" ht="12.95" customHeight="1" x14ac:dyDescent="0.2">
      <c r="A203" s="49" t="s">
        <v>188</v>
      </c>
      <c r="B203" s="50">
        <v>25</v>
      </c>
      <c r="C203" s="50">
        <v>11</v>
      </c>
      <c r="D203" s="50">
        <v>14</v>
      </c>
      <c r="E203" s="50">
        <v>25</v>
      </c>
      <c r="F203" s="50">
        <v>11</v>
      </c>
      <c r="G203" s="50">
        <v>14</v>
      </c>
      <c r="H203" s="50"/>
      <c r="I203" s="50"/>
      <c r="J203" s="51"/>
    </row>
    <row r="204" spans="1:10" ht="12.95" customHeight="1" x14ac:dyDescent="0.2">
      <c r="A204" s="49" t="s">
        <v>127</v>
      </c>
      <c r="B204" s="50">
        <v>1</v>
      </c>
      <c r="C204" s="50">
        <v>1</v>
      </c>
      <c r="D204" s="50"/>
      <c r="E204" s="50"/>
      <c r="F204" s="50"/>
      <c r="G204" s="50"/>
      <c r="H204" s="50">
        <v>1</v>
      </c>
      <c r="I204" s="50">
        <v>1</v>
      </c>
      <c r="J204" s="51"/>
    </row>
    <row r="205" spans="1:10" ht="12.95" customHeight="1" x14ac:dyDescent="0.2">
      <c r="A205" s="49" t="s">
        <v>189</v>
      </c>
      <c r="B205" s="50">
        <v>482</v>
      </c>
      <c r="C205" s="50">
        <v>238</v>
      </c>
      <c r="D205" s="50">
        <v>244</v>
      </c>
      <c r="E205" s="50"/>
      <c r="F205" s="50"/>
      <c r="G205" s="50"/>
      <c r="H205" s="50">
        <v>482</v>
      </c>
      <c r="I205" s="50">
        <v>238</v>
      </c>
      <c r="J205" s="51">
        <v>244</v>
      </c>
    </row>
    <row r="206" spans="1:10" ht="12.95" customHeight="1" x14ac:dyDescent="0.2">
      <c r="A206" s="49" t="s">
        <v>51</v>
      </c>
      <c r="B206" s="50">
        <v>1</v>
      </c>
      <c r="C206" s="50">
        <v>1</v>
      </c>
      <c r="D206" s="50"/>
      <c r="E206" s="50"/>
      <c r="F206" s="50"/>
      <c r="G206" s="50"/>
      <c r="H206" s="50">
        <v>1</v>
      </c>
      <c r="I206" s="50">
        <v>1</v>
      </c>
      <c r="J206" s="51"/>
    </row>
    <row r="207" spans="1:10" ht="12.95" customHeight="1" x14ac:dyDescent="0.2">
      <c r="A207" s="49" t="s">
        <v>190</v>
      </c>
      <c r="B207" s="50">
        <v>2</v>
      </c>
      <c r="C207" s="50">
        <v>1</v>
      </c>
      <c r="D207" s="50">
        <v>1</v>
      </c>
      <c r="E207" s="50"/>
      <c r="F207" s="50"/>
      <c r="G207" s="50"/>
      <c r="H207" s="50">
        <v>2</v>
      </c>
      <c r="I207" s="50">
        <v>1</v>
      </c>
      <c r="J207" s="51">
        <v>1</v>
      </c>
    </row>
    <row r="208" spans="1:10" ht="12.95" customHeight="1" x14ac:dyDescent="0.2">
      <c r="A208" s="49" t="s">
        <v>191</v>
      </c>
      <c r="B208" s="50">
        <v>1</v>
      </c>
      <c r="C208" s="50"/>
      <c r="D208" s="50">
        <v>1</v>
      </c>
      <c r="E208" s="50"/>
      <c r="F208" s="50"/>
      <c r="G208" s="50"/>
      <c r="H208" s="50">
        <v>1</v>
      </c>
      <c r="I208" s="50"/>
      <c r="J208" s="51">
        <v>1</v>
      </c>
    </row>
    <row r="209" spans="1:10" ht="12.95" customHeight="1" x14ac:dyDescent="0.2">
      <c r="A209" s="49" t="s">
        <v>192</v>
      </c>
      <c r="B209" s="50">
        <v>39</v>
      </c>
      <c r="C209" s="50">
        <v>17</v>
      </c>
      <c r="D209" s="50">
        <v>22</v>
      </c>
      <c r="E209" s="50"/>
      <c r="F209" s="50"/>
      <c r="G209" s="50"/>
      <c r="H209" s="50">
        <v>39</v>
      </c>
      <c r="I209" s="50">
        <v>17</v>
      </c>
      <c r="J209" s="51">
        <v>22</v>
      </c>
    </row>
    <row r="210" spans="1:10" ht="12.95" customHeight="1" x14ac:dyDescent="0.2">
      <c r="A210" s="49" t="s">
        <v>193</v>
      </c>
      <c r="B210" s="50">
        <v>1</v>
      </c>
      <c r="C210" s="50"/>
      <c r="D210" s="50">
        <v>1</v>
      </c>
      <c r="E210" s="50"/>
      <c r="F210" s="50"/>
      <c r="G210" s="50"/>
      <c r="H210" s="50">
        <v>1</v>
      </c>
      <c r="I210" s="50"/>
      <c r="J210" s="51">
        <v>1</v>
      </c>
    </row>
    <row r="211" spans="1:10" ht="12.95" customHeight="1" x14ac:dyDescent="0.2">
      <c r="A211" s="49" t="s">
        <v>194</v>
      </c>
      <c r="B211" s="50">
        <v>4</v>
      </c>
      <c r="C211" s="50"/>
      <c r="D211" s="50">
        <v>4</v>
      </c>
      <c r="E211" s="50"/>
      <c r="F211" s="50"/>
      <c r="G211" s="50"/>
      <c r="H211" s="50">
        <v>4</v>
      </c>
      <c r="I211" s="50"/>
      <c r="J211" s="51">
        <v>4</v>
      </c>
    </row>
    <row r="212" spans="1:10" ht="12.95" customHeight="1" x14ac:dyDescent="0.2">
      <c r="A212" s="46" t="s">
        <v>195</v>
      </c>
      <c r="B212" s="47">
        <v>730</v>
      </c>
      <c r="C212" s="47">
        <v>325</v>
      </c>
      <c r="D212" s="47">
        <v>405</v>
      </c>
      <c r="E212" s="47">
        <v>225</v>
      </c>
      <c r="F212" s="47">
        <v>104</v>
      </c>
      <c r="G212" s="47">
        <v>121</v>
      </c>
      <c r="H212" s="47">
        <v>505</v>
      </c>
      <c r="I212" s="47">
        <v>221</v>
      </c>
      <c r="J212" s="48">
        <v>284</v>
      </c>
    </row>
    <row r="213" spans="1:10" ht="12.95" customHeight="1" x14ac:dyDescent="0.2">
      <c r="A213" s="49" t="s">
        <v>196</v>
      </c>
      <c r="B213" s="50">
        <v>19</v>
      </c>
      <c r="C213" s="50">
        <v>6</v>
      </c>
      <c r="D213" s="50">
        <v>13</v>
      </c>
      <c r="E213" s="50"/>
      <c r="F213" s="50"/>
      <c r="G213" s="50"/>
      <c r="H213" s="50">
        <v>19</v>
      </c>
      <c r="I213" s="50">
        <v>6</v>
      </c>
      <c r="J213" s="51">
        <v>13</v>
      </c>
    </row>
    <row r="214" spans="1:10" ht="12.95" customHeight="1" x14ac:dyDescent="0.2">
      <c r="A214" s="49" t="s">
        <v>197</v>
      </c>
      <c r="B214" s="50">
        <v>12</v>
      </c>
      <c r="C214" s="50">
        <v>7</v>
      </c>
      <c r="D214" s="50">
        <v>5</v>
      </c>
      <c r="E214" s="50">
        <v>1</v>
      </c>
      <c r="F214" s="50">
        <v>1</v>
      </c>
      <c r="G214" s="50"/>
      <c r="H214" s="50">
        <v>11</v>
      </c>
      <c r="I214" s="50">
        <v>6</v>
      </c>
      <c r="J214" s="51">
        <v>5</v>
      </c>
    </row>
    <row r="215" spans="1:10" ht="12.95" customHeight="1" x14ac:dyDescent="0.2">
      <c r="A215" s="49" t="s">
        <v>198</v>
      </c>
      <c r="B215" s="50">
        <v>2</v>
      </c>
      <c r="C215" s="50"/>
      <c r="D215" s="50">
        <v>2</v>
      </c>
      <c r="E215" s="50">
        <v>1</v>
      </c>
      <c r="F215" s="50"/>
      <c r="G215" s="50">
        <v>1</v>
      </c>
      <c r="H215" s="50">
        <v>1</v>
      </c>
      <c r="I215" s="50"/>
      <c r="J215" s="51">
        <v>1</v>
      </c>
    </row>
    <row r="216" spans="1:10" ht="12.95" customHeight="1" x14ac:dyDescent="0.2">
      <c r="A216" s="49" t="s">
        <v>199</v>
      </c>
      <c r="B216" s="50">
        <v>17</v>
      </c>
      <c r="C216" s="50">
        <v>8</v>
      </c>
      <c r="D216" s="50">
        <v>9</v>
      </c>
      <c r="E216" s="50">
        <v>8</v>
      </c>
      <c r="F216" s="50">
        <v>3</v>
      </c>
      <c r="G216" s="50">
        <v>5</v>
      </c>
      <c r="H216" s="50">
        <v>9</v>
      </c>
      <c r="I216" s="50">
        <v>5</v>
      </c>
      <c r="J216" s="51">
        <v>4</v>
      </c>
    </row>
    <row r="217" spans="1:10" ht="12.95" customHeight="1" x14ac:dyDescent="0.2">
      <c r="A217" s="49" t="s">
        <v>200</v>
      </c>
      <c r="B217" s="50">
        <v>405</v>
      </c>
      <c r="C217" s="50">
        <v>171</v>
      </c>
      <c r="D217" s="50">
        <v>234</v>
      </c>
      <c r="E217" s="50">
        <v>1</v>
      </c>
      <c r="F217" s="50"/>
      <c r="G217" s="50">
        <v>1</v>
      </c>
      <c r="H217" s="50">
        <v>404</v>
      </c>
      <c r="I217" s="50">
        <v>171</v>
      </c>
      <c r="J217" s="51">
        <v>233</v>
      </c>
    </row>
    <row r="218" spans="1:10" ht="12.95" customHeight="1" x14ac:dyDescent="0.2">
      <c r="A218" s="49" t="s">
        <v>201</v>
      </c>
      <c r="B218" s="50">
        <v>4</v>
      </c>
      <c r="C218" s="50">
        <v>1</v>
      </c>
      <c r="D218" s="50">
        <v>3</v>
      </c>
      <c r="E218" s="50">
        <v>1</v>
      </c>
      <c r="F218" s="50"/>
      <c r="G218" s="50">
        <v>1</v>
      </c>
      <c r="H218" s="50">
        <v>3</v>
      </c>
      <c r="I218" s="50">
        <v>1</v>
      </c>
      <c r="J218" s="51">
        <v>2</v>
      </c>
    </row>
    <row r="219" spans="1:10" ht="12.95" customHeight="1" x14ac:dyDescent="0.2">
      <c r="A219" s="49" t="s">
        <v>195</v>
      </c>
      <c r="B219" s="50">
        <v>6</v>
      </c>
      <c r="C219" s="50">
        <v>2</v>
      </c>
      <c r="D219" s="50">
        <v>4</v>
      </c>
      <c r="E219" s="50">
        <v>6</v>
      </c>
      <c r="F219" s="50">
        <v>2</v>
      </c>
      <c r="G219" s="50">
        <v>4</v>
      </c>
      <c r="H219" s="50"/>
      <c r="I219" s="50"/>
      <c r="J219" s="51"/>
    </row>
    <row r="220" spans="1:10" ht="12.95" customHeight="1" x14ac:dyDescent="0.2">
      <c r="A220" s="49" t="s">
        <v>202</v>
      </c>
      <c r="B220" s="50">
        <v>18</v>
      </c>
      <c r="C220" s="50">
        <v>11</v>
      </c>
      <c r="D220" s="50">
        <v>7</v>
      </c>
      <c r="E220" s="50">
        <v>6</v>
      </c>
      <c r="F220" s="50">
        <v>4</v>
      </c>
      <c r="G220" s="50">
        <v>2</v>
      </c>
      <c r="H220" s="50">
        <v>12</v>
      </c>
      <c r="I220" s="50">
        <v>7</v>
      </c>
      <c r="J220" s="51">
        <v>5</v>
      </c>
    </row>
    <row r="221" spans="1:10" ht="12.95" customHeight="1" x14ac:dyDescent="0.2">
      <c r="A221" s="49" t="s">
        <v>203</v>
      </c>
      <c r="B221" s="50">
        <v>1</v>
      </c>
      <c r="C221" s="50">
        <v>1</v>
      </c>
      <c r="D221" s="50"/>
      <c r="E221" s="50"/>
      <c r="F221" s="50"/>
      <c r="G221" s="50"/>
      <c r="H221" s="50">
        <v>1</v>
      </c>
      <c r="I221" s="50">
        <v>1</v>
      </c>
      <c r="J221" s="51"/>
    </row>
    <row r="222" spans="1:10" ht="12.95" customHeight="1" x14ac:dyDescent="0.2">
      <c r="A222" s="49" t="s">
        <v>204</v>
      </c>
      <c r="B222" s="50">
        <v>19</v>
      </c>
      <c r="C222" s="50">
        <v>10</v>
      </c>
      <c r="D222" s="50">
        <v>9</v>
      </c>
      <c r="E222" s="50"/>
      <c r="F222" s="50"/>
      <c r="G222" s="50"/>
      <c r="H222" s="50">
        <v>19</v>
      </c>
      <c r="I222" s="50">
        <v>10</v>
      </c>
      <c r="J222" s="51">
        <v>9</v>
      </c>
    </row>
    <row r="223" spans="1:10" ht="12.95" customHeight="1" x14ac:dyDescent="0.2">
      <c r="A223" s="49" t="s">
        <v>205</v>
      </c>
      <c r="B223" s="50">
        <v>1</v>
      </c>
      <c r="C223" s="50">
        <v>1</v>
      </c>
      <c r="D223" s="50"/>
      <c r="E223" s="50"/>
      <c r="F223" s="50"/>
      <c r="G223" s="50"/>
      <c r="H223" s="50">
        <v>1</v>
      </c>
      <c r="I223" s="50">
        <v>1</v>
      </c>
      <c r="J223" s="51"/>
    </row>
    <row r="224" spans="1:10" ht="12.95" customHeight="1" x14ac:dyDescent="0.2">
      <c r="A224" s="49" t="s">
        <v>206</v>
      </c>
      <c r="B224" s="50">
        <v>1</v>
      </c>
      <c r="C224" s="50">
        <v>1</v>
      </c>
      <c r="D224" s="50"/>
      <c r="E224" s="50"/>
      <c r="F224" s="50"/>
      <c r="G224" s="50"/>
      <c r="H224" s="50">
        <v>1</v>
      </c>
      <c r="I224" s="50">
        <v>1</v>
      </c>
      <c r="J224" s="51"/>
    </row>
    <row r="225" spans="1:10" ht="12.95" customHeight="1" x14ac:dyDescent="0.2">
      <c r="A225" s="49" t="s">
        <v>207</v>
      </c>
      <c r="B225" s="50">
        <v>19</v>
      </c>
      <c r="C225" s="50">
        <v>8</v>
      </c>
      <c r="D225" s="50">
        <v>11</v>
      </c>
      <c r="E225" s="50">
        <v>2</v>
      </c>
      <c r="F225" s="50"/>
      <c r="G225" s="50">
        <v>2</v>
      </c>
      <c r="H225" s="50">
        <v>17</v>
      </c>
      <c r="I225" s="50">
        <v>8</v>
      </c>
      <c r="J225" s="51">
        <v>9</v>
      </c>
    </row>
    <row r="226" spans="1:10" ht="12.95" customHeight="1" x14ac:dyDescent="0.2">
      <c r="A226" s="49" t="s">
        <v>208</v>
      </c>
      <c r="B226" s="50">
        <v>1</v>
      </c>
      <c r="C226" s="50"/>
      <c r="D226" s="50">
        <v>1</v>
      </c>
      <c r="E226" s="50"/>
      <c r="F226" s="50"/>
      <c r="G226" s="50"/>
      <c r="H226" s="50">
        <v>1</v>
      </c>
      <c r="I226" s="50"/>
      <c r="J226" s="51">
        <v>1</v>
      </c>
    </row>
    <row r="227" spans="1:10" ht="12.95" customHeight="1" x14ac:dyDescent="0.2">
      <c r="A227" s="49" t="s">
        <v>209</v>
      </c>
      <c r="B227" s="50">
        <v>200</v>
      </c>
      <c r="C227" s="50">
        <v>93</v>
      </c>
      <c r="D227" s="50">
        <v>107</v>
      </c>
      <c r="E227" s="50">
        <v>198</v>
      </c>
      <c r="F227" s="50">
        <v>93</v>
      </c>
      <c r="G227" s="50">
        <v>105</v>
      </c>
      <c r="H227" s="50">
        <v>2</v>
      </c>
      <c r="I227" s="50"/>
      <c r="J227" s="51">
        <v>2</v>
      </c>
    </row>
    <row r="228" spans="1:10" ht="12.95" customHeight="1" x14ac:dyDescent="0.2">
      <c r="A228" s="49" t="s">
        <v>210</v>
      </c>
      <c r="B228" s="50">
        <v>2</v>
      </c>
      <c r="C228" s="50">
        <v>2</v>
      </c>
      <c r="D228" s="50"/>
      <c r="E228" s="50"/>
      <c r="F228" s="50"/>
      <c r="G228" s="50"/>
      <c r="H228" s="50">
        <v>2</v>
      </c>
      <c r="I228" s="50">
        <v>2</v>
      </c>
      <c r="J228" s="51"/>
    </row>
    <row r="229" spans="1:10" ht="12.95" customHeight="1" thickBot="1" x14ac:dyDescent="0.25">
      <c r="A229" s="52" t="s">
        <v>211</v>
      </c>
      <c r="B229" s="53">
        <v>3</v>
      </c>
      <c r="C229" s="53">
        <v>3</v>
      </c>
      <c r="D229" s="53"/>
      <c r="E229" s="53">
        <v>1</v>
      </c>
      <c r="F229" s="53">
        <v>1</v>
      </c>
      <c r="G229" s="53"/>
      <c r="H229" s="53">
        <v>2</v>
      </c>
      <c r="I229" s="53">
        <v>2</v>
      </c>
      <c r="J229" s="54"/>
    </row>
  </sheetData>
  <mergeCells count="4">
    <mergeCell ref="A5:A6"/>
    <mergeCell ref="B5:D5"/>
    <mergeCell ref="E5:G5"/>
    <mergeCell ref="H5:J5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I9" sqref="I9"/>
    </sheetView>
  </sheetViews>
  <sheetFormatPr baseColWidth="10" defaultRowHeight="15" x14ac:dyDescent="0.25"/>
  <cols>
    <col min="1" max="1" width="22.85546875" customWidth="1"/>
    <col min="2" max="7" width="15.7109375" customWidth="1"/>
    <col min="8" max="8" width="11.7109375" bestFit="1" customWidth="1"/>
    <col min="9" max="9" width="11.7109375" customWidth="1"/>
    <col min="10" max="11" width="11.7109375" bestFit="1" customWidth="1"/>
  </cols>
  <sheetData>
    <row r="1" spans="1:9" ht="15.75" x14ac:dyDescent="0.25">
      <c r="B1" s="72" t="s">
        <v>218</v>
      </c>
    </row>
    <row r="2" spans="1:9" ht="15.75" x14ac:dyDescent="0.25">
      <c r="B2" s="72" t="s">
        <v>223</v>
      </c>
    </row>
    <row r="3" spans="1:9" ht="15.75" x14ac:dyDescent="0.25">
      <c r="B3" s="72" t="s">
        <v>595</v>
      </c>
    </row>
    <row r="4" spans="1:9" ht="15.75" thickBot="1" x14ac:dyDescent="0.3"/>
    <row r="5" spans="1:9" ht="34.5" thickBot="1" x14ac:dyDescent="0.3">
      <c r="A5" s="60" t="s">
        <v>216</v>
      </c>
      <c r="B5" s="61" t="s">
        <v>325</v>
      </c>
      <c r="C5" s="61" t="s">
        <v>591</v>
      </c>
      <c r="D5" s="61" t="s">
        <v>592</v>
      </c>
      <c r="E5" s="61" t="s">
        <v>593</v>
      </c>
      <c r="F5" s="61" t="s">
        <v>594</v>
      </c>
      <c r="G5" s="62" t="s">
        <v>220</v>
      </c>
    </row>
    <row r="6" spans="1:9" x14ac:dyDescent="0.25">
      <c r="A6" s="63" t="s">
        <v>217</v>
      </c>
      <c r="B6" s="70">
        <v>5744113</v>
      </c>
      <c r="C6" s="70">
        <v>731702</v>
      </c>
      <c r="D6" s="70">
        <v>4959210</v>
      </c>
      <c r="E6" s="70">
        <v>13310</v>
      </c>
      <c r="F6" s="70">
        <v>7441</v>
      </c>
      <c r="G6" s="71">
        <v>32450</v>
      </c>
      <c r="H6" s="37"/>
      <c r="I6" s="74"/>
    </row>
    <row r="7" spans="1:9" x14ac:dyDescent="0.25">
      <c r="A7" s="64" t="s">
        <v>2</v>
      </c>
      <c r="B7" s="65">
        <v>319503</v>
      </c>
      <c r="C7" s="65">
        <v>27197</v>
      </c>
      <c r="D7" s="65">
        <v>291584</v>
      </c>
      <c r="E7" s="65">
        <v>199</v>
      </c>
      <c r="F7" s="65">
        <v>311</v>
      </c>
      <c r="G7" s="66">
        <v>212</v>
      </c>
    </row>
    <row r="8" spans="1:9" x14ac:dyDescent="0.25">
      <c r="A8" s="64" t="s">
        <v>14</v>
      </c>
      <c r="B8" s="65">
        <v>523655</v>
      </c>
      <c r="C8" s="65">
        <v>62225</v>
      </c>
      <c r="D8" s="65">
        <v>458653</v>
      </c>
      <c r="E8" s="65">
        <v>251</v>
      </c>
      <c r="F8" s="65">
        <v>1077</v>
      </c>
      <c r="G8" s="66">
        <v>1449</v>
      </c>
    </row>
    <row r="9" spans="1:9" x14ac:dyDescent="0.25">
      <c r="A9" s="64" t="s">
        <v>25</v>
      </c>
      <c r="B9" s="65">
        <v>438960</v>
      </c>
      <c r="C9" s="65">
        <v>35518</v>
      </c>
      <c r="D9" s="65">
        <v>398153</v>
      </c>
      <c r="E9" s="65">
        <v>1944</v>
      </c>
      <c r="F9" s="65">
        <v>929</v>
      </c>
      <c r="G9" s="66">
        <v>2416</v>
      </c>
    </row>
    <row r="10" spans="1:9" x14ac:dyDescent="0.25">
      <c r="A10" s="64" t="s">
        <v>41</v>
      </c>
      <c r="B10" s="65">
        <v>192788</v>
      </c>
      <c r="C10" s="65">
        <v>13743</v>
      </c>
      <c r="D10" s="65">
        <v>178962</v>
      </c>
      <c r="E10" s="65">
        <v>34</v>
      </c>
      <c r="F10" s="65">
        <v>16</v>
      </c>
      <c r="G10" s="66">
        <v>33</v>
      </c>
    </row>
    <row r="11" spans="1:9" x14ac:dyDescent="0.25">
      <c r="A11" s="64" t="s">
        <v>57</v>
      </c>
      <c r="B11" s="65">
        <v>660652</v>
      </c>
      <c r="C11" s="65">
        <v>74467</v>
      </c>
      <c r="D11" s="65">
        <v>580634</v>
      </c>
      <c r="E11" s="65">
        <v>689</v>
      </c>
      <c r="F11" s="65">
        <v>539</v>
      </c>
      <c r="G11" s="66">
        <v>4323</v>
      </c>
    </row>
    <row r="12" spans="1:9" x14ac:dyDescent="0.25">
      <c r="A12" s="64" t="s">
        <v>76</v>
      </c>
      <c r="B12" s="65">
        <v>1567156</v>
      </c>
      <c r="C12" s="65">
        <v>265733</v>
      </c>
      <c r="D12" s="65">
        <v>1282169</v>
      </c>
      <c r="E12" s="65">
        <v>3198</v>
      </c>
      <c r="F12" s="65">
        <v>1603</v>
      </c>
      <c r="G12" s="66">
        <v>14453</v>
      </c>
    </row>
    <row r="13" spans="1:9" x14ac:dyDescent="0.25">
      <c r="A13" s="64" t="s">
        <v>95</v>
      </c>
      <c r="B13" s="65">
        <v>231480</v>
      </c>
      <c r="C13" s="65">
        <v>19436</v>
      </c>
      <c r="D13" s="65">
        <v>211468</v>
      </c>
      <c r="E13" s="65">
        <v>54</v>
      </c>
      <c r="F13" s="65">
        <v>130</v>
      </c>
      <c r="G13" s="66">
        <v>392</v>
      </c>
    </row>
    <row r="14" spans="1:9" x14ac:dyDescent="0.25">
      <c r="A14" s="64" t="s">
        <v>107</v>
      </c>
      <c r="B14" s="65">
        <v>308087</v>
      </c>
      <c r="C14" s="65">
        <v>29239</v>
      </c>
      <c r="D14" s="65">
        <v>278334</v>
      </c>
      <c r="E14" s="65">
        <v>93</v>
      </c>
      <c r="F14" s="65">
        <v>344</v>
      </c>
      <c r="G14" s="66">
        <v>77</v>
      </c>
    </row>
    <row r="15" spans="1:9" x14ac:dyDescent="0.25">
      <c r="A15" s="64" t="s">
        <v>121</v>
      </c>
      <c r="B15" s="65">
        <v>149326</v>
      </c>
      <c r="C15" s="65">
        <v>23331</v>
      </c>
      <c r="D15" s="65">
        <v>124748</v>
      </c>
      <c r="E15" s="65">
        <v>46</v>
      </c>
      <c r="F15" s="65">
        <v>467</v>
      </c>
      <c r="G15" s="66">
        <v>734</v>
      </c>
    </row>
    <row r="16" spans="1:9" x14ac:dyDescent="0.25">
      <c r="A16" s="64" t="s">
        <v>128</v>
      </c>
      <c r="B16" s="65">
        <v>161645</v>
      </c>
      <c r="C16" s="65">
        <v>17283</v>
      </c>
      <c r="D16" s="65">
        <v>141522</v>
      </c>
      <c r="E16" s="65">
        <v>290</v>
      </c>
      <c r="F16" s="65">
        <v>131</v>
      </c>
      <c r="G16" s="66">
        <v>2419</v>
      </c>
    </row>
    <row r="17" spans="1:7" x14ac:dyDescent="0.25">
      <c r="A17" s="64" t="s">
        <v>138</v>
      </c>
      <c r="B17" s="65">
        <v>344235</v>
      </c>
      <c r="C17" s="65">
        <v>62997</v>
      </c>
      <c r="D17" s="65">
        <v>274730</v>
      </c>
      <c r="E17" s="65">
        <v>157</v>
      </c>
      <c r="F17" s="65">
        <v>1093</v>
      </c>
      <c r="G17" s="66">
        <v>5258</v>
      </c>
    </row>
    <row r="18" spans="1:7" x14ac:dyDescent="0.25">
      <c r="A18" s="64" t="s">
        <v>155</v>
      </c>
      <c r="B18" s="65">
        <v>434003</v>
      </c>
      <c r="C18" s="65">
        <v>48835</v>
      </c>
      <c r="D18" s="65">
        <v>383382</v>
      </c>
      <c r="E18" s="65">
        <v>902</v>
      </c>
      <c r="F18" s="65">
        <v>357</v>
      </c>
      <c r="G18" s="66">
        <v>527</v>
      </c>
    </row>
    <row r="19" spans="1:7" x14ac:dyDescent="0.25">
      <c r="A19" s="64" t="s">
        <v>174</v>
      </c>
      <c r="B19" s="65">
        <v>174406</v>
      </c>
      <c r="C19" s="65">
        <v>24831</v>
      </c>
      <c r="D19" s="65">
        <v>144600</v>
      </c>
      <c r="E19" s="65">
        <v>4723</v>
      </c>
      <c r="F19" s="65">
        <v>194</v>
      </c>
      <c r="G19" s="66">
        <v>58</v>
      </c>
    </row>
    <row r="20" spans="1:7" ht="15.75" thickBot="1" x14ac:dyDescent="0.3">
      <c r="A20" s="67" t="s">
        <v>195</v>
      </c>
      <c r="B20" s="68">
        <v>238217</v>
      </c>
      <c r="C20" s="68">
        <v>26867</v>
      </c>
      <c r="D20" s="68">
        <v>210271</v>
      </c>
      <c r="E20" s="68">
        <v>730</v>
      </c>
      <c r="F20" s="68">
        <v>250</v>
      </c>
      <c r="G20" s="69">
        <v>99</v>
      </c>
    </row>
  </sheetData>
  <printOptions horizontalCentered="1"/>
  <pageMargins left="0.31496062992125984" right="0.27559055118110237" top="0.47244094488188981" bottom="0.98425196850393704" header="0.27559055118110237" footer="0.51181102362204722"/>
  <pageSetup orientation="landscape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B37" sqref="B37"/>
    </sheetView>
  </sheetViews>
  <sheetFormatPr baseColWidth="10" defaultRowHeight="15" x14ac:dyDescent="0.25"/>
  <cols>
    <col min="1" max="1" width="18.85546875" customWidth="1"/>
    <col min="2" max="4" width="11.7109375" bestFit="1" customWidth="1"/>
    <col min="5" max="5" width="11.7109375" customWidth="1"/>
    <col min="6" max="9" width="11.7109375" bestFit="1" customWidth="1"/>
    <col min="10" max="10" width="11.7109375" customWidth="1"/>
    <col min="11" max="12" width="11.7109375" bestFit="1" customWidth="1"/>
  </cols>
  <sheetData>
    <row r="1" spans="1:12" ht="15.75" x14ac:dyDescent="0.25">
      <c r="B1" s="4" t="s">
        <v>218</v>
      </c>
    </row>
    <row r="2" spans="1:12" ht="15.75" x14ac:dyDescent="0.25">
      <c r="B2" s="4" t="s">
        <v>223</v>
      </c>
    </row>
    <row r="3" spans="1:12" ht="15.75" x14ac:dyDescent="0.25">
      <c r="B3" s="4" t="s">
        <v>226</v>
      </c>
    </row>
    <row r="4" spans="1:12" x14ac:dyDescent="0.25">
      <c r="A4" s="6"/>
      <c r="B4" s="5"/>
    </row>
    <row r="5" spans="1:12" ht="15" customHeight="1" x14ac:dyDescent="0.25">
      <c r="A5" s="125" t="s">
        <v>216</v>
      </c>
      <c r="B5" s="129" t="s">
        <v>212</v>
      </c>
      <c r="C5" s="127" t="s">
        <v>225</v>
      </c>
      <c r="D5" s="127"/>
      <c r="E5" s="127"/>
      <c r="F5" s="127"/>
      <c r="G5" s="127"/>
      <c r="H5" s="127" t="s">
        <v>224</v>
      </c>
      <c r="I5" s="127"/>
      <c r="J5" s="127"/>
      <c r="K5" s="127"/>
      <c r="L5" s="128"/>
    </row>
    <row r="6" spans="1:12" ht="15" customHeight="1" x14ac:dyDescent="0.25">
      <c r="A6" s="126"/>
      <c r="B6" s="130"/>
      <c r="C6" s="21" t="s">
        <v>219</v>
      </c>
      <c r="D6" s="22" t="s">
        <v>222</v>
      </c>
      <c r="E6" s="22" t="s">
        <v>227</v>
      </c>
      <c r="F6" s="22" t="s">
        <v>221</v>
      </c>
      <c r="G6" s="22" t="s">
        <v>220</v>
      </c>
      <c r="H6" s="21" t="s">
        <v>219</v>
      </c>
      <c r="I6" s="22" t="s">
        <v>222</v>
      </c>
      <c r="J6" s="22" t="s">
        <v>227</v>
      </c>
      <c r="K6" s="22" t="s">
        <v>221</v>
      </c>
      <c r="L6" s="23" t="s">
        <v>220</v>
      </c>
    </row>
    <row r="7" spans="1:12" ht="20.100000000000001" customHeight="1" x14ac:dyDescent="0.25">
      <c r="A7" s="26" t="s">
        <v>217</v>
      </c>
      <c r="B7" s="29">
        <v>13310</v>
      </c>
      <c r="C7" s="29">
        <v>6401</v>
      </c>
      <c r="D7" s="29">
        <v>959</v>
      </c>
      <c r="E7" s="29">
        <v>2038</v>
      </c>
      <c r="F7" s="29">
        <v>1704</v>
      </c>
      <c r="G7" s="29">
        <v>1700</v>
      </c>
      <c r="H7" s="29">
        <v>6909</v>
      </c>
      <c r="I7" s="29">
        <v>1053</v>
      </c>
      <c r="J7" s="29">
        <v>2127</v>
      </c>
      <c r="K7" s="29">
        <v>1835</v>
      </c>
      <c r="L7" s="30">
        <v>1894</v>
      </c>
    </row>
    <row r="8" spans="1:12" ht="20.100000000000001" customHeight="1" x14ac:dyDescent="0.25">
      <c r="A8" s="13" t="s">
        <v>2</v>
      </c>
      <c r="B8" s="14">
        <v>199</v>
      </c>
      <c r="C8" s="14">
        <v>102</v>
      </c>
      <c r="D8" s="14">
        <v>16</v>
      </c>
      <c r="E8" s="14">
        <v>5</v>
      </c>
      <c r="F8" s="14">
        <v>37</v>
      </c>
      <c r="G8" s="14">
        <v>44</v>
      </c>
      <c r="H8" s="14">
        <v>97</v>
      </c>
      <c r="I8" s="14">
        <v>16</v>
      </c>
      <c r="J8" s="14">
        <v>10</v>
      </c>
      <c r="K8" s="14">
        <v>39</v>
      </c>
      <c r="L8" s="15">
        <v>32</v>
      </c>
    </row>
    <row r="9" spans="1:12" ht="20.100000000000001" customHeight="1" x14ac:dyDescent="0.25">
      <c r="A9" s="13" t="s">
        <v>14</v>
      </c>
      <c r="B9" s="14">
        <v>251</v>
      </c>
      <c r="C9" s="14">
        <v>124</v>
      </c>
      <c r="D9" s="14">
        <v>41</v>
      </c>
      <c r="E9" s="14">
        <v>5</v>
      </c>
      <c r="F9" s="14">
        <v>44</v>
      </c>
      <c r="G9" s="14">
        <v>34</v>
      </c>
      <c r="H9" s="14">
        <v>127</v>
      </c>
      <c r="I9" s="14">
        <v>41</v>
      </c>
      <c r="J9" s="14">
        <v>7</v>
      </c>
      <c r="K9" s="14">
        <v>34</v>
      </c>
      <c r="L9" s="15">
        <v>45</v>
      </c>
    </row>
    <row r="10" spans="1:12" ht="20.100000000000001" customHeight="1" x14ac:dyDescent="0.25">
      <c r="A10" s="13" t="s">
        <v>25</v>
      </c>
      <c r="B10" s="14">
        <v>1944</v>
      </c>
      <c r="C10" s="14">
        <v>955</v>
      </c>
      <c r="D10" s="14">
        <v>102</v>
      </c>
      <c r="E10" s="14">
        <v>9</v>
      </c>
      <c r="F10" s="14">
        <v>688</v>
      </c>
      <c r="G10" s="14">
        <v>156</v>
      </c>
      <c r="H10" s="14">
        <v>989</v>
      </c>
      <c r="I10" s="14">
        <v>105</v>
      </c>
      <c r="J10" s="14">
        <v>4</v>
      </c>
      <c r="K10" s="14">
        <v>715</v>
      </c>
      <c r="L10" s="15">
        <v>165</v>
      </c>
    </row>
    <row r="11" spans="1:12" ht="20.100000000000001" customHeight="1" x14ac:dyDescent="0.25">
      <c r="A11" s="13" t="s">
        <v>41</v>
      </c>
      <c r="B11" s="14">
        <v>34</v>
      </c>
      <c r="C11" s="14">
        <v>17</v>
      </c>
      <c r="D11" s="14">
        <v>6</v>
      </c>
      <c r="E11" s="14">
        <v>3</v>
      </c>
      <c r="F11" s="14">
        <v>5</v>
      </c>
      <c r="G11" s="14">
        <v>3</v>
      </c>
      <c r="H11" s="14">
        <v>17</v>
      </c>
      <c r="I11" s="14">
        <v>8</v>
      </c>
      <c r="J11" s="14">
        <v>2</v>
      </c>
      <c r="K11" s="14">
        <v>6</v>
      </c>
      <c r="L11" s="15">
        <v>1</v>
      </c>
    </row>
    <row r="12" spans="1:12" ht="20.100000000000001" customHeight="1" x14ac:dyDescent="0.25">
      <c r="A12" s="13" t="s">
        <v>57</v>
      </c>
      <c r="B12" s="14">
        <v>689</v>
      </c>
      <c r="C12" s="14">
        <v>323</v>
      </c>
      <c r="D12" s="14">
        <v>86</v>
      </c>
      <c r="E12" s="14">
        <v>12</v>
      </c>
      <c r="F12" s="14">
        <v>185</v>
      </c>
      <c r="G12" s="14">
        <v>40</v>
      </c>
      <c r="H12" s="14">
        <v>366</v>
      </c>
      <c r="I12" s="14">
        <v>112</v>
      </c>
      <c r="J12" s="14">
        <v>7</v>
      </c>
      <c r="K12" s="14">
        <v>199</v>
      </c>
      <c r="L12" s="15">
        <v>48</v>
      </c>
    </row>
    <row r="13" spans="1:12" ht="20.100000000000001" customHeight="1" x14ac:dyDescent="0.25">
      <c r="A13" s="13" t="s">
        <v>76</v>
      </c>
      <c r="B13" s="14">
        <v>3198</v>
      </c>
      <c r="C13" s="14">
        <v>1496</v>
      </c>
      <c r="D13" s="14">
        <v>70</v>
      </c>
      <c r="E13" s="14">
        <v>40</v>
      </c>
      <c r="F13" s="14">
        <v>410</v>
      </c>
      <c r="G13" s="14">
        <v>976</v>
      </c>
      <c r="H13" s="14">
        <v>1702</v>
      </c>
      <c r="I13" s="14">
        <v>88</v>
      </c>
      <c r="J13" s="14">
        <v>50</v>
      </c>
      <c r="K13" s="14">
        <v>465</v>
      </c>
      <c r="L13" s="15">
        <v>1099</v>
      </c>
    </row>
    <row r="14" spans="1:12" ht="20.100000000000001" customHeight="1" x14ac:dyDescent="0.25">
      <c r="A14" s="13" t="s">
        <v>95</v>
      </c>
      <c r="B14" s="14">
        <v>54</v>
      </c>
      <c r="C14" s="14">
        <v>30</v>
      </c>
      <c r="D14" s="14">
        <v>2</v>
      </c>
      <c r="E14" s="14"/>
      <c r="F14" s="14">
        <v>17</v>
      </c>
      <c r="G14" s="14">
        <v>11</v>
      </c>
      <c r="H14" s="14">
        <v>24</v>
      </c>
      <c r="I14" s="14">
        <v>3</v>
      </c>
      <c r="J14" s="14"/>
      <c r="K14" s="14">
        <v>12</v>
      </c>
      <c r="L14" s="15">
        <v>9</v>
      </c>
    </row>
    <row r="15" spans="1:12" ht="20.100000000000001" customHeight="1" x14ac:dyDescent="0.25">
      <c r="A15" s="13" t="s">
        <v>107</v>
      </c>
      <c r="B15" s="14">
        <v>93</v>
      </c>
      <c r="C15" s="14">
        <v>56</v>
      </c>
      <c r="D15" s="14">
        <v>1</v>
      </c>
      <c r="E15" s="14">
        <v>8</v>
      </c>
      <c r="F15" s="14">
        <v>47</v>
      </c>
      <c r="G15" s="14"/>
      <c r="H15" s="14">
        <v>37</v>
      </c>
      <c r="I15" s="14"/>
      <c r="J15" s="14">
        <v>5</v>
      </c>
      <c r="K15" s="14">
        <v>32</v>
      </c>
      <c r="L15" s="15"/>
    </row>
    <row r="16" spans="1:12" ht="20.100000000000001" customHeight="1" x14ac:dyDescent="0.25">
      <c r="A16" s="13" t="s">
        <v>121</v>
      </c>
      <c r="B16" s="14">
        <v>46</v>
      </c>
      <c r="C16" s="14">
        <v>20</v>
      </c>
      <c r="D16" s="14">
        <v>14</v>
      </c>
      <c r="E16" s="14">
        <v>2</v>
      </c>
      <c r="F16" s="14"/>
      <c r="G16" s="14">
        <v>4</v>
      </c>
      <c r="H16" s="14">
        <v>26</v>
      </c>
      <c r="I16" s="14">
        <v>19</v>
      </c>
      <c r="J16" s="14"/>
      <c r="K16" s="14"/>
      <c r="L16" s="15">
        <v>7</v>
      </c>
    </row>
    <row r="17" spans="1:12" ht="20.100000000000001" customHeight="1" x14ac:dyDescent="0.25">
      <c r="A17" s="13" t="s">
        <v>128</v>
      </c>
      <c r="B17" s="14">
        <v>290</v>
      </c>
      <c r="C17" s="14">
        <v>141</v>
      </c>
      <c r="D17" s="14">
        <v>20</v>
      </c>
      <c r="E17" s="14">
        <v>3</v>
      </c>
      <c r="F17" s="14">
        <v>3</v>
      </c>
      <c r="G17" s="14">
        <v>115</v>
      </c>
      <c r="H17" s="14">
        <v>149</v>
      </c>
      <c r="I17" s="14">
        <v>14</v>
      </c>
      <c r="J17" s="14">
        <v>2</v>
      </c>
      <c r="K17" s="14">
        <v>8</v>
      </c>
      <c r="L17" s="15">
        <v>125</v>
      </c>
    </row>
    <row r="18" spans="1:12" ht="20.100000000000001" customHeight="1" x14ac:dyDescent="0.25">
      <c r="A18" s="13" t="s">
        <v>138</v>
      </c>
      <c r="B18" s="14">
        <v>157</v>
      </c>
      <c r="C18" s="14">
        <v>77</v>
      </c>
      <c r="D18" s="14">
        <v>26</v>
      </c>
      <c r="E18" s="14">
        <v>3</v>
      </c>
      <c r="F18" s="14">
        <v>19</v>
      </c>
      <c r="G18" s="14">
        <v>29</v>
      </c>
      <c r="H18" s="14">
        <v>80</v>
      </c>
      <c r="I18" s="14">
        <v>26</v>
      </c>
      <c r="J18" s="14">
        <v>8</v>
      </c>
      <c r="K18" s="14">
        <v>8</v>
      </c>
      <c r="L18" s="15">
        <v>38</v>
      </c>
    </row>
    <row r="19" spans="1:12" ht="20.100000000000001" customHeight="1" x14ac:dyDescent="0.25">
      <c r="A19" s="13" t="s">
        <v>155</v>
      </c>
      <c r="B19" s="14">
        <v>902</v>
      </c>
      <c r="C19" s="14">
        <v>427</v>
      </c>
      <c r="D19" s="14">
        <v>201</v>
      </c>
      <c r="E19" s="14">
        <v>20</v>
      </c>
      <c r="F19" s="14">
        <v>33</v>
      </c>
      <c r="G19" s="14">
        <v>173</v>
      </c>
      <c r="H19" s="14">
        <v>475</v>
      </c>
      <c r="I19" s="14">
        <v>221</v>
      </c>
      <c r="J19" s="14">
        <v>19</v>
      </c>
      <c r="K19" s="14">
        <v>30</v>
      </c>
      <c r="L19" s="15">
        <v>205</v>
      </c>
    </row>
    <row r="20" spans="1:12" ht="20.100000000000001" customHeight="1" x14ac:dyDescent="0.25">
      <c r="A20" s="13" t="s">
        <v>174</v>
      </c>
      <c r="B20" s="14">
        <v>4723</v>
      </c>
      <c r="C20" s="14">
        <v>2308</v>
      </c>
      <c r="D20" s="14">
        <v>337</v>
      </c>
      <c r="E20" s="14">
        <v>1920</v>
      </c>
      <c r="F20" s="14">
        <v>33</v>
      </c>
      <c r="G20" s="14">
        <v>18</v>
      </c>
      <c r="H20" s="14">
        <v>2415</v>
      </c>
      <c r="I20" s="14">
        <v>352</v>
      </c>
      <c r="J20" s="14">
        <v>2003</v>
      </c>
      <c r="K20" s="14">
        <v>40</v>
      </c>
      <c r="L20" s="15">
        <v>20</v>
      </c>
    </row>
    <row r="21" spans="1:12" ht="20.100000000000001" customHeight="1" x14ac:dyDescent="0.25">
      <c r="A21" s="16" t="s">
        <v>195</v>
      </c>
      <c r="B21" s="17">
        <v>730</v>
      </c>
      <c r="C21" s="17">
        <v>325</v>
      </c>
      <c r="D21" s="17">
        <v>37</v>
      </c>
      <c r="E21" s="17">
        <v>8</v>
      </c>
      <c r="F21" s="17">
        <v>183</v>
      </c>
      <c r="G21" s="17">
        <v>97</v>
      </c>
      <c r="H21" s="17">
        <v>405</v>
      </c>
      <c r="I21" s="17">
        <v>48</v>
      </c>
      <c r="J21" s="17">
        <v>10</v>
      </c>
      <c r="K21" s="17">
        <v>247</v>
      </c>
      <c r="L21" s="18">
        <v>100</v>
      </c>
    </row>
  </sheetData>
  <mergeCells count="4">
    <mergeCell ref="A5:A6"/>
    <mergeCell ref="C5:G5"/>
    <mergeCell ref="H5:L5"/>
    <mergeCell ref="B5:B6"/>
  </mergeCells>
  <pageMargins left="0.75" right="0.75" top="1" bottom="1" header="0.5" footer="0.5"/>
  <pageSetup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workbookViewId="0">
      <selection activeCell="A4" sqref="A4:B4"/>
    </sheetView>
  </sheetViews>
  <sheetFormatPr baseColWidth="10" defaultRowHeight="11.25" x14ac:dyDescent="0.2"/>
  <cols>
    <col min="1" max="1" width="20.28515625" style="10" customWidth="1"/>
    <col min="2" max="4" width="11.7109375" style="10" bestFit="1" customWidth="1"/>
    <col min="5" max="5" width="20.140625" style="10" bestFit="1" customWidth="1"/>
    <col min="6" max="9" width="11.7109375" style="10" bestFit="1" customWidth="1"/>
    <col min="10" max="10" width="20.140625" style="10" bestFit="1" customWidth="1"/>
    <col min="11" max="12" width="11.7109375" style="10" bestFit="1" customWidth="1"/>
    <col min="13" max="16384" width="11.42578125" style="10"/>
  </cols>
  <sheetData>
    <row r="1" spans="1:12" ht="15.75" x14ac:dyDescent="0.25">
      <c r="B1" s="4" t="s">
        <v>218</v>
      </c>
    </row>
    <row r="2" spans="1:12" ht="15.75" x14ac:dyDescent="0.25">
      <c r="B2" s="4" t="s">
        <v>223</v>
      </c>
    </row>
    <row r="3" spans="1:12" ht="15.75" x14ac:dyDescent="0.25">
      <c r="B3" s="4" t="s">
        <v>226</v>
      </c>
    </row>
    <row r="4" spans="1:12" x14ac:dyDescent="0.2">
      <c r="A4" s="8"/>
      <c r="B4" s="9"/>
    </row>
    <row r="5" spans="1:12" ht="15" customHeight="1" x14ac:dyDescent="0.2">
      <c r="A5" s="131" t="s">
        <v>216</v>
      </c>
      <c r="B5" s="133" t="s">
        <v>212</v>
      </c>
      <c r="C5" s="132" t="s">
        <v>0</v>
      </c>
      <c r="D5" s="132"/>
      <c r="E5" s="132"/>
      <c r="F5" s="132"/>
      <c r="G5" s="132"/>
      <c r="H5" s="132" t="s">
        <v>1</v>
      </c>
      <c r="I5" s="132"/>
      <c r="J5" s="132"/>
      <c r="K5" s="132"/>
      <c r="L5" s="132"/>
    </row>
    <row r="6" spans="1:12" ht="15" customHeight="1" x14ac:dyDescent="0.2">
      <c r="A6" s="131"/>
      <c r="B6" s="133"/>
      <c r="C6" s="11" t="s">
        <v>213</v>
      </c>
      <c r="D6" s="12" t="s">
        <v>222</v>
      </c>
      <c r="E6" s="22" t="s">
        <v>227</v>
      </c>
      <c r="F6" s="12" t="s">
        <v>221</v>
      </c>
      <c r="G6" s="12" t="s">
        <v>220</v>
      </c>
      <c r="H6" s="11" t="s">
        <v>219</v>
      </c>
      <c r="I6" s="12" t="s">
        <v>222</v>
      </c>
      <c r="J6" s="22" t="s">
        <v>227</v>
      </c>
      <c r="K6" s="12" t="s">
        <v>221</v>
      </c>
      <c r="L6" s="12" t="s">
        <v>220</v>
      </c>
    </row>
    <row r="7" spans="1:12" ht="20.100000000000001" customHeight="1" x14ac:dyDescent="0.2">
      <c r="A7" s="31" t="s">
        <v>217</v>
      </c>
      <c r="B7" s="32">
        <v>13310</v>
      </c>
      <c r="C7" s="32">
        <v>6589</v>
      </c>
      <c r="D7" s="32">
        <v>616</v>
      </c>
      <c r="E7" s="32">
        <v>438</v>
      </c>
      <c r="F7" s="32">
        <v>2262</v>
      </c>
      <c r="G7" s="32">
        <v>3273</v>
      </c>
      <c r="H7" s="32">
        <v>6721</v>
      </c>
      <c r="I7" s="32">
        <v>1396</v>
      </c>
      <c r="J7" s="32">
        <v>3727</v>
      </c>
      <c r="K7" s="32">
        <v>1277</v>
      </c>
      <c r="L7" s="33">
        <v>321</v>
      </c>
    </row>
    <row r="8" spans="1:12" ht="20.100000000000001" customHeight="1" x14ac:dyDescent="0.2">
      <c r="A8" s="13" t="s">
        <v>2</v>
      </c>
      <c r="B8" s="19">
        <v>199</v>
      </c>
      <c r="C8" s="14">
        <v>109</v>
      </c>
      <c r="D8" s="14">
        <v>5</v>
      </c>
      <c r="E8" s="14"/>
      <c r="F8" s="14">
        <v>43</v>
      </c>
      <c r="G8" s="14">
        <v>61</v>
      </c>
      <c r="H8" s="14">
        <v>90</v>
      </c>
      <c r="I8" s="14">
        <v>27</v>
      </c>
      <c r="J8" s="14">
        <v>15</v>
      </c>
      <c r="K8" s="14">
        <v>33</v>
      </c>
      <c r="L8" s="15">
        <v>15</v>
      </c>
    </row>
    <row r="9" spans="1:12" ht="20.100000000000001" customHeight="1" x14ac:dyDescent="0.2">
      <c r="A9" s="13" t="s">
        <v>14</v>
      </c>
      <c r="B9" s="19">
        <v>251</v>
      </c>
      <c r="C9" s="14">
        <v>188</v>
      </c>
      <c r="D9" s="14">
        <v>59</v>
      </c>
      <c r="E9" s="14">
        <v>1</v>
      </c>
      <c r="F9" s="14">
        <v>67</v>
      </c>
      <c r="G9" s="14">
        <v>61</v>
      </c>
      <c r="H9" s="14">
        <v>63</v>
      </c>
      <c r="I9" s="14">
        <v>23</v>
      </c>
      <c r="J9" s="14">
        <v>11</v>
      </c>
      <c r="K9" s="14">
        <v>11</v>
      </c>
      <c r="L9" s="15">
        <v>18</v>
      </c>
    </row>
    <row r="10" spans="1:12" ht="20.100000000000001" customHeight="1" x14ac:dyDescent="0.2">
      <c r="A10" s="13" t="s">
        <v>25</v>
      </c>
      <c r="B10" s="19">
        <v>1944</v>
      </c>
      <c r="C10" s="14">
        <v>1698</v>
      </c>
      <c r="D10" s="14">
        <v>101</v>
      </c>
      <c r="E10" s="14">
        <v>13</v>
      </c>
      <c r="F10" s="14">
        <v>1283</v>
      </c>
      <c r="G10" s="14">
        <v>301</v>
      </c>
      <c r="H10" s="14">
        <v>246</v>
      </c>
      <c r="I10" s="14">
        <v>106</v>
      </c>
      <c r="J10" s="14"/>
      <c r="K10" s="14">
        <v>120</v>
      </c>
      <c r="L10" s="15">
        <v>20</v>
      </c>
    </row>
    <row r="11" spans="1:12" ht="20.100000000000001" customHeight="1" x14ac:dyDescent="0.2">
      <c r="A11" s="13" t="s">
        <v>41</v>
      </c>
      <c r="B11" s="19">
        <v>34</v>
      </c>
      <c r="C11" s="14">
        <v>13</v>
      </c>
      <c r="D11" s="14">
        <v>9</v>
      </c>
      <c r="E11" s="14">
        <v>1</v>
      </c>
      <c r="F11" s="14">
        <v>2</v>
      </c>
      <c r="G11" s="14">
        <v>1</v>
      </c>
      <c r="H11" s="14">
        <v>21</v>
      </c>
      <c r="I11" s="14">
        <v>5</v>
      </c>
      <c r="J11" s="14">
        <v>4</v>
      </c>
      <c r="K11" s="14">
        <v>9</v>
      </c>
      <c r="L11" s="15">
        <v>3</v>
      </c>
    </row>
    <row r="12" spans="1:12" ht="20.100000000000001" customHeight="1" x14ac:dyDescent="0.2">
      <c r="A12" s="13" t="s">
        <v>57</v>
      </c>
      <c r="B12" s="19">
        <v>689</v>
      </c>
      <c r="C12" s="14">
        <v>528</v>
      </c>
      <c r="D12" s="14">
        <v>184</v>
      </c>
      <c r="E12" s="14">
        <v>17</v>
      </c>
      <c r="F12" s="14">
        <v>263</v>
      </c>
      <c r="G12" s="14">
        <v>64</v>
      </c>
      <c r="H12" s="14">
        <v>161</v>
      </c>
      <c r="I12" s="14">
        <v>14</v>
      </c>
      <c r="J12" s="14">
        <v>2</v>
      </c>
      <c r="K12" s="14">
        <v>121</v>
      </c>
      <c r="L12" s="15">
        <v>24</v>
      </c>
    </row>
    <row r="13" spans="1:12" ht="20.100000000000001" customHeight="1" x14ac:dyDescent="0.2">
      <c r="A13" s="13" t="s">
        <v>76</v>
      </c>
      <c r="B13" s="19">
        <v>3198</v>
      </c>
      <c r="C13" s="14">
        <v>2768</v>
      </c>
      <c r="D13" s="14">
        <v>150</v>
      </c>
      <c r="E13" s="14">
        <v>68</v>
      </c>
      <c r="F13" s="14">
        <v>501</v>
      </c>
      <c r="G13" s="14">
        <v>2049</v>
      </c>
      <c r="H13" s="14">
        <v>430</v>
      </c>
      <c r="I13" s="14">
        <v>8</v>
      </c>
      <c r="J13" s="14">
        <v>22</v>
      </c>
      <c r="K13" s="14">
        <v>374</v>
      </c>
      <c r="L13" s="15">
        <v>26</v>
      </c>
    </row>
    <row r="14" spans="1:12" ht="20.100000000000001" customHeight="1" x14ac:dyDescent="0.2">
      <c r="A14" s="13" t="s">
        <v>95</v>
      </c>
      <c r="B14" s="19">
        <v>54</v>
      </c>
      <c r="C14" s="14">
        <v>21</v>
      </c>
      <c r="D14" s="14">
        <v>4</v>
      </c>
      <c r="E14" s="14"/>
      <c r="F14" s="14">
        <v>12</v>
      </c>
      <c r="G14" s="14">
        <v>5</v>
      </c>
      <c r="H14" s="14">
        <v>33</v>
      </c>
      <c r="I14" s="14">
        <v>1</v>
      </c>
      <c r="J14" s="14"/>
      <c r="K14" s="14">
        <v>17</v>
      </c>
      <c r="L14" s="15">
        <v>15</v>
      </c>
    </row>
    <row r="15" spans="1:12" ht="20.100000000000001" customHeight="1" x14ac:dyDescent="0.2">
      <c r="A15" s="13" t="s">
        <v>107</v>
      </c>
      <c r="B15" s="19">
        <v>93</v>
      </c>
      <c r="C15" s="14">
        <v>60</v>
      </c>
      <c r="D15" s="14"/>
      <c r="E15" s="14">
        <v>12</v>
      </c>
      <c r="F15" s="14">
        <v>48</v>
      </c>
      <c r="G15" s="14"/>
      <c r="H15" s="14">
        <v>33</v>
      </c>
      <c r="I15" s="14">
        <v>1</v>
      </c>
      <c r="J15" s="14">
        <v>1</v>
      </c>
      <c r="K15" s="14">
        <v>31</v>
      </c>
      <c r="L15" s="15"/>
    </row>
    <row r="16" spans="1:12" ht="20.100000000000001" customHeight="1" x14ac:dyDescent="0.2">
      <c r="A16" s="13" t="s">
        <v>121</v>
      </c>
      <c r="B16" s="19">
        <v>46</v>
      </c>
      <c r="C16" s="14">
        <v>10</v>
      </c>
      <c r="D16" s="14">
        <v>5</v>
      </c>
      <c r="E16" s="14"/>
      <c r="F16" s="14"/>
      <c r="G16" s="14">
        <v>5</v>
      </c>
      <c r="H16" s="14">
        <v>36</v>
      </c>
      <c r="I16" s="14">
        <v>28</v>
      </c>
      <c r="J16" s="14">
        <v>2</v>
      </c>
      <c r="K16" s="14"/>
      <c r="L16" s="15">
        <v>6</v>
      </c>
    </row>
    <row r="17" spans="1:12" ht="20.100000000000001" customHeight="1" x14ac:dyDescent="0.2">
      <c r="A17" s="13" t="s">
        <v>128</v>
      </c>
      <c r="B17" s="19">
        <v>290</v>
      </c>
      <c r="C17" s="14">
        <v>143</v>
      </c>
      <c r="D17" s="14">
        <v>16</v>
      </c>
      <c r="E17" s="14">
        <v>2</v>
      </c>
      <c r="F17" s="14">
        <v>4</v>
      </c>
      <c r="G17" s="14">
        <v>121</v>
      </c>
      <c r="H17" s="14">
        <v>147</v>
      </c>
      <c r="I17" s="14">
        <v>18</v>
      </c>
      <c r="J17" s="14">
        <v>3</v>
      </c>
      <c r="K17" s="14">
        <v>7</v>
      </c>
      <c r="L17" s="15">
        <v>119</v>
      </c>
    </row>
    <row r="18" spans="1:12" ht="20.100000000000001" customHeight="1" x14ac:dyDescent="0.2">
      <c r="A18" s="13" t="s">
        <v>138</v>
      </c>
      <c r="B18" s="19">
        <v>157</v>
      </c>
      <c r="C18" s="14">
        <v>79</v>
      </c>
      <c r="D18" s="14">
        <v>7</v>
      </c>
      <c r="E18" s="14">
        <v>4</v>
      </c>
      <c r="F18" s="14">
        <v>13</v>
      </c>
      <c r="G18" s="14">
        <v>55</v>
      </c>
      <c r="H18" s="14">
        <v>78</v>
      </c>
      <c r="I18" s="14">
        <v>45</v>
      </c>
      <c r="J18" s="14">
        <v>7</v>
      </c>
      <c r="K18" s="14">
        <v>14</v>
      </c>
      <c r="L18" s="15">
        <v>12</v>
      </c>
    </row>
    <row r="19" spans="1:12" ht="20.100000000000001" customHeight="1" x14ac:dyDescent="0.2">
      <c r="A19" s="13" t="s">
        <v>155</v>
      </c>
      <c r="B19" s="19">
        <v>902</v>
      </c>
      <c r="C19" s="14">
        <v>425</v>
      </c>
      <c r="D19" s="14">
        <v>27</v>
      </c>
      <c r="E19" s="14">
        <v>17</v>
      </c>
      <c r="F19" s="14">
        <v>18</v>
      </c>
      <c r="G19" s="14">
        <v>363</v>
      </c>
      <c r="H19" s="14">
        <v>477</v>
      </c>
      <c r="I19" s="14">
        <v>395</v>
      </c>
      <c r="J19" s="14">
        <v>22</v>
      </c>
      <c r="K19" s="14">
        <v>45</v>
      </c>
      <c r="L19" s="15">
        <v>15</v>
      </c>
    </row>
    <row r="20" spans="1:12" ht="20.100000000000001" customHeight="1" x14ac:dyDescent="0.2">
      <c r="A20" s="13" t="s">
        <v>174</v>
      </c>
      <c r="B20" s="19">
        <v>4723</v>
      </c>
      <c r="C20" s="14">
        <v>322</v>
      </c>
      <c r="D20" s="14">
        <v>20</v>
      </c>
      <c r="E20" s="14">
        <v>302</v>
      </c>
      <c r="F20" s="14"/>
      <c r="G20" s="14"/>
      <c r="H20" s="14">
        <v>4401</v>
      </c>
      <c r="I20" s="14">
        <v>669</v>
      </c>
      <c r="J20" s="14">
        <v>3621</v>
      </c>
      <c r="K20" s="14">
        <v>73</v>
      </c>
      <c r="L20" s="15">
        <v>38</v>
      </c>
    </row>
    <row r="21" spans="1:12" ht="20.100000000000001" customHeight="1" x14ac:dyDescent="0.2">
      <c r="A21" s="16" t="s">
        <v>195</v>
      </c>
      <c r="B21" s="20">
        <v>730</v>
      </c>
      <c r="C21" s="17">
        <v>225</v>
      </c>
      <c r="D21" s="17">
        <v>29</v>
      </c>
      <c r="E21" s="17">
        <v>1</v>
      </c>
      <c r="F21" s="17">
        <v>8</v>
      </c>
      <c r="G21" s="17">
        <v>187</v>
      </c>
      <c r="H21" s="17">
        <v>505</v>
      </c>
      <c r="I21" s="17">
        <v>56</v>
      </c>
      <c r="J21" s="17">
        <v>17</v>
      </c>
      <c r="K21" s="17">
        <v>422</v>
      </c>
      <c r="L21" s="18">
        <v>10</v>
      </c>
    </row>
  </sheetData>
  <mergeCells count="4">
    <mergeCell ref="A5:A6"/>
    <mergeCell ref="C5:G5"/>
    <mergeCell ref="H5:L5"/>
    <mergeCell ref="B5:B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workbookViewId="0">
      <selection activeCell="G28" sqref="G28"/>
    </sheetView>
  </sheetViews>
  <sheetFormatPr baseColWidth="10" defaultRowHeight="15" x14ac:dyDescent="0.25"/>
  <cols>
    <col min="1" max="1" width="20.28515625" style="10" customWidth="1"/>
    <col min="2" max="2" width="10.85546875" style="10" customWidth="1"/>
    <col min="3" max="4" width="11.7109375" bestFit="1" customWidth="1"/>
    <col min="5" max="5" width="11.7109375" customWidth="1"/>
    <col min="6" max="7" width="11.7109375" bestFit="1" customWidth="1"/>
  </cols>
  <sheetData>
    <row r="1" spans="1:7" ht="15.75" x14ac:dyDescent="0.25">
      <c r="B1" s="4" t="s">
        <v>218</v>
      </c>
      <c r="C1" s="4"/>
    </row>
    <row r="2" spans="1:7" ht="15.75" x14ac:dyDescent="0.25">
      <c r="B2" s="4" t="s">
        <v>223</v>
      </c>
      <c r="C2" s="4"/>
    </row>
    <row r="3" spans="1:7" ht="15.75" x14ac:dyDescent="0.25">
      <c r="B3" s="4" t="s">
        <v>226</v>
      </c>
      <c r="C3" s="4"/>
    </row>
    <row r="4" spans="1:7" ht="15.75" x14ac:dyDescent="0.25">
      <c r="A4" s="8"/>
      <c r="B4" s="4" t="s">
        <v>320</v>
      </c>
      <c r="C4" s="4"/>
    </row>
    <row r="5" spans="1:7" x14ac:dyDescent="0.25">
      <c r="C5" s="5"/>
    </row>
    <row r="6" spans="1:7" ht="18" customHeight="1" x14ac:dyDescent="0.25">
      <c r="A6" s="131" t="s">
        <v>216</v>
      </c>
      <c r="B6" s="134" t="s">
        <v>230</v>
      </c>
      <c r="C6" s="136" t="s">
        <v>229</v>
      </c>
      <c r="D6" s="137"/>
      <c r="E6" s="137"/>
      <c r="F6" s="137"/>
      <c r="G6" s="138"/>
    </row>
    <row r="7" spans="1:7" ht="18" customHeight="1" x14ac:dyDescent="0.25">
      <c r="A7" s="131"/>
      <c r="B7" s="135"/>
      <c r="C7" s="24" t="s">
        <v>212</v>
      </c>
      <c r="D7" s="25" t="s">
        <v>222</v>
      </c>
      <c r="E7" s="25" t="s">
        <v>227</v>
      </c>
      <c r="F7" s="25" t="s">
        <v>221</v>
      </c>
      <c r="G7" s="25" t="s">
        <v>220</v>
      </c>
    </row>
    <row r="8" spans="1:7" ht="20.100000000000001" customHeight="1" x14ac:dyDescent="0.25">
      <c r="A8" s="26" t="s">
        <v>217</v>
      </c>
      <c r="B8" s="29">
        <v>13310</v>
      </c>
      <c r="C8" s="29">
        <v>3259</v>
      </c>
      <c r="D8" s="29">
        <v>573</v>
      </c>
      <c r="E8" s="29">
        <v>1584</v>
      </c>
      <c r="F8" s="29">
        <v>679</v>
      </c>
      <c r="G8" s="30">
        <v>423</v>
      </c>
    </row>
    <row r="9" spans="1:7" ht="20.100000000000001" customHeight="1" x14ac:dyDescent="0.25">
      <c r="A9" s="13" t="s">
        <v>2</v>
      </c>
      <c r="B9" s="19">
        <v>199</v>
      </c>
      <c r="C9" s="14">
        <v>48</v>
      </c>
      <c r="D9" s="14">
        <v>5</v>
      </c>
      <c r="E9" s="14">
        <v>6</v>
      </c>
      <c r="F9" s="14">
        <v>21</v>
      </c>
      <c r="G9" s="15">
        <v>16</v>
      </c>
    </row>
    <row r="10" spans="1:7" ht="20.100000000000001" customHeight="1" x14ac:dyDescent="0.25">
      <c r="A10" s="13" t="s">
        <v>14</v>
      </c>
      <c r="B10" s="19">
        <v>251</v>
      </c>
      <c r="C10" s="14">
        <v>43</v>
      </c>
      <c r="D10" s="14">
        <v>11</v>
      </c>
      <c r="E10" s="14">
        <v>4</v>
      </c>
      <c r="F10" s="14">
        <v>14</v>
      </c>
      <c r="G10" s="15">
        <v>14</v>
      </c>
    </row>
    <row r="11" spans="1:7" ht="20.100000000000001" customHeight="1" x14ac:dyDescent="0.25">
      <c r="A11" s="13" t="s">
        <v>25</v>
      </c>
      <c r="B11" s="19">
        <v>1944</v>
      </c>
      <c r="C11" s="14">
        <v>394</v>
      </c>
      <c r="D11" s="14">
        <v>62</v>
      </c>
      <c r="E11" s="14">
        <v>4</v>
      </c>
      <c r="F11" s="14">
        <v>256</v>
      </c>
      <c r="G11" s="15">
        <v>72</v>
      </c>
    </row>
    <row r="12" spans="1:7" ht="20.100000000000001" customHeight="1" x14ac:dyDescent="0.25">
      <c r="A12" s="13" t="s">
        <v>41</v>
      </c>
      <c r="B12" s="19">
        <v>34</v>
      </c>
      <c r="C12" s="14">
        <v>3</v>
      </c>
      <c r="D12" s="14"/>
      <c r="E12" s="14">
        <v>2</v>
      </c>
      <c r="F12" s="14">
        <v>1</v>
      </c>
      <c r="G12" s="15"/>
    </row>
    <row r="13" spans="1:7" ht="20.100000000000001" customHeight="1" x14ac:dyDescent="0.25">
      <c r="A13" s="13" t="s">
        <v>57</v>
      </c>
      <c r="B13" s="19">
        <v>689</v>
      </c>
      <c r="C13" s="14">
        <v>95</v>
      </c>
      <c r="D13" s="14">
        <v>36</v>
      </c>
      <c r="E13" s="14">
        <v>4</v>
      </c>
      <c r="F13" s="14">
        <v>44</v>
      </c>
      <c r="G13" s="15">
        <v>11</v>
      </c>
    </row>
    <row r="14" spans="1:7" ht="20.100000000000001" customHeight="1" x14ac:dyDescent="0.25">
      <c r="A14" s="13" t="s">
        <v>76</v>
      </c>
      <c r="B14" s="19">
        <v>3198</v>
      </c>
      <c r="C14" s="14">
        <v>362</v>
      </c>
      <c r="D14" s="14">
        <v>14</v>
      </c>
      <c r="E14" s="14">
        <v>15</v>
      </c>
      <c r="F14" s="14">
        <v>167</v>
      </c>
      <c r="G14" s="15">
        <v>166</v>
      </c>
    </row>
    <row r="15" spans="1:7" ht="20.100000000000001" customHeight="1" x14ac:dyDescent="0.25">
      <c r="A15" s="13" t="s">
        <v>95</v>
      </c>
      <c r="B15" s="19">
        <v>54</v>
      </c>
      <c r="C15" s="14">
        <v>13</v>
      </c>
      <c r="D15" s="14">
        <v>2</v>
      </c>
      <c r="E15" s="14"/>
      <c r="F15" s="14">
        <v>7</v>
      </c>
      <c r="G15" s="15">
        <v>4</v>
      </c>
    </row>
    <row r="16" spans="1:7" ht="20.100000000000001" customHeight="1" x14ac:dyDescent="0.25">
      <c r="A16" s="13" t="s">
        <v>107</v>
      </c>
      <c r="B16" s="19">
        <v>93</v>
      </c>
      <c r="C16" s="14">
        <v>14</v>
      </c>
      <c r="D16" s="14"/>
      <c r="E16" s="14">
        <v>1</v>
      </c>
      <c r="F16" s="14">
        <v>13</v>
      </c>
      <c r="G16" s="15"/>
    </row>
    <row r="17" spans="1:7" ht="20.100000000000001" customHeight="1" x14ac:dyDescent="0.25">
      <c r="A17" s="13" t="s">
        <v>121</v>
      </c>
      <c r="B17" s="19">
        <v>46</v>
      </c>
      <c r="C17" s="14">
        <v>10</v>
      </c>
      <c r="D17" s="14">
        <v>8</v>
      </c>
      <c r="E17" s="14"/>
      <c r="F17" s="14"/>
      <c r="G17" s="15">
        <v>2</v>
      </c>
    </row>
    <row r="18" spans="1:7" ht="20.100000000000001" customHeight="1" x14ac:dyDescent="0.25">
      <c r="A18" s="13" t="s">
        <v>128</v>
      </c>
      <c r="B18" s="19">
        <v>290</v>
      </c>
      <c r="C18" s="14">
        <v>41</v>
      </c>
      <c r="D18" s="14">
        <v>7</v>
      </c>
      <c r="E18" s="14"/>
      <c r="F18" s="14"/>
      <c r="G18" s="15">
        <v>34</v>
      </c>
    </row>
    <row r="19" spans="1:7" ht="20.100000000000001" customHeight="1" x14ac:dyDescent="0.25">
      <c r="A19" s="13" t="s">
        <v>138</v>
      </c>
      <c r="B19" s="19">
        <v>157</v>
      </c>
      <c r="C19" s="14">
        <v>48</v>
      </c>
      <c r="D19" s="14">
        <v>22</v>
      </c>
      <c r="E19" s="14">
        <v>4</v>
      </c>
      <c r="F19" s="14">
        <v>7</v>
      </c>
      <c r="G19" s="15">
        <v>15</v>
      </c>
    </row>
    <row r="20" spans="1:7" ht="20.100000000000001" customHeight="1" x14ac:dyDescent="0.25">
      <c r="A20" s="13" t="s">
        <v>155</v>
      </c>
      <c r="B20" s="19">
        <v>902</v>
      </c>
      <c r="C20" s="14">
        <v>224</v>
      </c>
      <c r="D20" s="14">
        <v>138</v>
      </c>
      <c r="E20" s="14">
        <v>23</v>
      </c>
      <c r="F20" s="14">
        <v>20</v>
      </c>
      <c r="G20" s="15">
        <v>43</v>
      </c>
    </row>
    <row r="21" spans="1:7" ht="20.100000000000001" customHeight="1" x14ac:dyDescent="0.25">
      <c r="A21" s="13" t="s">
        <v>174</v>
      </c>
      <c r="B21" s="19">
        <v>4723</v>
      </c>
      <c r="C21" s="14">
        <v>1802</v>
      </c>
      <c r="D21" s="14">
        <v>245</v>
      </c>
      <c r="E21" s="14">
        <v>1509</v>
      </c>
      <c r="F21" s="14">
        <v>30</v>
      </c>
      <c r="G21" s="15">
        <v>18</v>
      </c>
    </row>
    <row r="22" spans="1:7" ht="20.100000000000001" customHeight="1" x14ac:dyDescent="0.25">
      <c r="A22" s="16" t="s">
        <v>195</v>
      </c>
      <c r="B22" s="20">
        <v>730</v>
      </c>
      <c r="C22" s="17">
        <v>162</v>
      </c>
      <c r="D22" s="17">
        <v>23</v>
      </c>
      <c r="E22" s="17">
        <v>12</v>
      </c>
      <c r="F22" s="17">
        <v>99</v>
      </c>
      <c r="G22" s="18">
        <v>28</v>
      </c>
    </row>
  </sheetData>
  <mergeCells count="3">
    <mergeCell ref="A6:A7"/>
    <mergeCell ref="B6:B7"/>
    <mergeCell ref="C6:G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workbookViewId="0">
      <selection activeCell="A26" sqref="A26"/>
    </sheetView>
  </sheetViews>
  <sheetFormatPr baseColWidth="10" defaultRowHeight="15" x14ac:dyDescent="0.25"/>
  <cols>
    <col min="1" max="1" width="20.28515625" style="10" customWidth="1"/>
    <col min="2" max="4" width="15.7109375" customWidth="1"/>
  </cols>
  <sheetData>
    <row r="1" spans="1:4" ht="15.75" x14ac:dyDescent="0.25">
      <c r="B1" s="4" t="s">
        <v>218</v>
      </c>
    </row>
    <row r="2" spans="1:4" ht="15.75" x14ac:dyDescent="0.25">
      <c r="B2" s="4" t="s">
        <v>223</v>
      </c>
    </row>
    <row r="3" spans="1:4" ht="15.75" x14ac:dyDescent="0.25">
      <c r="B3" s="4" t="s">
        <v>226</v>
      </c>
    </row>
    <row r="4" spans="1:4" ht="15.75" x14ac:dyDescent="0.25">
      <c r="A4" s="8"/>
      <c r="B4" s="4" t="s">
        <v>233</v>
      </c>
    </row>
    <row r="5" spans="1:4" x14ac:dyDescent="0.25">
      <c r="B5" s="7"/>
    </row>
    <row r="6" spans="1:4" x14ac:dyDescent="0.25">
      <c r="A6" s="125" t="s">
        <v>216</v>
      </c>
      <c r="B6" s="139" t="s">
        <v>232</v>
      </c>
      <c r="C6" s="139"/>
      <c r="D6" s="140"/>
    </row>
    <row r="7" spans="1:4" x14ac:dyDescent="0.25">
      <c r="A7" s="126"/>
      <c r="B7" s="27" t="s">
        <v>212</v>
      </c>
      <c r="C7" s="27" t="s">
        <v>231</v>
      </c>
      <c r="D7" s="28" t="s">
        <v>228</v>
      </c>
    </row>
    <row r="8" spans="1:4" ht="20.100000000000001" customHeight="1" x14ac:dyDescent="0.25">
      <c r="A8" s="26" t="s">
        <v>217</v>
      </c>
      <c r="B8" s="29">
        <v>10328</v>
      </c>
      <c r="C8" s="29">
        <v>746</v>
      </c>
      <c r="D8" s="30">
        <v>9582</v>
      </c>
    </row>
    <row r="9" spans="1:4" ht="20.100000000000001" customHeight="1" x14ac:dyDescent="0.25">
      <c r="A9" s="13" t="s">
        <v>2</v>
      </c>
      <c r="B9" s="14">
        <v>151</v>
      </c>
      <c r="C9" s="14">
        <v>8</v>
      </c>
      <c r="D9" s="15">
        <v>143</v>
      </c>
    </row>
    <row r="10" spans="1:4" ht="20.100000000000001" customHeight="1" x14ac:dyDescent="0.25">
      <c r="A10" s="13" t="s">
        <v>14</v>
      </c>
      <c r="B10" s="14">
        <v>200</v>
      </c>
      <c r="C10" s="14">
        <v>22</v>
      </c>
      <c r="D10" s="15">
        <v>178</v>
      </c>
    </row>
    <row r="11" spans="1:4" ht="20.100000000000001" customHeight="1" x14ac:dyDescent="0.25">
      <c r="A11" s="13" t="s">
        <v>25</v>
      </c>
      <c r="B11" s="14">
        <v>1530</v>
      </c>
      <c r="C11" s="14">
        <v>40</v>
      </c>
      <c r="D11" s="15">
        <v>1490</v>
      </c>
    </row>
    <row r="12" spans="1:4" ht="20.100000000000001" customHeight="1" x14ac:dyDescent="0.25">
      <c r="A12" s="13" t="s">
        <v>41</v>
      </c>
      <c r="B12" s="14">
        <v>28</v>
      </c>
      <c r="C12" s="14">
        <v>2</v>
      </c>
      <c r="D12" s="15">
        <v>26</v>
      </c>
    </row>
    <row r="13" spans="1:4" ht="20.100000000000001" customHeight="1" x14ac:dyDescent="0.25">
      <c r="A13" s="13" t="s">
        <v>57</v>
      </c>
      <c r="B13" s="14">
        <v>554</v>
      </c>
      <c r="C13" s="14">
        <v>37</v>
      </c>
      <c r="D13" s="15">
        <v>517</v>
      </c>
    </row>
    <row r="14" spans="1:4" ht="20.100000000000001" customHeight="1" x14ac:dyDescent="0.25">
      <c r="A14" s="13" t="s">
        <v>76</v>
      </c>
      <c r="B14" s="14">
        <v>2677</v>
      </c>
      <c r="C14" s="14">
        <v>193</v>
      </c>
      <c r="D14" s="15">
        <v>2484</v>
      </c>
    </row>
    <row r="15" spans="1:4" ht="20.100000000000001" customHeight="1" x14ac:dyDescent="0.25">
      <c r="A15" s="13" t="s">
        <v>95</v>
      </c>
      <c r="B15" s="14">
        <v>41</v>
      </c>
      <c r="C15" s="14">
        <v>1</v>
      </c>
      <c r="D15" s="15">
        <v>40</v>
      </c>
    </row>
    <row r="16" spans="1:4" ht="20.100000000000001" customHeight="1" x14ac:dyDescent="0.25">
      <c r="A16" s="13" t="s">
        <v>107</v>
      </c>
      <c r="B16" s="14">
        <v>70</v>
      </c>
      <c r="C16" s="14">
        <v>9</v>
      </c>
      <c r="D16" s="15">
        <v>61</v>
      </c>
    </row>
    <row r="17" spans="1:4" ht="20.100000000000001" customHeight="1" x14ac:dyDescent="0.25">
      <c r="A17" s="13" t="s">
        <v>121</v>
      </c>
      <c r="B17" s="14">
        <v>38</v>
      </c>
      <c r="C17" s="14">
        <v>3</v>
      </c>
      <c r="D17" s="15">
        <v>35</v>
      </c>
    </row>
    <row r="18" spans="1:4" ht="20.100000000000001" customHeight="1" x14ac:dyDescent="0.25">
      <c r="A18" s="13" t="s">
        <v>128</v>
      </c>
      <c r="B18" s="14">
        <v>219</v>
      </c>
      <c r="C18" s="14">
        <v>23</v>
      </c>
      <c r="D18" s="15">
        <v>196</v>
      </c>
    </row>
    <row r="19" spans="1:4" ht="20.100000000000001" customHeight="1" x14ac:dyDescent="0.25">
      <c r="A19" s="13" t="s">
        <v>138</v>
      </c>
      <c r="B19" s="14">
        <v>121</v>
      </c>
      <c r="C19" s="14">
        <v>12</v>
      </c>
      <c r="D19" s="15">
        <v>109</v>
      </c>
    </row>
    <row r="20" spans="1:4" ht="20.100000000000001" customHeight="1" x14ac:dyDescent="0.25">
      <c r="A20" s="13" t="s">
        <v>155</v>
      </c>
      <c r="B20" s="14">
        <v>677</v>
      </c>
      <c r="C20" s="14">
        <v>74</v>
      </c>
      <c r="D20" s="15">
        <v>603</v>
      </c>
    </row>
    <row r="21" spans="1:4" ht="20.100000000000001" customHeight="1" x14ac:dyDescent="0.25">
      <c r="A21" s="13" t="s">
        <v>174</v>
      </c>
      <c r="B21" s="14">
        <v>3423</v>
      </c>
      <c r="C21" s="14">
        <v>129</v>
      </c>
      <c r="D21" s="15">
        <v>3294</v>
      </c>
    </row>
    <row r="22" spans="1:4" ht="20.100000000000001" customHeight="1" x14ac:dyDescent="0.25">
      <c r="A22" s="16" t="s">
        <v>195</v>
      </c>
      <c r="B22" s="17">
        <v>599</v>
      </c>
      <c r="C22" s="17">
        <v>193</v>
      </c>
      <c r="D22" s="18">
        <v>406</v>
      </c>
    </row>
  </sheetData>
  <mergeCells count="2">
    <mergeCell ref="A6:A7"/>
    <mergeCell ref="B6:D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workbookViewId="0">
      <selection activeCell="A27" sqref="A27"/>
    </sheetView>
  </sheetViews>
  <sheetFormatPr baseColWidth="10" defaultRowHeight="11.25" x14ac:dyDescent="0.2"/>
  <cols>
    <col min="1" max="1" width="20.28515625" style="10" customWidth="1"/>
    <col min="2" max="12" width="13.7109375" style="10" customWidth="1"/>
    <col min="13" max="16384" width="11.42578125" style="10"/>
  </cols>
  <sheetData>
    <row r="1" spans="1:13" ht="15.75" x14ac:dyDescent="0.25">
      <c r="B1" s="4" t="s">
        <v>218</v>
      </c>
    </row>
    <row r="2" spans="1:13" ht="15.75" x14ac:dyDescent="0.25">
      <c r="B2" s="4" t="s">
        <v>223</v>
      </c>
    </row>
    <row r="3" spans="1:13" ht="15.75" x14ac:dyDescent="0.25">
      <c r="B3" s="4" t="s">
        <v>226</v>
      </c>
    </row>
    <row r="4" spans="1:13" ht="15.75" x14ac:dyDescent="0.25">
      <c r="A4" s="8"/>
      <c r="B4" s="4" t="s">
        <v>244</v>
      </c>
    </row>
    <row r="5" spans="1:13" x14ac:dyDescent="0.2">
      <c r="B5" s="9"/>
    </row>
    <row r="6" spans="1:13" ht="26.25" customHeight="1" x14ac:dyDescent="0.2">
      <c r="A6" s="125" t="s">
        <v>216</v>
      </c>
      <c r="B6" s="143" t="s">
        <v>230</v>
      </c>
      <c r="C6" s="145" t="s">
        <v>242</v>
      </c>
      <c r="D6" s="145" t="s">
        <v>241</v>
      </c>
      <c r="E6" s="145" t="s">
        <v>240</v>
      </c>
      <c r="F6" s="145" t="s">
        <v>239</v>
      </c>
      <c r="G6" s="145" t="s">
        <v>238</v>
      </c>
      <c r="H6" s="145" t="s">
        <v>237</v>
      </c>
      <c r="I6" s="145" t="s">
        <v>236</v>
      </c>
      <c r="J6" s="145" t="s">
        <v>235</v>
      </c>
      <c r="K6" s="145" t="s">
        <v>234</v>
      </c>
      <c r="L6" s="141" t="s">
        <v>220</v>
      </c>
    </row>
    <row r="7" spans="1:13" ht="31.5" customHeight="1" x14ac:dyDescent="0.2">
      <c r="A7" s="126"/>
      <c r="B7" s="144"/>
      <c r="C7" s="146"/>
      <c r="D7" s="146"/>
      <c r="E7" s="146"/>
      <c r="F7" s="146"/>
      <c r="G7" s="146"/>
      <c r="H7" s="146"/>
      <c r="I7" s="146"/>
      <c r="J7" s="146"/>
      <c r="K7" s="146"/>
      <c r="L7" s="142"/>
    </row>
    <row r="8" spans="1:13" ht="20.100000000000001" customHeight="1" x14ac:dyDescent="0.2">
      <c r="A8" s="26" t="s">
        <v>217</v>
      </c>
      <c r="B8" s="29">
        <v>13310</v>
      </c>
      <c r="C8" s="29">
        <v>4719</v>
      </c>
      <c r="D8" s="29">
        <v>2673</v>
      </c>
      <c r="E8" s="29">
        <v>508</v>
      </c>
      <c r="F8" s="29">
        <v>334</v>
      </c>
      <c r="G8" s="29">
        <v>1007</v>
      </c>
      <c r="H8" s="29">
        <v>1547</v>
      </c>
      <c r="I8" s="29">
        <v>80</v>
      </c>
      <c r="J8" s="29">
        <v>2182</v>
      </c>
      <c r="K8" s="29">
        <v>37</v>
      </c>
      <c r="L8" s="30">
        <v>223</v>
      </c>
      <c r="M8" s="3"/>
    </row>
    <row r="9" spans="1:13" ht="20.100000000000001" customHeight="1" x14ac:dyDescent="0.2">
      <c r="A9" s="13" t="s">
        <v>2</v>
      </c>
      <c r="B9" s="14">
        <v>199</v>
      </c>
      <c r="C9" s="14">
        <v>47</v>
      </c>
      <c r="D9" s="14">
        <v>98</v>
      </c>
      <c r="E9" s="14">
        <v>3</v>
      </c>
      <c r="F9" s="14">
        <v>8</v>
      </c>
      <c r="G9" s="14">
        <v>7</v>
      </c>
      <c r="H9" s="14">
        <v>7</v>
      </c>
      <c r="I9" s="14">
        <v>9</v>
      </c>
      <c r="J9" s="14">
        <v>12</v>
      </c>
      <c r="K9" s="14"/>
      <c r="L9" s="15">
        <v>8</v>
      </c>
      <c r="M9" s="3"/>
    </row>
    <row r="10" spans="1:13" ht="20.100000000000001" customHeight="1" x14ac:dyDescent="0.2">
      <c r="A10" s="13" t="s">
        <v>14</v>
      </c>
      <c r="B10" s="14">
        <v>251</v>
      </c>
      <c r="C10" s="14">
        <v>157</v>
      </c>
      <c r="D10" s="14">
        <v>40</v>
      </c>
      <c r="E10" s="14">
        <v>7</v>
      </c>
      <c r="F10" s="14">
        <v>10</v>
      </c>
      <c r="G10" s="14">
        <v>3</v>
      </c>
      <c r="H10" s="14">
        <v>22</v>
      </c>
      <c r="I10" s="14">
        <v>7</v>
      </c>
      <c r="J10" s="14">
        <v>2</v>
      </c>
      <c r="K10" s="14">
        <v>3</v>
      </c>
      <c r="L10" s="15">
        <v>0</v>
      </c>
      <c r="M10" s="3"/>
    </row>
    <row r="11" spans="1:13" ht="20.100000000000001" customHeight="1" x14ac:dyDescent="0.2">
      <c r="A11" s="13" t="s">
        <v>25</v>
      </c>
      <c r="B11" s="14">
        <v>1944</v>
      </c>
      <c r="C11" s="14">
        <v>271</v>
      </c>
      <c r="D11" s="14">
        <v>513</v>
      </c>
      <c r="E11" s="14">
        <v>31</v>
      </c>
      <c r="F11" s="14">
        <v>33</v>
      </c>
      <c r="G11" s="14">
        <v>94</v>
      </c>
      <c r="H11" s="14">
        <v>330</v>
      </c>
      <c r="I11" s="14">
        <v>13</v>
      </c>
      <c r="J11" s="14">
        <v>555</v>
      </c>
      <c r="K11" s="14">
        <v>3</v>
      </c>
      <c r="L11" s="15">
        <v>101</v>
      </c>
      <c r="M11" s="3"/>
    </row>
    <row r="12" spans="1:13" ht="20.100000000000001" customHeight="1" x14ac:dyDescent="0.2">
      <c r="A12" s="13" t="s">
        <v>41</v>
      </c>
      <c r="B12" s="14">
        <v>34</v>
      </c>
      <c r="C12" s="14">
        <v>20</v>
      </c>
      <c r="D12" s="14">
        <v>8</v>
      </c>
      <c r="E12" s="14"/>
      <c r="F12" s="14"/>
      <c r="G12" s="14"/>
      <c r="H12" s="14">
        <v>3</v>
      </c>
      <c r="I12" s="14"/>
      <c r="J12" s="14">
        <v>3</v>
      </c>
      <c r="K12" s="14"/>
      <c r="L12" s="15">
        <v>0</v>
      </c>
      <c r="M12" s="3"/>
    </row>
    <row r="13" spans="1:13" ht="20.100000000000001" customHeight="1" x14ac:dyDescent="0.2">
      <c r="A13" s="13" t="s">
        <v>57</v>
      </c>
      <c r="B13" s="14">
        <v>689</v>
      </c>
      <c r="C13" s="14">
        <v>408</v>
      </c>
      <c r="D13" s="14">
        <v>119</v>
      </c>
      <c r="E13" s="14">
        <v>21</v>
      </c>
      <c r="F13" s="14">
        <v>20</v>
      </c>
      <c r="G13" s="14">
        <v>23</v>
      </c>
      <c r="H13" s="14">
        <v>19</v>
      </c>
      <c r="I13" s="14">
        <v>2</v>
      </c>
      <c r="J13" s="14">
        <v>66</v>
      </c>
      <c r="K13" s="14">
        <v>5</v>
      </c>
      <c r="L13" s="15">
        <v>6</v>
      </c>
      <c r="M13" s="3"/>
    </row>
    <row r="14" spans="1:13" ht="20.100000000000001" customHeight="1" x14ac:dyDescent="0.2">
      <c r="A14" s="13" t="s">
        <v>76</v>
      </c>
      <c r="B14" s="14">
        <v>3198</v>
      </c>
      <c r="C14" s="14">
        <v>2517</v>
      </c>
      <c r="D14" s="14">
        <v>214</v>
      </c>
      <c r="E14" s="14">
        <v>21</v>
      </c>
      <c r="F14" s="14">
        <v>55</v>
      </c>
      <c r="G14" s="14">
        <v>109</v>
      </c>
      <c r="H14" s="14">
        <v>14</v>
      </c>
      <c r="I14" s="14">
        <v>39</v>
      </c>
      <c r="J14" s="14">
        <v>207</v>
      </c>
      <c r="K14" s="14">
        <v>11</v>
      </c>
      <c r="L14" s="15">
        <v>11</v>
      </c>
      <c r="M14" s="3"/>
    </row>
    <row r="15" spans="1:13" ht="20.100000000000001" customHeight="1" x14ac:dyDescent="0.2">
      <c r="A15" s="13" t="s">
        <v>95</v>
      </c>
      <c r="B15" s="14">
        <v>54</v>
      </c>
      <c r="C15" s="14">
        <v>31</v>
      </c>
      <c r="D15" s="14">
        <v>6</v>
      </c>
      <c r="E15" s="14">
        <v>1</v>
      </c>
      <c r="F15" s="14">
        <v>6</v>
      </c>
      <c r="G15" s="14"/>
      <c r="H15" s="14">
        <v>1</v>
      </c>
      <c r="I15" s="14">
        <v>2</v>
      </c>
      <c r="J15" s="14">
        <v>6</v>
      </c>
      <c r="K15" s="14"/>
      <c r="L15" s="15">
        <v>1</v>
      </c>
      <c r="M15" s="3"/>
    </row>
    <row r="16" spans="1:13" ht="20.100000000000001" customHeight="1" x14ac:dyDescent="0.2">
      <c r="A16" s="13" t="s">
        <v>107</v>
      </c>
      <c r="B16" s="14">
        <v>93</v>
      </c>
      <c r="C16" s="14">
        <v>29</v>
      </c>
      <c r="D16" s="14">
        <v>13</v>
      </c>
      <c r="E16" s="14">
        <v>2</v>
      </c>
      <c r="F16" s="14">
        <v>5</v>
      </c>
      <c r="G16" s="14">
        <v>2</v>
      </c>
      <c r="H16" s="14">
        <v>37</v>
      </c>
      <c r="I16" s="14">
        <v>1</v>
      </c>
      <c r="J16" s="14">
        <v>2</v>
      </c>
      <c r="K16" s="14"/>
      <c r="L16" s="15">
        <v>2</v>
      </c>
      <c r="M16" s="3"/>
    </row>
    <row r="17" spans="1:13" ht="20.100000000000001" customHeight="1" x14ac:dyDescent="0.2">
      <c r="A17" s="13" t="s">
        <v>121</v>
      </c>
      <c r="B17" s="14">
        <v>46</v>
      </c>
      <c r="C17" s="14">
        <v>15</v>
      </c>
      <c r="D17" s="14">
        <v>2</v>
      </c>
      <c r="E17" s="14"/>
      <c r="F17" s="14">
        <v>1</v>
      </c>
      <c r="G17" s="14">
        <v>4</v>
      </c>
      <c r="H17" s="14">
        <v>6</v>
      </c>
      <c r="I17" s="14"/>
      <c r="J17" s="14">
        <v>18</v>
      </c>
      <c r="K17" s="14"/>
      <c r="L17" s="15">
        <v>0</v>
      </c>
      <c r="M17" s="3"/>
    </row>
    <row r="18" spans="1:13" ht="20.100000000000001" customHeight="1" x14ac:dyDescent="0.2">
      <c r="A18" s="13" t="s">
        <v>128</v>
      </c>
      <c r="B18" s="14">
        <v>290</v>
      </c>
      <c r="C18" s="14">
        <v>45</v>
      </c>
      <c r="D18" s="14">
        <v>202</v>
      </c>
      <c r="E18" s="14">
        <v>20</v>
      </c>
      <c r="F18" s="14">
        <v>3</v>
      </c>
      <c r="G18" s="14">
        <v>7</v>
      </c>
      <c r="H18" s="14">
        <v>3</v>
      </c>
      <c r="I18" s="14">
        <v>1</v>
      </c>
      <c r="J18" s="14">
        <v>5</v>
      </c>
      <c r="K18" s="14"/>
      <c r="L18" s="15">
        <v>4</v>
      </c>
      <c r="M18" s="3"/>
    </row>
    <row r="19" spans="1:13" ht="20.100000000000001" customHeight="1" x14ac:dyDescent="0.2">
      <c r="A19" s="13" t="s">
        <v>138</v>
      </c>
      <c r="B19" s="14">
        <v>157</v>
      </c>
      <c r="C19" s="14">
        <v>26</v>
      </c>
      <c r="D19" s="14">
        <v>40</v>
      </c>
      <c r="E19" s="14">
        <v>5</v>
      </c>
      <c r="F19" s="14">
        <v>14</v>
      </c>
      <c r="G19" s="14">
        <v>7</v>
      </c>
      <c r="H19" s="14">
        <v>45</v>
      </c>
      <c r="I19" s="14"/>
      <c r="J19" s="14">
        <v>3</v>
      </c>
      <c r="K19" s="14">
        <v>1</v>
      </c>
      <c r="L19" s="15">
        <v>16</v>
      </c>
      <c r="M19" s="3"/>
    </row>
    <row r="20" spans="1:13" ht="20.100000000000001" customHeight="1" x14ac:dyDescent="0.2">
      <c r="A20" s="13" t="s">
        <v>155</v>
      </c>
      <c r="B20" s="14">
        <v>902</v>
      </c>
      <c r="C20" s="14">
        <v>210</v>
      </c>
      <c r="D20" s="14">
        <v>475</v>
      </c>
      <c r="E20" s="14">
        <v>15</v>
      </c>
      <c r="F20" s="14">
        <v>10</v>
      </c>
      <c r="G20" s="14">
        <v>29</v>
      </c>
      <c r="H20" s="14">
        <v>115</v>
      </c>
      <c r="I20" s="14">
        <v>5</v>
      </c>
      <c r="J20" s="14">
        <v>35</v>
      </c>
      <c r="K20" s="14">
        <v>3</v>
      </c>
      <c r="L20" s="15">
        <v>5</v>
      </c>
      <c r="M20" s="3"/>
    </row>
    <row r="21" spans="1:13" ht="20.100000000000001" customHeight="1" x14ac:dyDescent="0.2">
      <c r="A21" s="13" t="s">
        <v>174</v>
      </c>
      <c r="B21" s="14">
        <v>4723</v>
      </c>
      <c r="C21" s="14">
        <v>644</v>
      </c>
      <c r="D21" s="14">
        <v>896</v>
      </c>
      <c r="E21" s="14">
        <v>378</v>
      </c>
      <c r="F21" s="14">
        <v>162</v>
      </c>
      <c r="G21" s="14">
        <v>638</v>
      </c>
      <c r="H21" s="14">
        <v>714</v>
      </c>
      <c r="I21" s="14"/>
      <c r="J21" s="14">
        <v>1215</v>
      </c>
      <c r="K21" s="14">
        <v>10</v>
      </c>
      <c r="L21" s="15">
        <v>66</v>
      </c>
      <c r="M21" s="3"/>
    </row>
    <row r="22" spans="1:13" ht="20.100000000000001" customHeight="1" x14ac:dyDescent="0.2">
      <c r="A22" s="16" t="s">
        <v>195</v>
      </c>
      <c r="B22" s="17">
        <v>730</v>
      </c>
      <c r="C22" s="17">
        <v>299</v>
      </c>
      <c r="D22" s="17">
        <v>47</v>
      </c>
      <c r="E22" s="17">
        <v>4</v>
      </c>
      <c r="F22" s="17">
        <v>7</v>
      </c>
      <c r="G22" s="17">
        <v>84</v>
      </c>
      <c r="H22" s="17">
        <v>231</v>
      </c>
      <c r="I22" s="17">
        <v>1</v>
      </c>
      <c r="J22" s="17">
        <v>53</v>
      </c>
      <c r="K22" s="17">
        <v>1</v>
      </c>
      <c r="L22" s="18">
        <v>3</v>
      </c>
      <c r="M22" s="3"/>
    </row>
  </sheetData>
  <mergeCells count="12">
    <mergeCell ref="L6:L7"/>
    <mergeCell ref="B6:B7"/>
    <mergeCell ref="A6:A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workbookViewId="0">
      <selection activeCell="A27" sqref="A27"/>
    </sheetView>
  </sheetViews>
  <sheetFormatPr baseColWidth="10" defaultRowHeight="15" x14ac:dyDescent="0.25"/>
  <cols>
    <col min="1" max="1" width="20.28515625" style="10" customWidth="1"/>
    <col min="2" max="3" width="11.7109375" bestFit="1" customWidth="1"/>
    <col min="4" max="4" width="18.7109375" customWidth="1"/>
    <col min="5" max="5" width="17.42578125" customWidth="1"/>
    <col min="6" max="6" width="11.7109375" bestFit="1" customWidth="1"/>
    <col min="7" max="7" width="11.7109375" customWidth="1"/>
    <col min="8" max="8" width="9" customWidth="1"/>
  </cols>
  <sheetData>
    <row r="1" spans="1:8" ht="15.75" x14ac:dyDescent="0.25">
      <c r="B1" s="4" t="s">
        <v>218</v>
      </c>
    </row>
    <row r="2" spans="1:8" ht="15.75" x14ac:dyDescent="0.25">
      <c r="B2" s="4" t="s">
        <v>223</v>
      </c>
    </row>
    <row r="3" spans="1:8" ht="15.75" x14ac:dyDescent="0.25">
      <c r="B3" s="4" t="s">
        <v>226</v>
      </c>
    </row>
    <row r="4" spans="1:8" ht="15.75" x14ac:dyDescent="0.25">
      <c r="A4" s="8"/>
      <c r="B4" s="4" t="s">
        <v>250</v>
      </c>
    </row>
    <row r="5" spans="1:8" x14ac:dyDescent="0.25">
      <c r="B5" s="7"/>
    </row>
    <row r="6" spans="1:8" ht="24.95" customHeight="1" x14ac:dyDescent="0.25">
      <c r="A6" s="151" t="s">
        <v>216</v>
      </c>
      <c r="B6" s="149" t="s">
        <v>230</v>
      </c>
      <c r="C6" s="147" t="s">
        <v>243</v>
      </c>
      <c r="D6" s="147" t="s">
        <v>249</v>
      </c>
      <c r="E6" s="147" t="s">
        <v>248</v>
      </c>
      <c r="F6" s="147" t="s">
        <v>247</v>
      </c>
      <c r="G6" s="147" t="s">
        <v>246</v>
      </c>
      <c r="H6" s="147" t="s">
        <v>245</v>
      </c>
    </row>
    <row r="7" spans="1:8" ht="24.95" customHeight="1" x14ac:dyDescent="0.25">
      <c r="A7" s="152"/>
      <c r="B7" s="150"/>
      <c r="C7" s="148"/>
      <c r="D7" s="153"/>
      <c r="E7" s="153"/>
      <c r="F7" s="148"/>
      <c r="G7" s="148"/>
      <c r="H7" s="148"/>
    </row>
    <row r="8" spans="1:8" ht="20.100000000000001" customHeight="1" x14ac:dyDescent="0.25">
      <c r="A8" s="26" t="s">
        <v>217</v>
      </c>
      <c r="B8" s="29">
        <v>13310</v>
      </c>
      <c r="C8" s="29">
        <v>14</v>
      </c>
      <c r="D8" s="29">
        <v>3731</v>
      </c>
      <c r="E8" s="29">
        <v>795</v>
      </c>
      <c r="F8" s="29">
        <v>5242</v>
      </c>
      <c r="G8" s="29">
        <v>1131</v>
      </c>
      <c r="H8" s="30">
        <v>2397</v>
      </c>
    </row>
    <row r="9" spans="1:8" ht="20.100000000000001" customHeight="1" x14ac:dyDescent="0.25">
      <c r="A9" s="13" t="s">
        <v>2</v>
      </c>
      <c r="B9" s="14">
        <v>199</v>
      </c>
      <c r="C9" s="14"/>
      <c r="D9" s="14">
        <v>31</v>
      </c>
      <c r="E9" s="14">
        <v>43</v>
      </c>
      <c r="F9" s="14">
        <v>80</v>
      </c>
      <c r="G9" s="14">
        <v>30</v>
      </c>
      <c r="H9" s="15">
        <v>15</v>
      </c>
    </row>
    <row r="10" spans="1:8" ht="20.100000000000001" customHeight="1" x14ac:dyDescent="0.25">
      <c r="A10" s="13" t="s">
        <v>14</v>
      </c>
      <c r="B10" s="14">
        <v>251</v>
      </c>
      <c r="C10" s="14"/>
      <c r="D10" s="14">
        <v>81</v>
      </c>
      <c r="E10" s="14">
        <v>62</v>
      </c>
      <c r="F10" s="14">
        <v>94</v>
      </c>
      <c r="G10" s="14"/>
      <c r="H10" s="15">
        <v>14</v>
      </c>
    </row>
    <row r="11" spans="1:8" ht="20.100000000000001" customHeight="1" x14ac:dyDescent="0.25">
      <c r="A11" s="13" t="s">
        <v>25</v>
      </c>
      <c r="B11" s="14">
        <v>1944</v>
      </c>
      <c r="C11" s="14">
        <v>1</v>
      </c>
      <c r="D11" s="14">
        <v>118</v>
      </c>
      <c r="E11" s="14">
        <v>79</v>
      </c>
      <c r="F11" s="14">
        <v>1457</v>
      </c>
      <c r="G11" s="14">
        <v>146</v>
      </c>
      <c r="H11" s="15">
        <v>143</v>
      </c>
    </row>
    <row r="12" spans="1:8" ht="20.100000000000001" customHeight="1" x14ac:dyDescent="0.25">
      <c r="A12" s="13" t="s">
        <v>41</v>
      </c>
      <c r="B12" s="14">
        <v>34</v>
      </c>
      <c r="C12" s="14"/>
      <c r="D12" s="14">
        <v>8</v>
      </c>
      <c r="E12" s="14">
        <v>6</v>
      </c>
      <c r="F12" s="14">
        <v>5</v>
      </c>
      <c r="G12" s="14">
        <v>11</v>
      </c>
      <c r="H12" s="15">
        <v>4</v>
      </c>
    </row>
    <row r="13" spans="1:8" ht="20.100000000000001" customHeight="1" x14ac:dyDescent="0.25">
      <c r="A13" s="13" t="s">
        <v>57</v>
      </c>
      <c r="B13" s="14">
        <v>689</v>
      </c>
      <c r="C13" s="14">
        <v>5</v>
      </c>
      <c r="D13" s="14">
        <v>322</v>
      </c>
      <c r="E13" s="14">
        <v>81</v>
      </c>
      <c r="F13" s="14">
        <v>216</v>
      </c>
      <c r="G13" s="14">
        <v>50</v>
      </c>
      <c r="H13" s="15">
        <v>15</v>
      </c>
    </row>
    <row r="14" spans="1:8" ht="20.100000000000001" customHeight="1" x14ac:dyDescent="0.25">
      <c r="A14" s="13" t="s">
        <v>76</v>
      </c>
      <c r="B14" s="14">
        <v>3198</v>
      </c>
      <c r="C14" s="14">
        <v>4</v>
      </c>
      <c r="D14" s="14">
        <v>2325</v>
      </c>
      <c r="E14" s="14">
        <v>221</v>
      </c>
      <c r="F14" s="14">
        <v>457</v>
      </c>
      <c r="G14" s="14">
        <v>80</v>
      </c>
      <c r="H14" s="15">
        <v>111</v>
      </c>
    </row>
    <row r="15" spans="1:8" ht="20.100000000000001" customHeight="1" x14ac:dyDescent="0.25">
      <c r="A15" s="13" t="s">
        <v>95</v>
      </c>
      <c r="B15" s="14">
        <v>54</v>
      </c>
      <c r="C15" s="14"/>
      <c r="D15" s="14">
        <v>8</v>
      </c>
      <c r="E15" s="14">
        <v>5</v>
      </c>
      <c r="F15" s="14">
        <v>38</v>
      </c>
      <c r="G15" s="14">
        <v>1</v>
      </c>
      <c r="H15" s="15">
        <v>2</v>
      </c>
    </row>
    <row r="16" spans="1:8" ht="20.100000000000001" customHeight="1" x14ac:dyDescent="0.25">
      <c r="A16" s="13" t="s">
        <v>107</v>
      </c>
      <c r="B16" s="14">
        <v>93</v>
      </c>
      <c r="C16" s="14">
        <v>1</v>
      </c>
      <c r="D16" s="14">
        <v>8</v>
      </c>
      <c r="E16" s="14">
        <v>8</v>
      </c>
      <c r="F16" s="14">
        <v>43</v>
      </c>
      <c r="G16" s="14">
        <v>24</v>
      </c>
      <c r="H16" s="15">
        <v>9</v>
      </c>
    </row>
    <row r="17" spans="1:8" ht="20.100000000000001" customHeight="1" x14ac:dyDescent="0.25">
      <c r="A17" s="13" t="s">
        <v>121</v>
      </c>
      <c r="B17" s="14">
        <v>46</v>
      </c>
      <c r="C17" s="14"/>
      <c r="D17" s="14">
        <v>3</v>
      </c>
      <c r="E17" s="14">
        <v>3</v>
      </c>
      <c r="F17" s="14">
        <v>26</v>
      </c>
      <c r="G17" s="14">
        <v>1</v>
      </c>
      <c r="H17" s="15">
        <v>13</v>
      </c>
    </row>
    <row r="18" spans="1:8" ht="20.100000000000001" customHeight="1" x14ac:dyDescent="0.25">
      <c r="A18" s="13" t="s">
        <v>128</v>
      </c>
      <c r="B18" s="14">
        <v>290</v>
      </c>
      <c r="C18" s="14">
        <v>1</v>
      </c>
      <c r="D18" s="14">
        <v>7</v>
      </c>
      <c r="E18" s="14">
        <v>14</v>
      </c>
      <c r="F18" s="14">
        <v>259</v>
      </c>
      <c r="G18" s="14">
        <v>6</v>
      </c>
      <c r="H18" s="15">
        <v>3</v>
      </c>
    </row>
    <row r="19" spans="1:8" ht="20.100000000000001" customHeight="1" x14ac:dyDescent="0.25">
      <c r="A19" s="13" t="s">
        <v>138</v>
      </c>
      <c r="B19" s="14">
        <v>157</v>
      </c>
      <c r="C19" s="14"/>
      <c r="D19" s="14">
        <v>15</v>
      </c>
      <c r="E19" s="14">
        <v>14</v>
      </c>
      <c r="F19" s="14">
        <v>62</v>
      </c>
      <c r="G19" s="14">
        <v>58</v>
      </c>
      <c r="H19" s="15">
        <v>8</v>
      </c>
    </row>
    <row r="20" spans="1:8" ht="20.100000000000001" customHeight="1" x14ac:dyDescent="0.25">
      <c r="A20" s="13" t="s">
        <v>155</v>
      </c>
      <c r="B20" s="14">
        <v>902</v>
      </c>
      <c r="C20" s="14">
        <v>2</v>
      </c>
      <c r="D20" s="14">
        <v>378</v>
      </c>
      <c r="E20" s="14">
        <v>57</v>
      </c>
      <c r="F20" s="14">
        <v>205</v>
      </c>
      <c r="G20" s="14">
        <v>18</v>
      </c>
      <c r="H20" s="15">
        <v>242</v>
      </c>
    </row>
    <row r="21" spans="1:8" ht="20.100000000000001" customHeight="1" x14ac:dyDescent="0.25">
      <c r="A21" s="13" t="s">
        <v>174</v>
      </c>
      <c r="B21" s="14">
        <v>4723</v>
      </c>
      <c r="C21" s="14"/>
      <c r="D21" s="14">
        <v>286</v>
      </c>
      <c r="E21" s="14">
        <v>66</v>
      </c>
      <c r="F21" s="14">
        <v>2035</v>
      </c>
      <c r="G21" s="14">
        <v>687</v>
      </c>
      <c r="H21" s="15">
        <v>1649</v>
      </c>
    </row>
    <row r="22" spans="1:8" ht="20.100000000000001" customHeight="1" x14ac:dyDescent="0.25">
      <c r="A22" s="16" t="s">
        <v>195</v>
      </c>
      <c r="B22" s="17">
        <v>730</v>
      </c>
      <c r="C22" s="17"/>
      <c r="D22" s="17">
        <v>141</v>
      </c>
      <c r="E22" s="17">
        <v>136</v>
      </c>
      <c r="F22" s="17">
        <v>265</v>
      </c>
      <c r="G22" s="17">
        <v>19</v>
      </c>
      <c r="H22" s="18">
        <v>169</v>
      </c>
    </row>
  </sheetData>
  <mergeCells count="8">
    <mergeCell ref="G6:G7"/>
    <mergeCell ref="H6:H7"/>
    <mergeCell ref="B6:B7"/>
    <mergeCell ref="A6:A7"/>
    <mergeCell ref="C6:C7"/>
    <mergeCell ref="D6:D7"/>
    <mergeCell ref="E6:E7"/>
    <mergeCell ref="F6:F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Municipios</vt:lpstr>
      <vt:lpstr>Area y Sexo</vt:lpstr>
      <vt:lpstr>Raza</vt:lpstr>
      <vt:lpstr>Sexo</vt:lpstr>
      <vt:lpstr>Area</vt:lpstr>
      <vt:lpstr>Analfabetismo</vt:lpstr>
      <vt:lpstr>Remesas</vt:lpstr>
      <vt:lpstr>Agua </vt:lpstr>
      <vt:lpstr>Serv. Sanitario</vt:lpstr>
      <vt:lpstr>Alumbrado</vt:lpstr>
      <vt:lpstr>Comb. Cocina</vt:lpstr>
      <vt:lpstr>Basura</vt:lpstr>
      <vt:lpstr>Limitaciones</vt:lpstr>
      <vt:lpstr>Grado Aprobado</vt:lpstr>
      <vt:lpstr>Idioma</vt:lpstr>
      <vt:lpstr>PEA</vt:lpstr>
      <vt:lpstr>PEI</vt:lpstr>
      <vt:lpstr>Municipios!Títulos_a_imprimir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Blanca Bachez Hernandez</dc:creator>
  <cp:lastModifiedBy>mbachez</cp:lastModifiedBy>
  <cp:lastPrinted>2012-05-21T20:50:53Z</cp:lastPrinted>
  <dcterms:created xsi:type="dcterms:W3CDTF">2008-11-13T16:09:57Z</dcterms:created>
  <dcterms:modified xsi:type="dcterms:W3CDTF">2020-03-06T14:34:51Z</dcterms:modified>
</cp:coreProperties>
</file>