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olina.MINDEL\Documents\Documentos correspondientes a la OIR año 2022\Expediente 094-2022 del 19jul22\"/>
    </mc:Choice>
  </mc:AlternateContent>
  <xr:revisionPtr revIDLastSave="0" documentId="13_ncr:1_{14883837-C2F6-4964-B8EE-94EF3E4664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ansferencias año 2005 a 2021" sheetId="1" r:id="rId1"/>
    <sheet name="infraestructura" sheetId="2" state="hidden" r:id="rId2"/>
    <sheet name="nueva solicitud 24_abril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7" i="1" l="1"/>
  <c r="D17" i="1" l="1"/>
  <c r="N17" i="1"/>
  <c r="R17" i="1" l="1"/>
  <c r="O17" i="1" l="1"/>
  <c r="M17" i="1"/>
  <c r="H17" i="1"/>
  <c r="C17" i="1"/>
  <c r="E17" i="1"/>
  <c r="F17" i="1"/>
  <c r="G17" i="1"/>
  <c r="I17" i="1"/>
  <c r="J17" i="1"/>
  <c r="K17" i="1"/>
  <c r="L17" i="1"/>
  <c r="P17" i="1"/>
  <c r="Q11" i="1"/>
  <c r="Q17" i="1" l="1"/>
  <c r="O5" i="3" l="1"/>
  <c r="O6" i="3"/>
  <c r="O7" i="3"/>
  <c r="O8" i="3"/>
  <c r="O9" i="3"/>
  <c r="O10" i="3"/>
  <c r="O4" i="3"/>
  <c r="O11" i="3" s="1"/>
  <c r="L11" i="3"/>
  <c r="I11" i="3"/>
  <c r="F11" i="3"/>
  <c r="C11" i="3"/>
</calcChain>
</file>

<file path=xl/sharedStrings.xml><?xml version="1.0" encoding="utf-8"?>
<sst xmlns="http://schemas.openxmlformats.org/spreadsheetml/2006/main" count="79" uniqueCount="51">
  <si>
    <r>
      <t xml:space="preserve">Tipo de Transferencia Monetaria </t>
    </r>
    <r>
      <rPr>
        <b/>
        <sz val="8"/>
        <color theme="0"/>
        <rFont val="Calibri"/>
        <family val="2"/>
        <scheme val="minor"/>
      </rPr>
      <t>(solo tranferencia, NO incluye apoyo familiar ni al adulto mayor)</t>
    </r>
  </si>
  <si>
    <t>desde junio 2009</t>
  </si>
  <si>
    <t>año 2010</t>
  </si>
  <si>
    <t>año 2011</t>
  </si>
  <si>
    <t>año 2012</t>
  </si>
  <si>
    <t>Total general</t>
  </si>
  <si>
    <t>US$</t>
  </si>
  <si>
    <t>Pensión Básica Universal rural</t>
  </si>
  <si>
    <t>Bono Veteranos del Histórico FMLN</t>
  </si>
  <si>
    <t>Bono Educación y Salud rural</t>
  </si>
  <si>
    <t>Bono Educación urbano</t>
  </si>
  <si>
    <t>PATI IDA</t>
  </si>
  <si>
    <t>PATI urbano</t>
  </si>
  <si>
    <t>PATI II</t>
  </si>
  <si>
    <t>Infraestructura para el Desarrollo Social</t>
  </si>
  <si>
    <t>Agua Potable y Saneamiento</t>
  </si>
  <si>
    <t>Gestión Territorial</t>
  </si>
  <si>
    <t>Caminos y Puentes</t>
  </si>
  <si>
    <t>Electrificación</t>
  </si>
  <si>
    <t>Educación</t>
  </si>
  <si>
    <t>Salud</t>
  </si>
  <si>
    <t>Gestión de Riesgos</t>
  </si>
  <si>
    <t>Tipología</t>
  </si>
  <si>
    <t>Asistencia Técnica</t>
  </si>
  <si>
    <t>Estudios de Pre Factibilidad</t>
  </si>
  <si>
    <t>Infraestructura Productiva</t>
  </si>
  <si>
    <t>Canchas y Complejos Deportivos</t>
  </si>
  <si>
    <t>Desarrollo Social</t>
  </si>
  <si>
    <t>hasta marzo 2013</t>
  </si>
  <si>
    <t>Transferencias *</t>
  </si>
  <si>
    <t>* Incluyen Gastos de servicio de entrega de las transferencias (bancos)</t>
  </si>
  <si>
    <t>Rubros</t>
  </si>
  <si>
    <t>Monto de Transferencias</t>
  </si>
  <si>
    <t>Participantes / Beneficiarios</t>
  </si>
  <si>
    <t>Municipios participantes / beneficiarios</t>
  </si>
  <si>
    <t>Año 1 (junio 09 - mayo 10)</t>
  </si>
  <si>
    <t>Año 2 (junio 10 - mayo11)</t>
  </si>
  <si>
    <t>Año 3 (junio 11 - mayo 12)</t>
  </si>
  <si>
    <t>Año 4 (junio 12 - marzo 13)</t>
  </si>
  <si>
    <t>Monto Total por Rubro</t>
  </si>
  <si>
    <t>Programa de Apoyo Temporal al Ingreso</t>
  </si>
  <si>
    <t>Pensión Básica Universal Rural</t>
  </si>
  <si>
    <t>Pensión Básica Universal Urbano</t>
  </si>
  <si>
    <t>Bono Educación y Salud Rural</t>
  </si>
  <si>
    <t>Bono Educación Urbano</t>
  </si>
  <si>
    <t>Pensión Básica Universal EEP</t>
  </si>
  <si>
    <t>Bono Educación y Salud EEP</t>
  </si>
  <si>
    <t>Ministerio de Desarrollo Local (MINDEL)</t>
  </si>
  <si>
    <t>Fecha de elaboración: 27 de julio de 2022</t>
  </si>
  <si>
    <t>Elaborado por: Oficina de Información y Respuestas</t>
  </si>
  <si>
    <t>Referencia: Solicitud de información 094-2022 del 19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</si>
</sst>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color rgb="FF7030A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1" fillId="0" borderId="0"/>
    <xf numFmtId="0" fontId="11" fillId="0" borderId="0"/>
    <xf numFmtId="0" fontId="11" fillId="0" borderId="0"/>
  </cellStyleXfs>
  <cellXfs count="43">
    <xf numFmtId="0" fontId="0" fillId="0" borderId="0" xfId="0"/>
    <xf numFmtId="0" fontId="7" fillId="0" borderId="0" xfId="0" applyFont="1" applyAlignment="1">
      <alignment vertical="center" wrapText="1"/>
    </xf>
    <xf numFmtId="6" fontId="7" fillId="0" borderId="0" xfId="0" applyNumberFormat="1" applyFont="1" applyAlignment="1">
      <alignment horizontal="right" vertical="center" wrapText="1"/>
    </xf>
    <xf numFmtId="3" fontId="7" fillId="0" borderId="0" xfId="0" applyNumberFormat="1" applyFont="1" applyAlignment="1">
      <alignment horizontal="right" vertical="center" wrapText="1"/>
    </xf>
    <xf numFmtId="6" fontId="8" fillId="0" borderId="0" xfId="0" applyNumberFormat="1" applyFont="1" applyAlignment="1">
      <alignment wrapText="1"/>
    </xf>
    <xf numFmtId="0" fontId="6" fillId="2" borderId="0" xfId="0" applyFont="1" applyFill="1" applyAlignment="1">
      <alignment vertical="center" wrapText="1"/>
    </xf>
    <xf numFmtId="0" fontId="8" fillId="0" borderId="0" xfId="0" applyFont="1" applyAlignment="1">
      <alignment horizontal="center" vertical="center"/>
    </xf>
    <xf numFmtId="6" fontId="8" fillId="0" borderId="0" xfId="0" applyNumberFormat="1" applyFont="1" applyAlignment="1">
      <alignment horizontal="right" vertical="center" wrapText="1"/>
    </xf>
    <xf numFmtId="0" fontId="5" fillId="4" borderId="0" xfId="0" applyFont="1" applyFill="1" applyAlignment="1">
      <alignment horizontal="center" vertical="center" wrapText="1"/>
    </xf>
    <xf numFmtId="6" fontId="3" fillId="4" borderId="0" xfId="0" applyNumberFormat="1" applyFont="1" applyFill="1" applyAlignment="1">
      <alignment horizontal="right" vertical="center" wrapText="1"/>
    </xf>
    <xf numFmtId="6" fontId="3" fillId="0" borderId="0" xfId="0" applyNumberFormat="1" applyFont="1" applyAlignment="1">
      <alignment horizontal="right" vertical="center" wrapText="1"/>
    </xf>
    <xf numFmtId="0" fontId="6" fillId="5" borderId="0" xfId="0" applyFont="1" applyFill="1" applyAlignment="1">
      <alignment horizontal="center" vertical="center" wrapText="1"/>
    </xf>
    <xf numFmtId="6" fontId="6" fillId="5" borderId="0" xfId="0" applyNumberFormat="1" applyFont="1" applyFill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164" fontId="10" fillId="0" borderId="0" xfId="0" applyNumberFormat="1" applyFont="1"/>
    <xf numFmtId="0" fontId="8" fillId="0" borderId="0" xfId="0" applyFont="1"/>
    <xf numFmtId="0" fontId="9" fillId="3" borderId="2" xfId="0" applyFont="1" applyFill="1" applyBorder="1" applyAlignment="1">
      <alignment horizontal="left"/>
    </xf>
    <xf numFmtId="164" fontId="9" fillId="3" borderId="2" xfId="0" applyNumberFormat="1" applyFont="1" applyFill="1" applyBorder="1"/>
    <xf numFmtId="0" fontId="8" fillId="0" borderId="0" xfId="0" applyFont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164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164" fontId="9" fillId="4" borderId="3" xfId="0" applyNumberFormat="1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164" fontId="6" fillId="6" borderId="3" xfId="0" applyNumberFormat="1" applyFont="1" applyFill="1" applyBorder="1" applyAlignment="1">
      <alignment vertical="center" wrapText="1"/>
    </xf>
    <xf numFmtId="0" fontId="6" fillId="6" borderId="3" xfId="0" applyFont="1" applyFill="1" applyBorder="1" applyAlignment="1">
      <alignment vertical="center" wrapText="1"/>
    </xf>
    <xf numFmtId="6" fontId="10" fillId="0" borderId="0" xfId="0" applyNumberFormat="1" applyFont="1" applyAlignment="1">
      <alignment horizontal="right" vertical="center" wrapText="1"/>
    </xf>
    <xf numFmtId="3" fontId="12" fillId="7" borderId="4" xfId="2" applyNumberFormat="1" applyFont="1" applyFill="1" applyBorder="1" applyAlignment="1">
      <alignment horizontal="right" vertical="center"/>
    </xf>
    <xf numFmtId="0" fontId="13" fillId="7" borderId="4" xfId="0" applyFont="1" applyFill="1" applyBorder="1" applyAlignment="1">
      <alignment vertical="center"/>
    </xf>
    <xf numFmtId="0" fontId="14" fillId="0" borderId="0" xfId="0" applyFont="1" applyAlignment="1">
      <alignment wrapText="1"/>
    </xf>
    <xf numFmtId="0" fontId="14" fillId="0" borderId="0" xfId="0" applyFont="1"/>
    <xf numFmtId="0" fontId="3" fillId="4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6" fillId="6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4" fontId="0" fillId="7" borderId="5" xfId="0" applyNumberFormat="1" applyFill="1" applyBorder="1"/>
  </cellXfs>
  <cellStyles count="4">
    <cellStyle name="Normal" xfId="0" builtinId="0"/>
    <cellStyle name="Normal 2" xfId="1" xr:uid="{00000000-0005-0000-0000-000001000000}"/>
    <cellStyle name="Normal 8" xfId="3" xr:uid="{00000000-0005-0000-0000-000002000000}"/>
    <cellStyle name="Normal_Base_conversion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B2:T27"/>
  <sheetViews>
    <sheetView showGridLines="0" tabSelected="1" workbookViewId="0">
      <pane xSplit="2" ySplit="9" topLeftCell="C10" activePane="bottomRight" state="frozen"/>
      <selection pane="topRight" activeCell="C1" sqref="C1"/>
      <selection pane="bottomLeft" activeCell="A4" sqref="A4"/>
      <selection pane="bottomRight" activeCell="T10" sqref="T10"/>
    </sheetView>
  </sheetViews>
  <sheetFormatPr baseColWidth="10" defaultRowHeight="15" x14ac:dyDescent="0.25"/>
  <cols>
    <col min="1" max="1" width="3.85546875" customWidth="1"/>
    <col min="2" max="2" width="42.85546875" customWidth="1"/>
    <col min="3" max="3" width="8.42578125" bestFit="1" customWidth="1"/>
    <col min="4" max="4" width="9.85546875" bestFit="1" customWidth="1"/>
    <col min="5" max="5" width="14.85546875" bestFit="1" customWidth="1"/>
    <col min="6" max="15" width="10.85546875" bestFit="1" customWidth="1"/>
    <col min="16" max="16" width="11.5703125" customWidth="1"/>
    <col min="17" max="19" width="13.42578125" customWidth="1"/>
  </cols>
  <sheetData>
    <row r="2" spans="2:19" x14ac:dyDescent="0.25">
      <c r="B2" t="s">
        <v>47</v>
      </c>
    </row>
    <row r="3" spans="2:19" x14ac:dyDescent="0.25">
      <c r="B3" t="s">
        <v>48</v>
      </c>
    </row>
    <row r="4" spans="2:19" x14ac:dyDescent="0.25">
      <c r="B4" t="s">
        <v>49</v>
      </c>
    </row>
    <row r="5" spans="2:19" x14ac:dyDescent="0.25">
      <c r="B5" t="s">
        <v>50</v>
      </c>
    </row>
    <row r="7" spans="2:19" ht="15" customHeight="1" x14ac:dyDescent="0.25"/>
    <row r="8" spans="2:19" ht="26.25" customHeight="1" x14ac:dyDescent="0.25">
      <c r="B8" s="37" t="s">
        <v>0</v>
      </c>
      <c r="C8" s="36">
        <v>2005</v>
      </c>
      <c r="D8" s="35">
        <v>2006</v>
      </c>
      <c r="E8" s="36">
        <v>2007</v>
      </c>
      <c r="F8" s="35">
        <v>2008</v>
      </c>
      <c r="G8" s="36">
        <v>2009</v>
      </c>
      <c r="H8" s="35">
        <v>2010</v>
      </c>
      <c r="I8" s="36">
        <v>2011</v>
      </c>
      <c r="J8" s="35">
        <v>2012</v>
      </c>
      <c r="K8" s="36">
        <v>2013</v>
      </c>
      <c r="L8" s="35">
        <v>2014</v>
      </c>
      <c r="M8" s="36">
        <v>2015</v>
      </c>
      <c r="N8" s="35">
        <v>2016</v>
      </c>
      <c r="O8" s="36">
        <v>2017</v>
      </c>
      <c r="P8" s="35">
        <v>2018</v>
      </c>
      <c r="Q8" s="36">
        <v>2019</v>
      </c>
      <c r="R8" s="35">
        <v>2020</v>
      </c>
      <c r="S8" s="36">
        <v>2021</v>
      </c>
    </row>
    <row r="9" spans="2:19" ht="26.25" customHeight="1" x14ac:dyDescent="0.25">
      <c r="B9" s="37"/>
      <c r="C9" s="11" t="s">
        <v>6</v>
      </c>
      <c r="D9" s="8" t="s">
        <v>6</v>
      </c>
      <c r="E9" s="11" t="s">
        <v>6</v>
      </c>
      <c r="F9" s="8" t="s">
        <v>6</v>
      </c>
      <c r="G9" s="11" t="s">
        <v>6</v>
      </c>
      <c r="H9" s="8" t="s">
        <v>6</v>
      </c>
      <c r="I9" s="11" t="s">
        <v>6</v>
      </c>
      <c r="J9" s="8" t="s">
        <v>6</v>
      </c>
      <c r="K9" s="11" t="s">
        <v>6</v>
      </c>
      <c r="L9" s="8" t="s">
        <v>6</v>
      </c>
      <c r="M9" s="11" t="s">
        <v>6</v>
      </c>
      <c r="N9" s="8" t="s">
        <v>6</v>
      </c>
      <c r="O9" s="11" t="s">
        <v>6</v>
      </c>
      <c r="P9" s="8" t="s">
        <v>6</v>
      </c>
      <c r="Q9" s="11" t="s">
        <v>6</v>
      </c>
      <c r="R9" s="8" t="s">
        <v>6</v>
      </c>
      <c r="S9" s="11" t="s">
        <v>6</v>
      </c>
    </row>
    <row r="10" spans="2:19" x14ac:dyDescent="0.25">
      <c r="B10" s="1" t="s">
        <v>41</v>
      </c>
      <c r="C10" s="2">
        <v>0</v>
      </c>
      <c r="D10" s="2">
        <v>0</v>
      </c>
      <c r="E10" s="2">
        <v>0</v>
      </c>
      <c r="F10" s="2">
        <v>0</v>
      </c>
      <c r="G10" s="30">
        <v>319850</v>
      </c>
      <c r="H10" s="30">
        <v>4027250</v>
      </c>
      <c r="I10" s="2">
        <v>7101650</v>
      </c>
      <c r="J10" s="2">
        <v>9819910</v>
      </c>
      <c r="K10" s="30">
        <v>16610290</v>
      </c>
      <c r="L10" s="30">
        <v>16537546.959999999</v>
      </c>
      <c r="M10" s="2">
        <v>15842592.479999999</v>
      </c>
      <c r="N10" s="2">
        <v>15317400.640000002</v>
      </c>
      <c r="O10" s="30">
        <v>14437222.360000001</v>
      </c>
      <c r="P10" s="2">
        <v>7010705.1700000009</v>
      </c>
      <c r="Q10" s="2">
        <v>2915900</v>
      </c>
      <c r="R10" s="2">
        <v>0</v>
      </c>
      <c r="S10" s="2">
        <v>0</v>
      </c>
    </row>
    <row r="11" spans="2:19" x14ac:dyDescent="0.25">
      <c r="B11" s="1" t="s">
        <v>42</v>
      </c>
      <c r="C11" s="2">
        <v>0</v>
      </c>
      <c r="D11" s="2">
        <v>0</v>
      </c>
      <c r="E11" s="2">
        <v>0</v>
      </c>
      <c r="F11" s="2">
        <v>0</v>
      </c>
      <c r="G11" s="30">
        <v>0</v>
      </c>
      <c r="H11" s="30">
        <v>0</v>
      </c>
      <c r="I11" s="2">
        <v>0</v>
      </c>
      <c r="J11" s="2">
        <v>0</v>
      </c>
      <c r="K11" s="30">
        <v>14191</v>
      </c>
      <c r="L11" s="2">
        <v>2434698.91</v>
      </c>
      <c r="M11" s="2">
        <v>2761719.01</v>
      </c>
      <c r="N11" s="30">
        <v>2595959</v>
      </c>
      <c r="O11" s="30">
        <v>2526218.48</v>
      </c>
      <c r="P11" s="2">
        <v>2268133.5600000005</v>
      </c>
      <c r="Q11" s="2">
        <f>1534150+381100</f>
        <v>1915250</v>
      </c>
      <c r="R11" s="2">
        <v>0</v>
      </c>
      <c r="S11" s="2">
        <v>0</v>
      </c>
    </row>
    <row r="12" spans="2:19" x14ac:dyDescent="0.25">
      <c r="B12" s="1" t="s">
        <v>45</v>
      </c>
      <c r="C12" s="2">
        <v>0</v>
      </c>
      <c r="D12" s="2">
        <v>0</v>
      </c>
      <c r="E12" s="2">
        <v>0</v>
      </c>
      <c r="F12" s="2">
        <v>0</v>
      </c>
      <c r="G12" s="30">
        <v>0</v>
      </c>
      <c r="H12" s="30">
        <v>0</v>
      </c>
      <c r="I12" s="2">
        <v>0</v>
      </c>
      <c r="J12" s="2">
        <v>0</v>
      </c>
      <c r="K12" s="30">
        <v>0</v>
      </c>
      <c r="L12" s="2">
        <v>0</v>
      </c>
      <c r="M12" s="2">
        <v>0</v>
      </c>
      <c r="N12" s="30">
        <v>0</v>
      </c>
      <c r="O12" s="30">
        <v>0</v>
      </c>
      <c r="P12" s="2">
        <v>10151807.68</v>
      </c>
      <c r="Q12" s="2">
        <v>14785300</v>
      </c>
      <c r="R12" s="2">
        <v>19347044.84</v>
      </c>
      <c r="S12" s="42">
        <v>17456331.079999998</v>
      </c>
    </row>
    <row r="13" spans="2:19" x14ac:dyDescent="0.25">
      <c r="B13" s="1" t="s">
        <v>43</v>
      </c>
      <c r="C13" s="2">
        <v>419890</v>
      </c>
      <c r="D13" s="2">
        <v>3262285</v>
      </c>
      <c r="E13" s="2">
        <v>6648050</v>
      </c>
      <c r="F13" s="2">
        <v>11173360</v>
      </c>
      <c r="G13" s="2">
        <v>19227040</v>
      </c>
      <c r="H13" s="2">
        <v>18765000</v>
      </c>
      <c r="I13" s="2">
        <v>17124610</v>
      </c>
      <c r="J13" s="30">
        <v>14438245</v>
      </c>
      <c r="K13" s="30">
        <v>14642970</v>
      </c>
      <c r="L13" s="30">
        <v>12666645</v>
      </c>
      <c r="M13" s="30">
        <v>12164219</v>
      </c>
      <c r="N13" s="3">
        <v>11586340</v>
      </c>
      <c r="O13" s="2">
        <v>9768370</v>
      </c>
      <c r="P13" s="2">
        <v>8277856.7999999989</v>
      </c>
      <c r="Q13" s="2">
        <v>1534585</v>
      </c>
      <c r="R13" s="2">
        <v>0</v>
      </c>
      <c r="S13" s="2">
        <v>0</v>
      </c>
    </row>
    <row r="14" spans="2:19" x14ac:dyDescent="0.25">
      <c r="B14" s="1" t="s">
        <v>44</v>
      </c>
      <c r="C14" s="4">
        <v>0</v>
      </c>
      <c r="D14" s="4">
        <v>0</v>
      </c>
      <c r="E14" s="4">
        <v>0</v>
      </c>
      <c r="F14" s="4">
        <v>0</v>
      </c>
      <c r="G14" s="2">
        <v>0</v>
      </c>
      <c r="H14" s="7">
        <v>0</v>
      </c>
      <c r="I14" s="2">
        <v>0</v>
      </c>
      <c r="J14" s="30">
        <v>567904</v>
      </c>
      <c r="K14" s="30">
        <v>1101650</v>
      </c>
      <c r="L14" s="30">
        <v>1389980</v>
      </c>
      <c r="M14" s="30">
        <v>1421532</v>
      </c>
      <c r="N14" s="30">
        <v>1169298</v>
      </c>
      <c r="O14" s="30">
        <v>897120</v>
      </c>
      <c r="P14" s="2">
        <v>823346</v>
      </c>
      <c r="Q14" s="2">
        <v>1084755</v>
      </c>
      <c r="R14" s="2">
        <v>0</v>
      </c>
      <c r="S14" s="2">
        <v>0</v>
      </c>
    </row>
    <row r="15" spans="2:19" x14ac:dyDescent="0.25">
      <c r="B15" s="1" t="s">
        <v>46</v>
      </c>
      <c r="C15" s="4">
        <v>0</v>
      </c>
      <c r="D15" s="4">
        <v>0</v>
      </c>
      <c r="E15" s="4">
        <v>0</v>
      </c>
      <c r="F15" s="4">
        <v>0</v>
      </c>
      <c r="G15" s="2">
        <v>0</v>
      </c>
      <c r="H15" s="7">
        <v>0</v>
      </c>
      <c r="I15" s="2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2">
        <v>3870410</v>
      </c>
      <c r="Q15" s="2">
        <v>6884970</v>
      </c>
      <c r="R15" s="2">
        <v>6427330</v>
      </c>
      <c r="S15" s="2">
        <v>0</v>
      </c>
    </row>
    <row r="16" spans="2:19" ht="13.5" customHeight="1" x14ac:dyDescent="0.25">
      <c r="B16" s="1" t="s">
        <v>40</v>
      </c>
      <c r="C16" s="2">
        <v>0</v>
      </c>
      <c r="D16" s="4">
        <v>0</v>
      </c>
      <c r="E16" s="2">
        <v>0</v>
      </c>
      <c r="F16" s="2">
        <v>0</v>
      </c>
      <c r="G16" s="2">
        <v>0</v>
      </c>
      <c r="H16" s="2">
        <v>460700</v>
      </c>
      <c r="I16" s="2">
        <v>13522890</v>
      </c>
      <c r="J16" s="2">
        <v>19723202</v>
      </c>
      <c r="K16" s="2">
        <v>16420247</v>
      </c>
      <c r="L16" s="2">
        <v>7466029</v>
      </c>
      <c r="M16" s="2">
        <v>2470048</v>
      </c>
      <c r="N16" s="2">
        <v>706256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</row>
    <row r="17" spans="2:20" x14ac:dyDescent="0.25">
      <c r="B17" s="5" t="s">
        <v>5</v>
      </c>
      <c r="C17" s="12">
        <f>SUM(C11:C16)</f>
        <v>419890</v>
      </c>
      <c r="D17" s="9">
        <f>SUM(D10:D16)</f>
        <v>3262285</v>
      </c>
      <c r="E17" s="12">
        <f>SUM(E11:E16)</f>
        <v>6648050</v>
      </c>
      <c r="F17" s="9">
        <f>SUM(F11:F16)</f>
        <v>11173360</v>
      </c>
      <c r="G17" s="12">
        <f>SUM(G11:G16)</f>
        <v>19227040</v>
      </c>
      <c r="H17" s="9">
        <f>SUM(H11:H16)</f>
        <v>19225700</v>
      </c>
      <c r="I17" s="12">
        <f>SUM(I11:I16)</f>
        <v>30647500</v>
      </c>
      <c r="J17" s="9">
        <f>SUM(J11:J16)</f>
        <v>34729351</v>
      </c>
      <c r="K17" s="12">
        <f>SUM(K11:K16)</f>
        <v>32179058</v>
      </c>
      <c r="L17" s="9">
        <f>SUM(L11:L16)</f>
        <v>23957352.91</v>
      </c>
      <c r="M17" s="12">
        <f>SUM(M11:M16)</f>
        <v>18817518.009999998</v>
      </c>
      <c r="N17" s="12">
        <f>SUM(N11:N16)</f>
        <v>16057853</v>
      </c>
      <c r="O17" s="12">
        <f>SUM(O11:O16)</f>
        <v>13191708.48</v>
      </c>
      <c r="P17" s="12">
        <f>SUM(P10:P16)</f>
        <v>32402259.210000001</v>
      </c>
      <c r="Q17" s="12">
        <f>SUM(Q10:Q16)</f>
        <v>29120760</v>
      </c>
      <c r="R17" s="12">
        <f>SUM(R10:R16)</f>
        <v>25774374.84</v>
      </c>
      <c r="S17" s="12">
        <f>SUM(S11:S16)</f>
        <v>17456331.079999998</v>
      </c>
      <c r="T17" s="10"/>
    </row>
    <row r="18" spans="2:20" ht="15.75" x14ac:dyDescent="0.25">
      <c r="P18" s="34"/>
    </row>
    <row r="19" spans="2:20" ht="15.75" customHeight="1" x14ac:dyDescent="0.25">
      <c r="Q19" s="33"/>
      <c r="R19" s="33"/>
      <c r="S19" s="33"/>
    </row>
    <row r="20" spans="2:20" ht="15" customHeight="1" x14ac:dyDescent="0.25">
      <c r="I20" s="31"/>
      <c r="J20" s="31"/>
      <c r="K20" s="31"/>
      <c r="L20" s="31"/>
      <c r="M20" s="32"/>
      <c r="N20" s="32"/>
      <c r="P20" s="33"/>
      <c r="Q20" s="33"/>
      <c r="R20" s="33"/>
      <c r="S20" s="33"/>
    </row>
    <row r="21" spans="2:20" s="20" customFormat="1" ht="12.75" customHeight="1" x14ac:dyDescent="0.25">
      <c r="P21" s="33"/>
      <c r="Q21" s="33"/>
      <c r="R21" s="33"/>
      <c r="S21" s="33"/>
    </row>
    <row r="22" spans="2:20" s="20" customFormat="1" ht="12.75" customHeight="1" x14ac:dyDescent="0.25">
      <c r="P22" s="33"/>
      <c r="Q22" s="33"/>
      <c r="R22" s="33"/>
      <c r="S22" s="33"/>
    </row>
    <row r="23" spans="2:20" s="20" customFormat="1" ht="12.75" customHeight="1" x14ac:dyDescent="0.25">
      <c r="P23" s="33"/>
      <c r="Q23" s="33"/>
      <c r="R23" s="33"/>
      <c r="S23" s="33"/>
    </row>
    <row r="24" spans="2:20" s="20" customFormat="1" ht="12.75" customHeight="1" x14ac:dyDescent="0.25">
      <c r="P24" s="33"/>
      <c r="Q24" s="33"/>
      <c r="R24" s="33"/>
      <c r="S24" s="33"/>
    </row>
    <row r="25" spans="2:20" s="17" customFormat="1" ht="12.75" customHeight="1" x14ac:dyDescent="0.25">
      <c r="P25" s="33"/>
      <c r="Q25" s="33"/>
      <c r="R25" s="33"/>
      <c r="S25" s="33"/>
    </row>
    <row r="26" spans="2:20" s="17" customFormat="1" ht="12.75" customHeight="1" x14ac:dyDescent="0.2"/>
    <row r="27" spans="2:20" s="17" customFormat="1" ht="12.75" x14ac:dyDescent="0.2"/>
  </sheetData>
  <mergeCells count="1">
    <mergeCell ref="B8:B9"/>
  </mergeCells>
  <pageMargins left="0.7" right="0.7" top="0.75" bottom="0.75" header="0.3" footer="0.3"/>
  <pageSetup orientation="portrait" r:id="rId1"/>
  <ignoredErrors>
    <ignoredError sqref="H17:L17" formulaRange="1"/>
    <ignoredError sqref="D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3:H20"/>
  <sheetViews>
    <sheetView showGridLines="0" workbookViewId="0">
      <selection activeCell="B23" sqref="B23"/>
    </sheetView>
  </sheetViews>
  <sheetFormatPr baseColWidth="10" defaultRowHeight="12.75" x14ac:dyDescent="0.2"/>
  <cols>
    <col min="1" max="1" width="11.42578125" style="17"/>
    <col min="2" max="2" width="33.7109375" style="17" bestFit="1" customWidth="1"/>
    <col min="3" max="4" width="10.85546875" style="17" bestFit="1" customWidth="1"/>
    <col min="5" max="6" width="11.85546875" style="17" bestFit="1" customWidth="1"/>
    <col min="7" max="7" width="10.85546875" style="17" bestFit="1" customWidth="1"/>
    <col min="8" max="8" width="11.85546875" style="17" bestFit="1" customWidth="1"/>
    <col min="9" max="16384" width="11.42578125" style="17"/>
  </cols>
  <sheetData>
    <row r="3" spans="2:8" s="6" customFormat="1" ht="25.5" x14ac:dyDescent="0.25">
      <c r="B3" s="13" t="s">
        <v>22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28</v>
      </c>
      <c r="H3" s="13" t="s">
        <v>5</v>
      </c>
    </row>
    <row r="4" spans="2:8" x14ac:dyDescent="0.2">
      <c r="B4" s="15" t="s">
        <v>29</v>
      </c>
      <c r="C4" s="16">
        <v>13131150.859999999</v>
      </c>
      <c r="D4" s="16">
        <v>24557942.759999994</v>
      </c>
      <c r="E4" s="16">
        <v>39442260.780000001</v>
      </c>
      <c r="F4" s="16">
        <v>48938184.649999991</v>
      </c>
      <c r="G4" s="16">
        <v>9954608.5</v>
      </c>
      <c r="H4" s="16">
        <v>136024147.54999998</v>
      </c>
    </row>
    <row r="5" spans="2:8" x14ac:dyDescent="0.2">
      <c r="B5" s="15" t="s">
        <v>14</v>
      </c>
      <c r="C5" s="16"/>
      <c r="D5" s="16">
        <v>23730517.629999999</v>
      </c>
      <c r="E5" s="16">
        <v>304825.70000000007</v>
      </c>
      <c r="F5" s="16">
        <v>16585355.299999999</v>
      </c>
      <c r="G5" s="16">
        <v>2521133.8299999996</v>
      </c>
      <c r="H5" s="16">
        <v>43141832.459999993</v>
      </c>
    </row>
    <row r="6" spans="2:8" x14ac:dyDescent="0.2">
      <c r="B6" s="15" t="s">
        <v>15</v>
      </c>
      <c r="C6" s="16">
        <v>2961679.2199999997</v>
      </c>
      <c r="D6" s="16">
        <v>6369628.5500000017</v>
      </c>
      <c r="E6" s="16">
        <v>18699213.019999981</v>
      </c>
      <c r="F6" s="16">
        <v>12166221.100000003</v>
      </c>
      <c r="G6" s="16">
        <v>1934643.4399999995</v>
      </c>
      <c r="H6" s="16">
        <v>42131385.329999983</v>
      </c>
    </row>
    <row r="7" spans="2:8" x14ac:dyDescent="0.2">
      <c r="B7" s="15" t="s">
        <v>16</v>
      </c>
      <c r="C7" s="16">
        <v>5093500.4899999946</v>
      </c>
      <c r="D7" s="16">
        <v>6829013.7599999867</v>
      </c>
      <c r="E7" s="16">
        <v>5282539.2099999934</v>
      </c>
      <c r="F7" s="16">
        <v>5916557.8399999924</v>
      </c>
      <c r="G7" s="16">
        <v>5499376.9100000001</v>
      </c>
      <c r="H7" s="16">
        <v>28620988.209999967</v>
      </c>
    </row>
    <row r="8" spans="2:8" x14ac:dyDescent="0.2">
      <c r="B8" s="15" t="s">
        <v>17</v>
      </c>
      <c r="C8" s="16">
        <v>3267990.6399999997</v>
      </c>
      <c r="D8" s="16">
        <v>4293334.3499999987</v>
      </c>
      <c r="E8" s="16">
        <v>12841300.810000028</v>
      </c>
      <c r="F8" s="16">
        <v>7430592.0300000021</v>
      </c>
      <c r="G8" s="16">
        <v>455435.66</v>
      </c>
      <c r="H8" s="16">
        <v>28288653.490000028</v>
      </c>
    </row>
    <row r="9" spans="2:8" x14ac:dyDescent="0.2">
      <c r="B9" s="15" t="s">
        <v>18</v>
      </c>
      <c r="C9" s="16">
        <v>3551967.75</v>
      </c>
      <c r="D9" s="16">
        <v>6724042.6400000015</v>
      </c>
      <c r="E9" s="16">
        <v>4924280.68</v>
      </c>
      <c r="F9" s="16">
        <v>4159667.3899999997</v>
      </c>
      <c r="G9" s="16">
        <v>205092.11000000002</v>
      </c>
      <c r="H9" s="16">
        <v>19565050.57</v>
      </c>
    </row>
    <row r="10" spans="2:8" x14ac:dyDescent="0.2">
      <c r="B10" s="15" t="s">
        <v>19</v>
      </c>
      <c r="C10" s="16">
        <v>2151585.2199999993</v>
      </c>
      <c r="D10" s="16">
        <v>1914547.7400000002</v>
      </c>
      <c r="E10" s="16">
        <v>5451272.3999999994</v>
      </c>
      <c r="F10" s="16">
        <v>7029935.0800000029</v>
      </c>
      <c r="G10" s="16">
        <v>914358.66999999993</v>
      </c>
      <c r="H10" s="16">
        <v>17461699.109999999</v>
      </c>
    </row>
    <row r="11" spans="2:8" x14ac:dyDescent="0.2">
      <c r="B11" s="15" t="s">
        <v>23</v>
      </c>
      <c r="C11" s="16">
        <v>219338.87999999998</v>
      </c>
      <c r="D11" s="16">
        <v>210454.53999999998</v>
      </c>
      <c r="E11" s="16">
        <v>10772807.920000002</v>
      </c>
      <c r="F11" s="16">
        <v>643737.1399999999</v>
      </c>
      <c r="G11" s="16">
        <v>311308.51000000007</v>
      </c>
      <c r="H11" s="16">
        <v>12157646.990000002</v>
      </c>
    </row>
    <row r="12" spans="2:8" x14ac:dyDescent="0.2">
      <c r="B12" s="15" t="s">
        <v>20</v>
      </c>
      <c r="C12" s="16">
        <v>5031932.07</v>
      </c>
      <c r="D12" s="16">
        <v>2066096.2799999991</v>
      </c>
      <c r="E12" s="16">
        <v>1876355.5299999998</v>
      </c>
      <c r="F12" s="16">
        <v>1709016.94</v>
      </c>
      <c r="G12" s="16">
        <v>436109.72000000003</v>
      </c>
      <c r="H12" s="16">
        <v>11119510.539999999</v>
      </c>
    </row>
    <row r="13" spans="2:8" x14ac:dyDescent="0.2">
      <c r="B13" s="15" t="s">
        <v>24</v>
      </c>
      <c r="C13" s="16">
        <v>41840.159999999996</v>
      </c>
      <c r="D13" s="16">
        <v>2866706.4000000008</v>
      </c>
      <c r="E13" s="16">
        <v>395738.64000000013</v>
      </c>
      <c r="F13" s="16">
        <v>607156.30000000051</v>
      </c>
      <c r="G13" s="16">
        <v>92406.570000000036</v>
      </c>
      <c r="H13" s="16">
        <v>4003848.0700000017</v>
      </c>
    </row>
    <row r="14" spans="2:8" x14ac:dyDescent="0.2">
      <c r="B14" s="15" t="s">
        <v>21</v>
      </c>
      <c r="C14" s="16">
        <v>9646.5400000000009</v>
      </c>
      <c r="D14" s="16">
        <v>1116424.51</v>
      </c>
      <c r="E14" s="16">
        <v>867402.1599999998</v>
      </c>
      <c r="F14" s="16">
        <v>783934.27999999991</v>
      </c>
      <c r="G14" s="16">
        <v>78986.31</v>
      </c>
      <c r="H14" s="16">
        <v>2856393.8</v>
      </c>
    </row>
    <row r="15" spans="2:8" x14ac:dyDescent="0.2">
      <c r="B15" s="15" t="s">
        <v>25</v>
      </c>
      <c r="C15" s="16"/>
      <c r="D15" s="16">
        <v>1170185.68</v>
      </c>
      <c r="E15" s="16">
        <v>256162.82</v>
      </c>
      <c r="F15" s="16">
        <v>1321659.57</v>
      </c>
      <c r="G15" s="16"/>
      <c r="H15" s="16">
        <v>2748008.0700000003</v>
      </c>
    </row>
    <row r="16" spans="2:8" x14ac:dyDescent="0.2">
      <c r="B16" s="15" t="s">
        <v>26</v>
      </c>
      <c r="C16" s="16">
        <v>569891.74000000011</v>
      </c>
      <c r="D16" s="16">
        <v>400557.51</v>
      </c>
      <c r="E16" s="16">
        <v>25000</v>
      </c>
      <c r="F16" s="16"/>
      <c r="G16" s="16"/>
      <c r="H16" s="16">
        <v>995449.25000000012</v>
      </c>
    </row>
    <row r="17" spans="2:8" x14ac:dyDescent="0.2">
      <c r="B17" s="15" t="s">
        <v>27</v>
      </c>
      <c r="C17" s="16">
        <v>11440.3</v>
      </c>
      <c r="D17" s="16">
        <v>226078.88</v>
      </c>
      <c r="E17" s="16">
        <v>115699.40999999999</v>
      </c>
      <c r="F17" s="16">
        <v>100977.63</v>
      </c>
      <c r="G17" s="16"/>
      <c r="H17" s="16">
        <v>454196.22</v>
      </c>
    </row>
    <row r="18" spans="2:8" x14ac:dyDescent="0.2">
      <c r="B18" s="18" t="s">
        <v>5</v>
      </c>
      <c r="C18" s="19">
        <v>36041963.86999999</v>
      </c>
      <c r="D18" s="19">
        <v>82475531.229999989</v>
      </c>
      <c r="E18" s="19">
        <v>101254859.08000001</v>
      </c>
      <c r="F18" s="19">
        <v>107392995.25</v>
      </c>
      <c r="G18" s="19">
        <v>22403460.23</v>
      </c>
      <c r="H18" s="19">
        <v>349568809.65999997</v>
      </c>
    </row>
    <row r="20" spans="2:8" x14ac:dyDescent="0.2">
      <c r="B20" s="38" t="s">
        <v>30</v>
      </c>
      <c r="C20" s="38"/>
      <c r="D20" s="38"/>
      <c r="E20" s="38"/>
      <c r="F20" s="38"/>
      <c r="G20" s="38"/>
    </row>
  </sheetData>
  <mergeCells count="1">
    <mergeCell ref="B20:G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O11"/>
  <sheetViews>
    <sheetView showGridLines="0" zoomScale="90" zoomScaleNormal="90" workbookViewId="0"/>
  </sheetViews>
  <sheetFormatPr baseColWidth="10" defaultRowHeight="21" customHeight="1" x14ac:dyDescent="0.2"/>
  <cols>
    <col min="1" max="1" width="1.28515625" style="17" customWidth="1"/>
    <col min="2" max="2" width="19.42578125" style="17" customWidth="1"/>
    <col min="3" max="14" width="14.28515625" style="17" customWidth="1"/>
    <col min="15" max="15" width="14.85546875" style="17" customWidth="1"/>
    <col min="16" max="16384" width="11.42578125" style="17"/>
  </cols>
  <sheetData>
    <row r="1" spans="2:15" ht="9.75" customHeight="1" x14ac:dyDescent="0.2"/>
    <row r="2" spans="2:15" ht="21" customHeight="1" x14ac:dyDescent="0.2">
      <c r="B2" s="39" t="s">
        <v>31</v>
      </c>
      <c r="C2" s="41" t="s">
        <v>35</v>
      </c>
      <c r="D2" s="41"/>
      <c r="E2" s="41"/>
      <c r="F2" s="39" t="s">
        <v>36</v>
      </c>
      <c r="G2" s="39"/>
      <c r="H2" s="39"/>
      <c r="I2" s="41" t="s">
        <v>37</v>
      </c>
      <c r="J2" s="41"/>
      <c r="K2" s="41"/>
      <c r="L2" s="39" t="s">
        <v>38</v>
      </c>
      <c r="M2" s="39"/>
      <c r="N2" s="39"/>
      <c r="O2" s="40" t="s">
        <v>39</v>
      </c>
    </row>
    <row r="3" spans="2:15" ht="41.25" customHeight="1" x14ac:dyDescent="0.2">
      <c r="B3" s="39"/>
      <c r="C3" s="21" t="s">
        <v>32</v>
      </c>
      <c r="D3" s="21" t="s">
        <v>33</v>
      </c>
      <c r="E3" s="21" t="s">
        <v>34</v>
      </c>
      <c r="F3" s="22" t="s">
        <v>32</v>
      </c>
      <c r="G3" s="22" t="s">
        <v>33</v>
      </c>
      <c r="H3" s="22" t="s">
        <v>34</v>
      </c>
      <c r="I3" s="21" t="s">
        <v>32</v>
      </c>
      <c r="J3" s="21" t="s">
        <v>33</v>
      </c>
      <c r="K3" s="21" t="s">
        <v>34</v>
      </c>
      <c r="L3" s="22" t="s">
        <v>32</v>
      </c>
      <c r="M3" s="22" t="s">
        <v>33</v>
      </c>
      <c r="N3" s="22" t="s">
        <v>34</v>
      </c>
      <c r="O3" s="40"/>
    </row>
    <row r="4" spans="2:15" ht="42.75" customHeight="1" x14ac:dyDescent="0.2">
      <c r="B4" s="23" t="s">
        <v>7</v>
      </c>
      <c r="C4" s="24"/>
      <c r="D4" s="25"/>
      <c r="E4" s="25"/>
      <c r="F4" s="24"/>
      <c r="G4" s="25"/>
      <c r="H4" s="25"/>
      <c r="I4" s="24"/>
      <c r="J4" s="25"/>
      <c r="K4" s="25"/>
      <c r="L4" s="24"/>
      <c r="M4" s="25"/>
      <c r="N4" s="25"/>
      <c r="O4" s="24">
        <f>C4+F4+I4+L4</f>
        <v>0</v>
      </c>
    </row>
    <row r="5" spans="2:15" ht="42.75" customHeight="1" x14ac:dyDescent="0.2">
      <c r="B5" s="23" t="s">
        <v>8</v>
      </c>
      <c r="C5" s="24"/>
      <c r="D5" s="25"/>
      <c r="E5" s="25"/>
      <c r="F5" s="24"/>
      <c r="G5" s="25"/>
      <c r="H5" s="25"/>
      <c r="I5" s="24"/>
      <c r="J5" s="25"/>
      <c r="K5" s="25"/>
      <c r="L5" s="24"/>
      <c r="M5" s="25"/>
      <c r="N5" s="25"/>
      <c r="O5" s="24">
        <f t="shared" ref="O5:O10" si="0">C5+F5+I5+L5</f>
        <v>0</v>
      </c>
    </row>
    <row r="6" spans="2:15" ht="42.75" customHeight="1" x14ac:dyDescent="0.2">
      <c r="B6" s="23" t="s">
        <v>9</v>
      </c>
      <c r="C6" s="24"/>
      <c r="D6" s="25"/>
      <c r="E6" s="25"/>
      <c r="F6" s="24"/>
      <c r="G6" s="25"/>
      <c r="H6" s="25"/>
      <c r="I6" s="24"/>
      <c r="J6" s="25"/>
      <c r="K6" s="25"/>
      <c r="L6" s="24"/>
      <c r="M6" s="25"/>
      <c r="N6" s="25"/>
      <c r="O6" s="24">
        <f t="shared" si="0"/>
        <v>0</v>
      </c>
    </row>
    <row r="7" spans="2:15" ht="42.75" customHeight="1" x14ac:dyDescent="0.2">
      <c r="B7" s="23" t="s">
        <v>10</v>
      </c>
      <c r="C7" s="24"/>
      <c r="D7" s="25"/>
      <c r="E7" s="25"/>
      <c r="F7" s="24"/>
      <c r="G7" s="25"/>
      <c r="H7" s="25"/>
      <c r="I7" s="24"/>
      <c r="J7" s="25"/>
      <c r="K7" s="25"/>
      <c r="L7" s="24"/>
      <c r="M7" s="25"/>
      <c r="N7" s="25"/>
      <c r="O7" s="24">
        <f t="shared" si="0"/>
        <v>0</v>
      </c>
    </row>
    <row r="8" spans="2:15" ht="42.75" customHeight="1" x14ac:dyDescent="0.2">
      <c r="B8" s="23" t="s">
        <v>11</v>
      </c>
      <c r="C8" s="24"/>
      <c r="D8" s="25"/>
      <c r="E8" s="25"/>
      <c r="F8" s="24"/>
      <c r="G8" s="25"/>
      <c r="H8" s="25"/>
      <c r="I8" s="24"/>
      <c r="J8" s="25"/>
      <c r="K8" s="25"/>
      <c r="L8" s="24"/>
      <c r="M8" s="25"/>
      <c r="N8" s="25"/>
      <c r="O8" s="24">
        <f t="shared" si="0"/>
        <v>0</v>
      </c>
    </row>
    <row r="9" spans="2:15" ht="42.75" customHeight="1" x14ac:dyDescent="0.2">
      <c r="B9" s="23" t="s">
        <v>12</v>
      </c>
      <c r="C9" s="24"/>
      <c r="D9" s="25"/>
      <c r="E9" s="25"/>
      <c r="F9" s="24"/>
      <c r="G9" s="25"/>
      <c r="H9" s="25"/>
      <c r="I9" s="24"/>
      <c r="J9" s="25"/>
      <c r="K9" s="25"/>
      <c r="L9" s="24"/>
      <c r="M9" s="25"/>
      <c r="N9" s="25"/>
      <c r="O9" s="24">
        <f t="shared" si="0"/>
        <v>0</v>
      </c>
    </row>
    <row r="10" spans="2:15" ht="42.75" customHeight="1" x14ac:dyDescent="0.2">
      <c r="B10" s="23" t="s">
        <v>13</v>
      </c>
      <c r="C10" s="24"/>
      <c r="D10" s="25"/>
      <c r="E10" s="25"/>
      <c r="F10" s="24"/>
      <c r="G10" s="25"/>
      <c r="H10" s="25"/>
      <c r="I10" s="24"/>
      <c r="J10" s="25"/>
      <c r="K10" s="25"/>
      <c r="L10" s="24"/>
      <c r="M10" s="25"/>
      <c r="N10" s="25"/>
      <c r="O10" s="24">
        <f t="shared" si="0"/>
        <v>0</v>
      </c>
    </row>
    <row r="11" spans="2:15" ht="21" customHeight="1" x14ac:dyDescent="0.2">
      <c r="B11" s="22" t="s">
        <v>5</v>
      </c>
      <c r="C11" s="26">
        <f>SUM(C4:C10)</f>
        <v>0</v>
      </c>
      <c r="D11" s="27"/>
      <c r="E11" s="27"/>
      <c r="F11" s="28">
        <f>SUM(F4:F10)</f>
        <v>0</v>
      </c>
      <c r="G11" s="29"/>
      <c r="H11" s="29"/>
      <c r="I11" s="26">
        <f>SUM(I4:I10)</f>
        <v>0</v>
      </c>
      <c r="J11" s="27"/>
      <c r="K11" s="27"/>
      <c r="L11" s="28">
        <f>SUM(L4:L10)</f>
        <v>0</v>
      </c>
      <c r="M11" s="29"/>
      <c r="N11" s="29"/>
      <c r="O11" s="26">
        <f>SUM(O4:O10)</f>
        <v>0</v>
      </c>
    </row>
  </sheetData>
  <mergeCells count="6">
    <mergeCell ref="B2:B3"/>
    <mergeCell ref="O2:O3"/>
    <mergeCell ref="C2:E2"/>
    <mergeCell ref="F2:H2"/>
    <mergeCell ref="I2:K2"/>
    <mergeCell ref="L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Transferencias año 2005 a 2021</vt:lpstr>
      <vt:lpstr>infraestructura</vt:lpstr>
      <vt:lpstr>nueva solicitud 24_abril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SUYAPA VALDIVIESO VALENCIA</dc:creator>
  <cp:lastModifiedBy>ROBERTO MOLINA</cp:lastModifiedBy>
  <dcterms:created xsi:type="dcterms:W3CDTF">2013-04-11T15:27:26Z</dcterms:created>
  <dcterms:modified xsi:type="dcterms:W3CDTF">2022-07-26T20:40:27Z</dcterms:modified>
</cp:coreProperties>
</file>