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roberto.rivera\Documents\INFORMACIÓN OFICIOSA 1er. TRIMESTRE 2024\INFORMACIÓN OFICIOSA REMITIDA\CORREOS\"/>
    </mc:Choice>
  </mc:AlternateContent>
  <xr:revisionPtr revIDLastSave="0" documentId="8_{1B66DA92-D497-442D-9EC9-8FC1D0BD68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IPOS DE SERVICIO" sheetId="1" r:id="rId1"/>
    <sheet name="TRAFICO POSTAL" sheetId="2" r:id="rId2"/>
  </sheets>
  <externalReferences>
    <externalReference r:id="rId3"/>
    <externalReference r:id="rId4"/>
  </externalReferences>
  <definedNames>
    <definedName name="__xlnm.Print_Area">'[1]ADMISION REG 1'!$B$1:$V$39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2" l="1"/>
  <c r="U45" i="2"/>
  <c r="U44" i="2"/>
  <c r="U43" i="2"/>
  <c r="U42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V23" i="2"/>
  <c r="V22" i="2"/>
  <c r="V21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S12" i="2"/>
  <c r="N12" i="2"/>
  <c r="K12" i="2"/>
  <c r="G12" i="2"/>
  <c r="S11" i="2"/>
  <c r="N11" i="2"/>
  <c r="K11" i="2"/>
  <c r="G11" i="2"/>
  <c r="S10" i="2"/>
  <c r="N10" i="2"/>
  <c r="K10" i="2"/>
  <c r="G10" i="2"/>
  <c r="H17" i="1"/>
  <c r="F17" i="1"/>
  <c r="E17" i="1"/>
  <c r="D17" i="1"/>
  <c r="C17" i="1"/>
  <c r="B17" i="1"/>
  <c r="H16" i="1"/>
  <c r="H15" i="1"/>
  <c r="H14" i="1"/>
  <c r="B8" i="1"/>
</calcChain>
</file>

<file path=xl/sharedStrings.xml><?xml version="1.0" encoding="utf-8"?>
<sst xmlns="http://schemas.openxmlformats.org/spreadsheetml/2006/main" count="91" uniqueCount="45">
  <si>
    <t>ESTADISTICA DE LOS SERVICIOS PRESTADOS DE ENERO A MARZO 2024</t>
  </si>
  <si>
    <t>GERENCIA DE OPERACIONES POSTALES</t>
  </si>
  <si>
    <t>TIPOS DE SERVICIOS/ FASE ADMISIÓN</t>
  </si>
  <si>
    <t>MES</t>
  </si>
  <si>
    <t>LC/AO</t>
  </si>
  <si>
    <t>EMS</t>
  </si>
  <si>
    <t>CORPORATIVO</t>
  </si>
  <si>
    <t>DOCUEXPRESS</t>
  </si>
  <si>
    <t>POSTALITO PACK</t>
  </si>
  <si>
    <t>DOCUPOST</t>
  </si>
  <si>
    <t>GESTION DE DOCUMENTOS MUNICIPALES E IGLESIAS</t>
  </si>
  <si>
    <t>ENERO</t>
  </si>
  <si>
    <t>FEBRERO</t>
  </si>
  <si>
    <t>MARZO</t>
  </si>
  <si>
    <t xml:space="preserve">TOTAL </t>
  </si>
  <si>
    <t>TIPOS DE SERVICIOS/ FASE DISTRIBUCIÓN</t>
  </si>
  <si>
    <t>CERTIFICADO</t>
  </si>
  <si>
    <t>CP</t>
  </si>
  <si>
    <t>GESTION DOC</t>
  </si>
  <si>
    <t>TOTAL</t>
  </si>
  <si>
    <t>TRAFICO POSTAL DE ENERO A MARZO 2024</t>
  </si>
  <si>
    <t>MESES</t>
  </si>
  <si>
    <t>FASE DE ADMISION</t>
  </si>
  <si>
    <t>TOTAL ADMISIÓN</t>
  </si>
  <si>
    <t>EMPRESARIAL</t>
  </si>
  <si>
    <t>DOCUEXPRES</t>
  </si>
  <si>
    <t>POST PACK</t>
  </si>
  <si>
    <t>GESTIÓN DE DOCUMENTOS</t>
  </si>
  <si>
    <t>LOCAL</t>
  </si>
  <si>
    <t>NAC</t>
  </si>
  <si>
    <t>INTER</t>
  </si>
  <si>
    <t>FASE DE DISTRIBUCION</t>
  </si>
  <si>
    <t>CORREO TRADICIONAL LC</t>
  </si>
  <si>
    <t>CORREO TRADICIONAL AO</t>
  </si>
  <si>
    <t>CERTIFICADO ®</t>
  </si>
  <si>
    <t>CP (ENCOMIENDAS)</t>
  </si>
  <si>
    <t>EMS (EXPRESS MAIL SERVICE)</t>
  </si>
  <si>
    <t>CORREO EMPRESARIAL</t>
  </si>
  <si>
    <t>GESTION DE DOCUMENTOS</t>
  </si>
  <si>
    <t>TOTAL DISTRIBUCION</t>
  </si>
  <si>
    <t>CARTEROS</t>
  </si>
  <si>
    <t>APARTADOS</t>
  </si>
  <si>
    <t>OFICINA</t>
  </si>
  <si>
    <t>DISTRIBUCIÓN MOTORIZADA</t>
  </si>
  <si>
    <t>TOTAL EGRESO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</si>
</sst>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6" formatCode="_ * #,##0.00_ ;_ * \-#,##0.00_ ;_ * &quot;-&quot;??_ ;_ @_ "/>
    <numFmt numFmtId="168" formatCode="[$-C0A]General"/>
    <numFmt numFmtId="169" formatCode="_ * #,##0_ ;_ * \-#,##0_ ;_ * &quot;-&quot;??_ ;_ @_ "/>
  </numFmts>
  <fonts count="18">
    <font>
      <sz val="11"/>
      <color theme="1"/>
      <name val="Calibri"/>
      <charset val="134"/>
      <scheme val="minor"/>
    </font>
    <font>
      <b/>
      <sz val="20"/>
      <color rgb="FF000000"/>
      <name val="Calibri"/>
      <charset val="1"/>
    </font>
    <font>
      <b/>
      <sz val="20"/>
      <name val="Arial"/>
      <charset val="1"/>
    </font>
    <font>
      <sz val="11"/>
      <color rgb="FF000000"/>
      <name val="Calibri"/>
      <charset val="1"/>
    </font>
    <font>
      <b/>
      <sz val="12"/>
      <name val="Arial Narrow"/>
      <charset val="1"/>
    </font>
    <font>
      <b/>
      <sz val="20"/>
      <name val="Arial Narrow"/>
      <charset val="1"/>
    </font>
    <font>
      <sz val="10"/>
      <color rgb="FF000000"/>
      <name val="Calibri"/>
      <charset val="1"/>
    </font>
    <font>
      <b/>
      <sz val="12"/>
      <color theme="1"/>
      <name val="Arial Narrow"/>
      <charset val="134"/>
    </font>
    <font>
      <b/>
      <sz val="12"/>
      <color rgb="FF000000"/>
      <name val="Arial Narrow"/>
      <charset val="1"/>
    </font>
    <font>
      <sz val="20"/>
      <color theme="1"/>
      <name val="Calibri"/>
      <charset val="134"/>
      <scheme val="minor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4"/>
      <color rgb="FF000000"/>
      <name val="Calibri"/>
      <charset val="1"/>
    </font>
    <font>
      <b/>
      <sz val="10"/>
      <color rgb="FF000000"/>
      <name val="Calibri"/>
      <charset val="1"/>
    </font>
    <font>
      <b/>
      <sz val="16"/>
      <color rgb="FF000000"/>
      <name val="Calibri"/>
      <charset val="1"/>
    </font>
    <font>
      <b/>
      <sz val="11"/>
      <color rgb="FF000000"/>
      <name val="Calibri"/>
      <charset val="1"/>
    </font>
    <font>
      <sz val="10"/>
      <name val="Arial"/>
      <charset val="1"/>
    </font>
    <font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rgb="FFC0C0C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6DCE5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166" fontId="17" fillId="0" borderId="0" applyFont="0" applyFill="0" applyBorder="0" applyAlignment="0" applyProtection="0">
      <alignment vertical="center"/>
    </xf>
    <xf numFmtId="0" fontId="3" fillId="0" borderId="0"/>
    <xf numFmtId="0" fontId="16" fillId="0" borderId="0"/>
    <xf numFmtId="0" fontId="16" fillId="0" borderId="0"/>
    <xf numFmtId="0" fontId="16" fillId="0" borderId="0"/>
  </cellStyleXfs>
  <cellXfs count="122">
    <xf numFmtId="0" fontId="0" fillId="0" borderId="0" xfId="0">
      <alignment vertical="center"/>
    </xf>
    <xf numFmtId="0" fontId="1" fillId="0" borderId="0" xfId="3" applyFont="1" applyAlignment="1">
      <alignment horizontal="center"/>
    </xf>
    <xf numFmtId="0" fontId="3" fillId="0" borderId="0" xfId="2"/>
    <xf numFmtId="0" fontId="4" fillId="2" borderId="11" xfId="4" applyFont="1" applyFill="1" applyBorder="1" applyAlignment="1">
      <alignment horizontal="center" vertical="center" wrapText="1"/>
    </xf>
    <xf numFmtId="0" fontId="4" fillId="0" borderId="12" xfId="5" applyFont="1" applyBorder="1" applyAlignment="1">
      <alignment horizontal="center" vertical="center" wrapText="1"/>
    </xf>
    <xf numFmtId="3" fontId="4" fillId="0" borderId="5" xfId="4" applyNumberFormat="1" applyFont="1" applyBorder="1" applyAlignment="1" applyProtection="1">
      <alignment horizontal="center" vertical="center"/>
      <protection locked="0"/>
    </xf>
    <xf numFmtId="0" fontId="4" fillId="0" borderId="13" xfId="5" applyFont="1" applyBorder="1" applyAlignment="1">
      <alignment horizontal="center" vertical="center" wrapText="1"/>
    </xf>
    <xf numFmtId="3" fontId="4" fillId="0" borderId="7" xfId="4" applyNumberFormat="1" applyFont="1" applyBorder="1" applyAlignment="1" applyProtection="1">
      <alignment horizontal="center" vertical="center"/>
      <protection locked="0"/>
    </xf>
    <xf numFmtId="0" fontId="4" fillId="2" borderId="14" xfId="5" applyFont="1" applyFill="1" applyBorder="1" applyAlignment="1">
      <alignment horizontal="center" vertical="center"/>
    </xf>
    <xf numFmtId="3" fontId="4" fillId="2" borderId="10" xfId="4" applyNumberFormat="1" applyFont="1" applyFill="1" applyBorder="1" applyAlignment="1">
      <alignment horizontal="center" vertical="center"/>
    </xf>
    <xf numFmtId="3" fontId="4" fillId="3" borderId="10" xfId="4" applyNumberFormat="1" applyFont="1" applyFill="1" applyBorder="1" applyAlignment="1" applyProtection="1">
      <alignment horizontal="center" vertical="center"/>
      <protection locked="0"/>
    </xf>
    <xf numFmtId="0" fontId="6" fillId="0" borderId="0" xfId="2" applyFont="1"/>
    <xf numFmtId="3" fontId="4" fillId="0" borderId="20" xfId="4" applyNumberFormat="1" applyFont="1" applyBorder="1" applyAlignment="1" applyProtection="1">
      <alignment horizontal="center" vertical="center"/>
      <protection locked="0"/>
    </xf>
    <xf numFmtId="3" fontId="4" fillId="0" borderId="12" xfId="4" applyNumberFormat="1" applyFont="1" applyBorder="1" applyAlignment="1" applyProtection="1">
      <alignment horizontal="center" vertical="center"/>
      <protection locked="0"/>
    </xf>
    <xf numFmtId="3" fontId="4" fillId="0" borderId="6" xfId="4" applyNumberFormat="1" applyFont="1" applyBorder="1" applyAlignment="1" applyProtection="1">
      <alignment horizontal="center" vertical="center"/>
      <protection locked="0"/>
    </xf>
    <xf numFmtId="3" fontId="4" fillId="0" borderId="21" xfId="4" applyNumberFormat="1" applyFont="1" applyBorder="1" applyAlignment="1" applyProtection="1">
      <alignment horizontal="center" vertical="center"/>
      <protection locked="0"/>
    </xf>
    <xf numFmtId="3" fontId="4" fillId="0" borderId="13" xfId="4" applyNumberFormat="1" applyFont="1" applyBorder="1" applyAlignment="1" applyProtection="1">
      <alignment horizontal="center" vertical="center"/>
      <protection locked="0"/>
    </xf>
    <xf numFmtId="3" fontId="4" fillId="0" borderId="8" xfId="4" applyNumberFormat="1" applyFont="1" applyBorder="1" applyAlignment="1" applyProtection="1">
      <alignment horizontal="center" vertical="center"/>
      <protection locked="0"/>
    </xf>
    <xf numFmtId="3" fontId="4" fillId="0" borderId="22" xfId="4" applyNumberFormat="1" applyFont="1" applyBorder="1" applyAlignment="1" applyProtection="1">
      <alignment horizontal="center" vertical="center"/>
      <protection locked="0"/>
    </xf>
    <xf numFmtId="3" fontId="4" fillId="0" borderId="23" xfId="4" applyNumberFormat="1" applyFont="1" applyBorder="1" applyAlignment="1" applyProtection="1">
      <alignment horizontal="center" vertical="center"/>
      <protection locked="0"/>
    </xf>
    <xf numFmtId="3" fontId="4" fillId="0" borderId="24" xfId="4" applyNumberFormat="1" applyFont="1" applyBorder="1" applyAlignment="1" applyProtection="1">
      <alignment horizontal="center" vertical="center"/>
      <protection locked="0"/>
    </xf>
    <xf numFmtId="0" fontId="8" fillId="4" borderId="16" xfId="2" applyFont="1" applyFill="1" applyBorder="1" applyAlignment="1">
      <alignment horizontal="center"/>
    </xf>
    <xf numFmtId="3" fontId="8" fillId="4" borderId="2" xfId="2" applyNumberFormat="1" applyFont="1" applyFill="1" applyBorder="1" applyAlignment="1">
      <alignment horizontal="center"/>
    </xf>
    <xf numFmtId="3" fontId="8" fillId="4" borderId="25" xfId="2" applyNumberFormat="1" applyFont="1" applyFill="1" applyBorder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center"/>
    </xf>
    <xf numFmtId="3" fontId="8" fillId="0" borderId="0" xfId="2" applyNumberFormat="1" applyFont="1"/>
    <xf numFmtId="3" fontId="4" fillId="0" borderId="0" xfId="4" applyNumberFormat="1" applyFont="1" applyAlignment="1" applyProtection="1">
      <alignment horizontal="center" vertical="center"/>
      <protection locked="0"/>
    </xf>
    <xf numFmtId="0" fontId="9" fillId="0" borderId="0" xfId="0" applyFont="1">
      <alignment vertical="center"/>
    </xf>
    <xf numFmtId="3" fontId="4" fillId="0" borderId="31" xfId="4" applyNumberFormat="1" applyFont="1" applyBorder="1" applyAlignment="1" applyProtection="1">
      <alignment horizontal="center" vertical="center"/>
      <protection locked="0"/>
    </xf>
    <xf numFmtId="3" fontId="4" fillId="0" borderId="4" xfId="4" applyNumberFormat="1" applyFont="1" applyBorder="1" applyAlignment="1" applyProtection="1">
      <alignment horizontal="center" vertical="center"/>
      <protection locked="0"/>
    </xf>
    <xf numFmtId="3" fontId="4" fillId="0" borderId="32" xfId="4" applyNumberFormat="1" applyFont="1" applyBorder="1" applyAlignment="1" applyProtection="1">
      <alignment horizontal="center" vertical="center"/>
      <protection locked="0"/>
    </xf>
    <xf numFmtId="3" fontId="4" fillId="2" borderId="33" xfId="4" applyNumberFormat="1" applyFont="1" applyFill="1" applyBorder="1" applyAlignment="1">
      <alignment horizontal="center" vertical="center"/>
    </xf>
    <xf numFmtId="3" fontId="4" fillId="4" borderId="9" xfId="4" applyNumberFormat="1" applyFont="1" applyFill="1" applyBorder="1" applyAlignment="1" applyProtection="1">
      <alignment horizontal="center" vertical="center"/>
      <protection locked="0"/>
    </xf>
    <xf numFmtId="0" fontId="8" fillId="0" borderId="6" xfId="2" applyFont="1" applyBorder="1" applyAlignment="1">
      <alignment horizontal="center"/>
    </xf>
    <xf numFmtId="3" fontId="7" fillId="0" borderId="28" xfId="0" applyNumberFormat="1" applyFont="1" applyBorder="1" applyAlignment="1">
      <alignment horizontal="center" vertical="center"/>
    </xf>
    <xf numFmtId="0" fontId="8" fillId="0" borderId="8" xfId="2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3" fontId="8" fillId="4" borderId="34" xfId="2" applyNumberFormat="1" applyFont="1" applyFill="1" applyBorder="1" applyAlignment="1">
      <alignment horizontal="center"/>
    </xf>
    <xf numFmtId="0" fontId="7" fillId="0" borderId="0" xfId="0" applyFont="1">
      <alignment vertical="center"/>
    </xf>
    <xf numFmtId="3" fontId="11" fillId="6" borderId="8" xfId="2" applyNumberFormat="1" applyFont="1" applyFill="1" applyBorder="1" applyAlignment="1" applyProtection="1">
      <alignment horizontal="center"/>
      <protection locked="0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/>
    </xf>
    <xf numFmtId="3" fontId="8" fillId="0" borderId="39" xfId="0" applyNumberFormat="1" applyFont="1" applyBorder="1" applyAlignment="1">
      <alignment horizontal="center"/>
    </xf>
    <xf numFmtId="3" fontId="8" fillId="0" borderId="40" xfId="0" applyNumberFormat="1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3" fontId="8" fillId="0" borderId="43" xfId="0" applyNumberFormat="1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3" fontId="4" fillId="0" borderId="45" xfId="4" applyNumberFormat="1" applyFont="1" applyBorder="1" applyAlignment="1" applyProtection="1">
      <alignment horizontal="center" vertical="center"/>
      <protection locked="0"/>
    </xf>
    <xf numFmtId="3" fontId="8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3" fontId="8" fillId="2" borderId="17" xfId="0" applyNumberFormat="1" applyFont="1" applyFill="1" applyBorder="1" applyAlignment="1">
      <alignment horizontal="center"/>
    </xf>
    <xf numFmtId="3" fontId="8" fillId="2" borderId="27" xfId="0" applyNumberFormat="1" applyFont="1" applyFill="1" applyBorder="1" applyAlignment="1">
      <alignment horizontal="center"/>
    </xf>
    <xf numFmtId="0" fontId="3" fillId="0" borderId="0" xfId="0" applyFont="1" applyAlignment="1"/>
    <xf numFmtId="0" fontId="15" fillId="0" borderId="0" xfId="0" applyFont="1" applyAlignment="1"/>
    <xf numFmtId="0" fontId="8" fillId="2" borderId="48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7" borderId="51" xfId="0" applyFont="1" applyFill="1" applyBorder="1" applyAlignment="1">
      <alignment horizontal="center"/>
    </xf>
    <xf numFmtId="3" fontId="8" fillId="7" borderId="52" xfId="0" applyNumberFormat="1" applyFont="1" applyFill="1" applyBorder="1" applyAlignment="1">
      <alignment horizontal="center"/>
    </xf>
    <xf numFmtId="169" fontId="7" fillId="0" borderId="52" xfId="1" applyNumberFormat="1" applyFont="1" applyBorder="1">
      <alignment vertical="center"/>
    </xf>
    <xf numFmtId="3" fontId="7" fillId="0" borderId="53" xfId="0" applyNumberFormat="1" applyFont="1" applyBorder="1">
      <alignment vertical="center"/>
    </xf>
    <xf numFmtId="0" fontId="8" fillId="7" borderId="13" xfId="0" applyFont="1" applyFill="1" applyBorder="1" applyAlignment="1">
      <alignment horizontal="center"/>
    </xf>
    <xf numFmtId="3" fontId="8" fillId="7" borderId="8" xfId="0" applyNumberFormat="1" applyFont="1" applyFill="1" applyBorder="1" applyAlignment="1">
      <alignment horizontal="center"/>
    </xf>
    <xf numFmtId="169" fontId="7" fillId="0" borderId="8" xfId="1" applyNumberFormat="1" applyFont="1" applyBorder="1">
      <alignment vertical="center"/>
    </xf>
    <xf numFmtId="0" fontId="8" fillId="2" borderId="14" xfId="0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169" fontId="7" fillId="4" borderId="11" xfId="1" applyNumberFormat="1" applyFont="1" applyFill="1" applyBorder="1">
      <alignment vertical="center"/>
    </xf>
    <xf numFmtId="3" fontId="7" fillId="4" borderId="30" xfId="0" applyNumberFormat="1" applyFont="1" applyFill="1" applyBorder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0" xfId="3" applyFont="1" applyAlignment="1">
      <alignment horizontal="center"/>
    </xf>
    <xf numFmtId="0" fontId="2" fillId="0" borderId="0" xfId="3" applyFont="1" applyAlignment="1">
      <alignment horizontal="center"/>
    </xf>
    <xf numFmtId="0" fontId="5" fillId="2" borderId="2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27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center" vertical="center"/>
    </xf>
    <xf numFmtId="0" fontId="4" fillId="2" borderId="6" xfId="4" applyFont="1" applyFill="1" applyBorder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5" fillId="2" borderId="16" xfId="4" applyFont="1" applyFill="1" applyBorder="1" applyAlignment="1">
      <alignment horizontal="center" vertical="center"/>
    </xf>
    <xf numFmtId="0" fontId="5" fillId="2" borderId="17" xfId="4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4" fillId="2" borderId="1" xfId="4" applyFont="1" applyFill="1" applyBorder="1" applyAlignment="1">
      <alignment horizontal="center" vertical="center" wrapText="1"/>
    </xf>
    <xf numFmtId="0" fontId="4" fillId="2" borderId="4" xfId="4" applyFont="1" applyFill="1" applyBorder="1" applyAlignment="1">
      <alignment horizontal="center" vertical="center" wrapText="1"/>
    </xf>
    <xf numFmtId="0" fontId="4" fillId="2" borderId="9" xfId="4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4" fillId="2" borderId="7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4" xfId="0" applyFont="1" applyFill="1" applyBorder="1" applyAlignment="1">
      <alignment horizontal="center" vertical="center"/>
    </xf>
    <xf numFmtId="0" fontId="4" fillId="2" borderId="11" xfId="4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4" fillId="2" borderId="8" xfId="4" applyFont="1" applyFill="1" applyBorder="1" applyAlignment="1">
      <alignment horizontal="center" vertical="center" wrapText="1"/>
    </xf>
    <xf numFmtId="0" fontId="4" fillId="2" borderId="11" xfId="4" applyFont="1" applyFill="1" applyBorder="1" applyAlignment="1">
      <alignment horizontal="center" vertical="center" wrapText="1"/>
    </xf>
    <xf numFmtId="0" fontId="4" fillId="2" borderId="26" xfId="4" applyFont="1" applyFill="1" applyBorder="1" applyAlignment="1">
      <alignment horizontal="center" vertical="center" wrapText="1"/>
    </xf>
    <xf numFmtId="0" fontId="4" fillId="2" borderId="6" xfId="4" applyFont="1" applyFill="1" applyBorder="1" applyAlignment="1">
      <alignment horizontal="center" vertical="center" wrapText="1"/>
    </xf>
    <xf numFmtId="0" fontId="4" fillId="2" borderId="28" xfId="4" applyFont="1" applyFill="1" applyBorder="1" applyAlignment="1">
      <alignment horizontal="center" vertical="center" wrapText="1"/>
    </xf>
    <xf numFmtId="0" fontId="4" fillId="2" borderId="29" xfId="4" applyFont="1" applyFill="1" applyBorder="1" applyAlignment="1">
      <alignment horizontal="center" vertical="center" wrapText="1"/>
    </xf>
    <xf numFmtId="0" fontId="4" fillId="2" borderId="30" xfId="4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8" fontId="10" fillId="5" borderId="8" xfId="2" applyNumberFormat="1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</cellXfs>
  <cellStyles count="6">
    <cellStyle name="Millares" xfId="1" builtinId="3"/>
    <cellStyle name="Normal" xfId="0" builtinId="0"/>
    <cellStyle name="Normal 13" xfId="3" xr:uid="{00000000-0005-0000-0000-000032000000}"/>
    <cellStyle name="Normal 2" xfId="2" xr:uid="{00000000-0005-0000-0000-000031000000}"/>
    <cellStyle name="Normal 2 2" xfId="4" xr:uid="{00000000-0005-0000-0000-000033000000}"/>
    <cellStyle name="Normal_Hoja1" xfId="5" xr:uid="{00000000-0005-0000-0000-000034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berto.rivera/Downloads/CONSOLIDADO%20INFORMACION%20OFICIOS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rio.velis/Desktop/INFORMACION%20OFICIOSA/TRAFICO%20POSTAL%20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SION REG 3"/>
      <sheetName val="RECEPCION REG 3"/>
      <sheetName val="DISTRIBUCION REG 3"/>
      <sheetName val="ADMISION REG 2"/>
      <sheetName val="RECEPCION REG 2"/>
      <sheetName val="DISTRIBUCION REG 2"/>
      <sheetName val="ADMISION REG 1"/>
      <sheetName val="RECEPCION REG 1"/>
      <sheetName val="DISTRIBUCION REG 1"/>
      <sheetName val="RESUMEN ANUAL"/>
      <sheetName val="AMSS"/>
      <sheetName val="CORPORATIVO"/>
      <sheetName val="INTERNACIONAL"/>
      <sheetName val="Hoja15"/>
      <sheetName val="Hoja16"/>
      <sheetName val="Hoja17"/>
      <sheetName val="Hoja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FICO POSTAL"/>
      <sheetName val="ESTADISTICA"/>
      <sheetName val="CONS OF CENTRAL"/>
    </sheetNames>
    <sheetDataSet>
      <sheetData sheetId="0"/>
      <sheetData sheetId="1"/>
      <sheetData sheetId="2">
        <row r="100">
          <cell r="B100">
            <v>25718</v>
          </cell>
          <cell r="C100">
            <v>114</v>
          </cell>
          <cell r="D100">
            <v>117</v>
          </cell>
          <cell r="E100">
            <v>10669</v>
          </cell>
          <cell r="F100">
            <v>900</v>
          </cell>
          <cell r="G100">
            <v>15426</v>
          </cell>
          <cell r="H100">
            <v>15181</v>
          </cell>
          <cell r="I100">
            <v>877</v>
          </cell>
          <cell r="J100">
            <v>13593</v>
          </cell>
          <cell r="K100">
            <v>47</v>
          </cell>
          <cell r="L100">
            <v>1198</v>
          </cell>
          <cell r="M100">
            <v>209</v>
          </cell>
          <cell r="N100">
            <v>10</v>
          </cell>
          <cell r="O100">
            <v>578</v>
          </cell>
          <cell r="P100">
            <v>6501</v>
          </cell>
          <cell r="Q100">
            <v>45386</v>
          </cell>
          <cell r="R100">
            <v>558</v>
          </cell>
          <cell r="S100">
            <v>133</v>
          </cell>
          <cell r="T100">
            <v>236</v>
          </cell>
        </row>
        <row r="101">
          <cell r="B101">
            <v>28742</v>
          </cell>
          <cell r="C101">
            <v>581</v>
          </cell>
          <cell r="D101">
            <v>33</v>
          </cell>
          <cell r="E101">
            <v>9503</v>
          </cell>
          <cell r="F101">
            <v>16</v>
          </cell>
          <cell r="G101">
            <v>14534</v>
          </cell>
          <cell r="H101">
            <v>17706</v>
          </cell>
          <cell r="I101">
            <v>926</v>
          </cell>
          <cell r="J101">
            <v>14079</v>
          </cell>
          <cell r="K101">
            <v>19</v>
          </cell>
          <cell r="L101">
            <v>1439</v>
          </cell>
          <cell r="M101">
            <v>501</v>
          </cell>
          <cell r="N101">
            <v>107</v>
          </cell>
          <cell r="O101">
            <v>666</v>
          </cell>
          <cell r="P101">
            <v>4808</v>
          </cell>
          <cell r="Q101">
            <v>42097</v>
          </cell>
          <cell r="R101">
            <v>234</v>
          </cell>
          <cell r="S101">
            <v>207</v>
          </cell>
          <cell r="T101">
            <v>234</v>
          </cell>
        </row>
        <row r="102">
          <cell r="B102">
            <v>24526</v>
          </cell>
          <cell r="C102">
            <v>790</v>
          </cell>
          <cell r="D102">
            <v>58</v>
          </cell>
          <cell r="E102">
            <v>12949</v>
          </cell>
          <cell r="F102">
            <v>71</v>
          </cell>
          <cell r="G102">
            <v>14663</v>
          </cell>
          <cell r="H102">
            <v>12599</v>
          </cell>
          <cell r="I102">
            <v>232</v>
          </cell>
          <cell r="J102">
            <v>10034</v>
          </cell>
          <cell r="K102">
            <v>9</v>
          </cell>
          <cell r="L102">
            <v>1653</v>
          </cell>
          <cell r="M102">
            <v>683</v>
          </cell>
          <cell r="N102">
            <v>2</v>
          </cell>
          <cell r="O102">
            <v>733</v>
          </cell>
          <cell r="P102">
            <v>4295</v>
          </cell>
          <cell r="Q102">
            <v>49022</v>
          </cell>
          <cell r="R102">
            <v>51</v>
          </cell>
          <cell r="S102">
            <v>227</v>
          </cell>
          <cell r="T102">
            <v>118</v>
          </cell>
        </row>
        <row r="104">
          <cell r="B104">
            <v>70605</v>
          </cell>
          <cell r="C104">
            <v>657</v>
          </cell>
          <cell r="D104">
            <v>744</v>
          </cell>
          <cell r="E104">
            <v>36707</v>
          </cell>
          <cell r="F104">
            <v>438</v>
          </cell>
          <cell r="G104">
            <v>46841</v>
          </cell>
          <cell r="H104">
            <v>49346</v>
          </cell>
          <cell r="I104">
            <v>1679</v>
          </cell>
          <cell r="J104">
            <v>32630</v>
          </cell>
          <cell r="K104">
            <v>720</v>
          </cell>
          <cell r="L104">
            <v>2661</v>
          </cell>
          <cell r="M104">
            <v>1250</v>
          </cell>
          <cell r="N104">
            <v>24</v>
          </cell>
          <cell r="O104">
            <v>1658</v>
          </cell>
          <cell r="P104">
            <v>15830</v>
          </cell>
          <cell r="Q104">
            <v>131260</v>
          </cell>
          <cell r="R104">
            <v>1515</v>
          </cell>
          <cell r="S104">
            <v>570</v>
          </cell>
          <cell r="T104">
            <v>694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zoomScale="110" zoomScaleNormal="110" workbookViewId="0">
      <selection activeCell="J15" sqref="J15"/>
    </sheetView>
  </sheetViews>
  <sheetFormatPr baseColWidth="10" defaultColWidth="8.7109375" defaultRowHeight="15"/>
  <cols>
    <col min="1" max="1" width="17.140625" customWidth="1"/>
    <col min="2" max="2" width="10.7109375" customWidth="1"/>
    <col min="3" max="3" width="13.140625" customWidth="1"/>
    <col min="4" max="4" width="13.28515625" customWidth="1"/>
    <col min="5" max="5" width="16.42578125" customWidth="1"/>
    <col min="6" max="6" width="15.42578125" customWidth="1"/>
    <col min="7" max="7" width="13.140625" customWidth="1"/>
    <col min="8" max="8" width="12.7109375" customWidth="1"/>
    <col min="9" max="9" width="11.7109375" customWidth="1"/>
    <col min="10" max="10" width="11.5703125" customWidth="1"/>
    <col min="11" max="11" width="10.85546875" customWidth="1"/>
    <col min="12" max="12" width="12.7109375" customWidth="1"/>
    <col min="14" max="14" width="16.7109375" customWidth="1"/>
    <col min="17" max="17" width="15.42578125" customWidth="1"/>
    <col min="18" max="18" width="14" customWidth="1"/>
    <col min="19" max="19" width="13" customWidth="1"/>
    <col min="20" max="20" width="10.7109375" customWidth="1"/>
    <col min="21" max="21" width="12.5703125" customWidth="1"/>
    <col min="22" max="22" width="13.85546875" customWidth="1"/>
  </cols>
  <sheetData>
    <row r="1" spans="1:8" ht="18.75">
      <c r="A1" s="75" t="s">
        <v>0</v>
      </c>
      <c r="B1" s="75"/>
      <c r="C1" s="75"/>
      <c r="D1" s="75"/>
      <c r="E1" s="75"/>
      <c r="F1" s="75"/>
      <c r="G1" s="75"/>
      <c r="H1" s="75"/>
    </row>
    <row r="2" spans="1:8" ht="18.75">
      <c r="A2" s="75" t="s">
        <v>1</v>
      </c>
      <c r="B2" s="75"/>
      <c r="C2" s="75"/>
      <c r="D2" s="75"/>
      <c r="E2" s="75"/>
      <c r="F2" s="75"/>
      <c r="G2" s="75"/>
      <c r="H2" s="75"/>
    </row>
    <row r="3" spans="1:8" ht="18.75">
      <c r="A3" s="75" t="s">
        <v>2</v>
      </c>
      <c r="B3" s="75"/>
      <c r="C3" s="75"/>
      <c r="D3" s="75"/>
      <c r="E3" s="75"/>
      <c r="F3" s="75"/>
      <c r="G3" s="75"/>
      <c r="H3" s="75"/>
    </row>
    <row r="4" spans="1:8" ht="26.1" customHeight="1">
      <c r="A4" s="41" t="s">
        <v>3</v>
      </c>
      <c r="B4" s="42" t="s">
        <v>4</v>
      </c>
      <c r="C4" s="42" t="s">
        <v>5</v>
      </c>
      <c r="D4" s="42" t="s">
        <v>6</v>
      </c>
      <c r="E4" s="42" t="s">
        <v>7</v>
      </c>
      <c r="F4" s="42" t="s">
        <v>8</v>
      </c>
      <c r="G4" s="42" t="s">
        <v>9</v>
      </c>
      <c r="H4" s="43" t="s">
        <v>10</v>
      </c>
    </row>
    <row r="5" spans="1:8" ht="15.75">
      <c r="A5" s="44" t="s">
        <v>11</v>
      </c>
      <c r="B5" s="5">
        <v>14705</v>
      </c>
      <c r="C5" s="45">
        <v>10887</v>
      </c>
      <c r="D5" s="45">
        <v>5972</v>
      </c>
      <c r="E5" s="45">
        <v>2462</v>
      </c>
      <c r="F5" s="45">
        <v>281</v>
      </c>
      <c r="G5" s="45">
        <v>234</v>
      </c>
      <c r="H5" s="46">
        <v>530</v>
      </c>
    </row>
    <row r="6" spans="1:8" ht="15.75">
      <c r="A6" s="47" t="s">
        <v>12</v>
      </c>
      <c r="B6" s="7">
        <v>15718</v>
      </c>
      <c r="C6" s="48">
        <v>11081</v>
      </c>
      <c r="D6" s="48">
        <v>11289</v>
      </c>
      <c r="E6" s="48">
        <v>2758</v>
      </c>
      <c r="F6" s="48">
        <v>333</v>
      </c>
      <c r="G6" s="48">
        <v>251</v>
      </c>
      <c r="H6" s="49">
        <v>560</v>
      </c>
    </row>
    <row r="7" spans="1:8" ht="15.75">
      <c r="A7" s="50" t="s">
        <v>13</v>
      </c>
      <c r="B7" s="51">
        <v>14124</v>
      </c>
      <c r="C7" s="52">
        <v>9811</v>
      </c>
      <c r="D7" s="52">
        <v>12107</v>
      </c>
      <c r="E7" s="52">
        <v>2351</v>
      </c>
      <c r="F7" s="52">
        <v>273</v>
      </c>
      <c r="G7" s="52">
        <v>222</v>
      </c>
      <c r="H7" s="53">
        <v>431</v>
      </c>
    </row>
    <row r="8" spans="1:8" ht="15.75">
      <c r="A8" s="54" t="s">
        <v>14</v>
      </c>
      <c r="B8" s="55">
        <f>SUM(B5:B7)</f>
        <v>44547</v>
      </c>
      <c r="C8" s="55">
        <v>31779</v>
      </c>
      <c r="D8" s="55">
        <v>29368</v>
      </c>
      <c r="E8" s="55">
        <v>7571</v>
      </c>
      <c r="F8" s="55">
        <v>887</v>
      </c>
      <c r="G8" s="55">
        <v>707</v>
      </c>
      <c r="H8" s="56">
        <v>1521</v>
      </c>
    </row>
    <row r="9" spans="1:8">
      <c r="A9" s="57"/>
      <c r="B9" s="57"/>
      <c r="C9" s="57"/>
      <c r="D9" s="57"/>
      <c r="E9" s="57"/>
      <c r="F9" s="57"/>
      <c r="G9" s="57"/>
      <c r="H9" s="57"/>
    </row>
    <row r="10" spans="1:8">
      <c r="A10" s="57"/>
      <c r="B10" s="57"/>
      <c r="C10" s="57"/>
      <c r="D10" s="57"/>
      <c r="E10" s="57"/>
      <c r="F10" s="57"/>
      <c r="G10" s="57"/>
      <c r="H10" s="57"/>
    </row>
    <row r="11" spans="1:8">
      <c r="A11" s="57"/>
      <c r="B11" s="57"/>
      <c r="C11" s="57"/>
      <c r="D11" s="57"/>
      <c r="E11" s="57"/>
      <c r="F11" s="57"/>
      <c r="G11" s="57"/>
      <c r="H11" s="57"/>
    </row>
    <row r="12" spans="1:8" ht="21">
      <c r="A12" s="76" t="s">
        <v>15</v>
      </c>
      <c r="B12" s="76"/>
      <c r="C12" s="76"/>
      <c r="D12" s="76"/>
      <c r="E12" s="76"/>
      <c r="F12" s="76"/>
      <c r="G12" s="58"/>
      <c r="H12" s="58"/>
    </row>
    <row r="13" spans="1:8" ht="15.75">
      <c r="A13" s="59" t="s">
        <v>3</v>
      </c>
      <c r="B13" s="60" t="s">
        <v>4</v>
      </c>
      <c r="C13" s="60" t="s">
        <v>16</v>
      </c>
      <c r="D13" s="60" t="s">
        <v>5</v>
      </c>
      <c r="E13" s="60" t="s">
        <v>6</v>
      </c>
      <c r="F13" s="61" t="s">
        <v>17</v>
      </c>
      <c r="G13" s="61" t="s">
        <v>18</v>
      </c>
      <c r="H13" s="61" t="s">
        <v>19</v>
      </c>
    </row>
    <row r="14" spans="1:8" ht="15.75">
      <c r="A14" s="62" t="s">
        <v>11</v>
      </c>
      <c r="B14" s="63">
        <v>37782</v>
      </c>
      <c r="C14" s="63">
        <v>19862</v>
      </c>
      <c r="D14" s="63">
        <v>3892</v>
      </c>
      <c r="E14" s="63">
        <v>61759</v>
      </c>
      <c r="F14" s="63">
        <v>1537</v>
      </c>
      <c r="G14" s="64">
        <v>280</v>
      </c>
      <c r="H14" s="65">
        <f>SUM(B14:G14)</f>
        <v>125112</v>
      </c>
    </row>
    <row r="15" spans="1:8" ht="15.75">
      <c r="A15" s="66" t="s">
        <v>12</v>
      </c>
      <c r="B15" s="67">
        <v>32592</v>
      </c>
      <c r="C15" s="67">
        <v>22095</v>
      </c>
      <c r="D15" s="67">
        <v>2426</v>
      </c>
      <c r="E15" s="67">
        <v>47468</v>
      </c>
      <c r="F15" s="67">
        <v>966</v>
      </c>
      <c r="G15" s="68">
        <v>212</v>
      </c>
      <c r="H15" s="65">
        <f>SUM(B15:G15)</f>
        <v>105759</v>
      </c>
    </row>
    <row r="16" spans="1:8" ht="15.75">
      <c r="A16" s="66" t="s">
        <v>13</v>
      </c>
      <c r="B16" s="67">
        <v>36891</v>
      </c>
      <c r="C16" s="67">
        <v>20623</v>
      </c>
      <c r="D16" s="67">
        <v>2866</v>
      </c>
      <c r="E16" s="67">
        <v>52067</v>
      </c>
      <c r="F16" s="67">
        <v>969</v>
      </c>
      <c r="G16" s="68">
        <v>146</v>
      </c>
      <c r="H16" s="65">
        <f>SUM(B16:G16)</f>
        <v>113562</v>
      </c>
    </row>
    <row r="17" spans="1:8" ht="15.75">
      <c r="A17" s="69" t="s">
        <v>14</v>
      </c>
      <c r="B17" s="70">
        <f t="shared" ref="B17:F17" si="0">SUM(B14:B16)</f>
        <v>107265</v>
      </c>
      <c r="C17" s="70">
        <f t="shared" si="0"/>
        <v>62580</v>
      </c>
      <c r="D17" s="70">
        <f t="shared" si="0"/>
        <v>9184</v>
      </c>
      <c r="E17" s="70">
        <f t="shared" si="0"/>
        <v>161294</v>
      </c>
      <c r="F17" s="70">
        <f t="shared" si="0"/>
        <v>3472</v>
      </c>
      <c r="G17" s="71">
        <v>638</v>
      </c>
      <c r="H17" s="72">
        <f>SUM(H14:H16)</f>
        <v>344433</v>
      </c>
    </row>
    <row r="18" spans="1:8">
      <c r="A18" s="57"/>
      <c r="B18" s="57"/>
      <c r="C18" s="57"/>
      <c r="D18" s="57"/>
      <c r="E18" s="57"/>
      <c r="F18" s="57"/>
      <c r="G18" s="57"/>
      <c r="H18" s="57"/>
    </row>
    <row r="20" spans="1:8">
      <c r="B20" s="73"/>
      <c r="C20" s="74"/>
      <c r="D20" s="74"/>
      <c r="E20" s="74"/>
      <c r="F20" s="74"/>
    </row>
  </sheetData>
  <mergeCells count="4">
    <mergeCell ref="A1:H1"/>
    <mergeCell ref="A2:H2"/>
    <mergeCell ref="A3:H3"/>
    <mergeCell ref="A12:F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4"/>
  <sheetViews>
    <sheetView topLeftCell="C15" workbookViewId="0">
      <selection activeCell="U12" sqref="U12"/>
    </sheetView>
  </sheetViews>
  <sheetFormatPr baseColWidth="10" defaultColWidth="8.7109375" defaultRowHeight="15"/>
  <cols>
    <col min="1" max="1" width="17.85546875" customWidth="1"/>
    <col min="2" max="2" width="18.140625" customWidth="1"/>
    <col min="3" max="3" width="12.5703125" customWidth="1"/>
    <col min="4" max="4" width="16.28515625" customWidth="1"/>
    <col min="5" max="5" width="15.140625" customWidth="1"/>
    <col min="6" max="6" width="17.5703125" customWidth="1"/>
    <col min="7" max="7" width="13.28515625" customWidth="1"/>
    <col min="8" max="8" width="14.28515625" customWidth="1"/>
    <col min="9" max="9" width="14.5703125" customWidth="1"/>
    <col min="10" max="10" width="15.85546875" customWidth="1"/>
    <col min="11" max="11" width="14.140625" customWidth="1"/>
    <col min="12" max="12" width="13.5703125" customWidth="1"/>
    <col min="13" max="13" width="16" customWidth="1"/>
    <col min="14" max="14" width="14.42578125" customWidth="1"/>
    <col min="15" max="15" width="13.7109375" customWidth="1"/>
    <col min="16" max="16" width="15.85546875" customWidth="1"/>
    <col min="17" max="17" width="15.42578125" customWidth="1"/>
    <col min="18" max="19" width="13.85546875" customWidth="1"/>
    <col min="20" max="20" width="15.85546875" customWidth="1"/>
    <col min="21" max="21" width="15.42578125" customWidth="1"/>
    <col min="22" max="22" width="16.85546875" customWidth="1"/>
    <col min="23" max="23" width="21.42578125"/>
  </cols>
  <sheetData>
    <row r="2" spans="1:21" ht="26.2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</row>
    <row r="3" spans="1:21" ht="26.25">
      <c r="A3" s="77" t="s">
        <v>20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26.25">
      <c r="A4" s="78"/>
      <c r="B4" s="78"/>
      <c r="C4" s="78"/>
      <c r="D4" s="78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2"/>
      <c r="U4" s="2"/>
    </row>
    <row r="5" spans="1:2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5.5">
      <c r="A6" s="91" t="s">
        <v>21</v>
      </c>
      <c r="B6" s="79" t="s">
        <v>22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1"/>
      <c r="S6" s="91" t="s">
        <v>23</v>
      </c>
      <c r="T6" s="11"/>
      <c r="U6" s="11"/>
    </row>
    <row r="7" spans="1:21" ht="15.75">
      <c r="A7" s="92"/>
      <c r="B7" s="82" t="s">
        <v>4</v>
      </c>
      <c r="C7" s="82"/>
      <c r="D7" s="82"/>
      <c r="E7" s="82"/>
      <c r="F7" s="82"/>
      <c r="G7" s="83" t="s">
        <v>19</v>
      </c>
      <c r="H7" s="83" t="s">
        <v>5</v>
      </c>
      <c r="I7" s="83"/>
      <c r="J7" s="83"/>
      <c r="K7" s="83" t="s">
        <v>19</v>
      </c>
      <c r="L7" s="83" t="s">
        <v>24</v>
      </c>
      <c r="M7" s="83"/>
      <c r="N7" s="83" t="s">
        <v>19</v>
      </c>
      <c r="O7" s="108" t="s">
        <v>25</v>
      </c>
      <c r="P7" s="109" t="s">
        <v>26</v>
      </c>
      <c r="Q7" s="109" t="s">
        <v>9</v>
      </c>
      <c r="R7" s="110" t="s">
        <v>27</v>
      </c>
      <c r="S7" s="92"/>
      <c r="T7" s="11"/>
      <c r="U7" s="11"/>
    </row>
    <row r="8" spans="1:21" ht="15.75">
      <c r="A8" s="92"/>
      <c r="B8" s="97" t="s">
        <v>28</v>
      </c>
      <c r="C8" s="84" t="s">
        <v>29</v>
      </c>
      <c r="D8" s="84" t="s">
        <v>30</v>
      </c>
      <c r="E8" s="84" t="s">
        <v>16</v>
      </c>
      <c r="F8" s="84"/>
      <c r="G8" s="84"/>
      <c r="H8" s="84" t="s">
        <v>28</v>
      </c>
      <c r="I8" s="84" t="s">
        <v>29</v>
      </c>
      <c r="J8" s="84" t="s">
        <v>30</v>
      </c>
      <c r="K8" s="84"/>
      <c r="L8" s="106" t="s">
        <v>28</v>
      </c>
      <c r="M8" s="106" t="s">
        <v>29</v>
      </c>
      <c r="N8" s="84"/>
      <c r="O8" s="84"/>
      <c r="P8" s="106"/>
      <c r="Q8" s="106"/>
      <c r="R8" s="111"/>
      <c r="S8" s="92"/>
      <c r="T8" s="11"/>
      <c r="U8" s="11"/>
    </row>
    <row r="9" spans="1:21" ht="15.75">
      <c r="A9" s="93"/>
      <c r="B9" s="98"/>
      <c r="C9" s="101"/>
      <c r="D9" s="101"/>
      <c r="E9" s="3" t="s">
        <v>29</v>
      </c>
      <c r="F9" s="3" t="s">
        <v>30</v>
      </c>
      <c r="G9" s="101"/>
      <c r="H9" s="101"/>
      <c r="I9" s="101"/>
      <c r="J9" s="101"/>
      <c r="K9" s="101"/>
      <c r="L9" s="107"/>
      <c r="M9" s="107"/>
      <c r="N9" s="101"/>
      <c r="O9" s="101"/>
      <c r="P9" s="107"/>
      <c r="Q9" s="107"/>
      <c r="R9" s="112"/>
      <c r="S9" s="92"/>
      <c r="T9" s="11"/>
      <c r="U9" s="11"/>
    </row>
    <row r="10" spans="1:21" ht="15.75">
      <c r="A10" s="4" t="s">
        <v>11</v>
      </c>
      <c r="B10" s="5">
        <v>1370</v>
      </c>
      <c r="C10" s="5">
        <v>5432</v>
      </c>
      <c r="D10" s="5">
        <v>703</v>
      </c>
      <c r="E10" s="5">
        <v>6669</v>
      </c>
      <c r="F10" s="5">
        <v>531</v>
      </c>
      <c r="G10" s="5">
        <f t="shared" ref="G10:G12" si="0">SUM(B10:F10)</f>
        <v>14705</v>
      </c>
      <c r="H10" s="5">
        <v>27</v>
      </c>
      <c r="I10" s="5">
        <v>3182</v>
      </c>
      <c r="J10" s="5">
        <v>7678</v>
      </c>
      <c r="K10" s="5">
        <f t="shared" ref="K10:K12" si="1">SUM(H10:J10)</f>
        <v>10887</v>
      </c>
      <c r="L10" s="5">
        <v>2736</v>
      </c>
      <c r="M10" s="5">
        <v>3236</v>
      </c>
      <c r="N10" s="5">
        <f t="shared" ref="N10:N12" si="2">SUM(L10:M10)</f>
        <v>5972</v>
      </c>
      <c r="O10" s="5">
        <v>2462</v>
      </c>
      <c r="P10" s="5">
        <v>281</v>
      </c>
      <c r="Q10" s="5">
        <v>234</v>
      </c>
      <c r="R10" s="29">
        <v>530</v>
      </c>
      <c r="S10" s="30">
        <f t="shared" ref="S10:S12" si="3">G10+K10+N10+O10+P10+Q10+R10</f>
        <v>35071</v>
      </c>
      <c r="T10" s="11"/>
      <c r="U10" s="11"/>
    </row>
    <row r="11" spans="1:21" ht="15.75">
      <c r="A11" s="6" t="s">
        <v>12</v>
      </c>
      <c r="B11" s="7">
        <v>1184</v>
      </c>
      <c r="C11" s="7">
        <v>4870</v>
      </c>
      <c r="D11" s="7">
        <v>698</v>
      </c>
      <c r="E11" s="7">
        <v>8366</v>
      </c>
      <c r="F11" s="7">
        <v>600</v>
      </c>
      <c r="G11" s="7">
        <f t="shared" si="0"/>
        <v>15718</v>
      </c>
      <c r="H11" s="7">
        <v>30</v>
      </c>
      <c r="I11" s="7">
        <v>3220</v>
      </c>
      <c r="J11" s="7">
        <v>7831</v>
      </c>
      <c r="K11" s="7">
        <f t="shared" si="1"/>
        <v>11081</v>
      </c>
      <c r="L11" s="7">
        <v>5755</v>
      </c>
      <c r="M11" s="7">
        <v>5534</v>
      </c>
      <c r="N11" s="7">
        <f t="shared" si="2"/>
        <v>11289</v>
      </c>
      <c r="O11" s="7">
        <v>2758</v>
      </c>
      <c r="P11" s="7">
        <v>333</v>
      </c>
      <c r="Q11" s="7">
        <v>251</v>
      </c>
      <c r="R11" s="31">
        <v>560</v>
      </c>
      <c r="S11" s="30">
        <f t="shared" si="3"/>
        <v>41990</v>
      </c>
      <c r="T11" s="11"/>
      <c r="U11" s="11"/>
    </row>
    <row r="12" spans="1:21" ht="15.75">
      <c r="A12" s="6" t="s">
        <v>13</v>
      </c>
      <c r="B12" s="7">
        <v>1405</v>
      </c>
      <c r="C12" s="7">
        <v>5192</v>
      </c>
      <c r="D12" s="7">
        <v>699</v>
      </c>
      <c r="E12" s="7">
        <v>6316</v>
      </c>
      <c r="F12" s="7">
        <v>512</v>
      </c>
      <c r="G12" s="7">
        <f t="shared" si="0"/>
        <v>14124</v>
      </c>
      <c r="H12" s="7">
        <v>27</v>
      </c>
      <c r="I12" s="7">
        <v>2755</v>
      </c>
      <c r="J12" s="7">
        <v>7029</v>
      </c>
      <c r="K12" s="7">
        <f t="shared" si="1"/>
        <v>9811</v>
      </c>
      <c r="L12" s="7">
        <v>6017</v>
      </c>
      <c r="M12" s="7">
        <v>6090</v>
      </c>
      <c r="N12" s="7">
        <f t="shared" si="2"/>
        <v>12107</v>
      </c>
      <c r="O12" s="7">
        <v>2351</v>
      </c>
      <c r="P12" s="7">
        <v>273</v>
      </c>
      <c r="Q12" s="7">
        <v>222</v>
      </c>
      <c r="R12" s="31">
        <v>431</v>
      </c>
      <c r="S12" s="30">
        <f t="shared" si="3"/>
        <v>39319</v>
      </c>
      <c r="T12" s="11"/>
      <c r="U12" s="11"/>
    </row>
    <row r="13" spans="1:21" ht="15.75">
      <c r="A13" s="8" t="s">
        <v>19</v>
      </c>
      <c r="B13" s="9">
        <f t="shared" ref="B13:S13" si="4">SUM(B10:B12)</f>
        <v>3959</v>
      </c>
      <c r="C13" s="9">
        <f t="shared" si="4"/>
        <v>15494</v>
      </c>
      <c r="D13" s="9">
        <f t="shared" si="4"/>
        <v>2100</v>
      </c>
      <c r="E13" s="9">
        <f t="shared" si="4"/>
        <v>21351</v>
      </c>
      <c r="F13" s="9">
        <f t="shared" si="4"/>
        <v>1643</v>
      </c>
      <c r="G13" s="10">
        <f t="shared" si="4"/>
        <v>44547</v>
      </c>
      <c r="H13" s="9">
        <f t="shared" si="4"/>
        <v>84</v>
      </c>
      <c r="I13" s="9">
        <f t="shared" si="4"/>
        <v>9157</v>
      </c>
      <c r="J13" s="9">
        <f t="shared" si="4"/>
        <v>22538</v>
      </c>
      <c r="K13" s="10">
        <f t="shared" si="4"/>
        <v>31779</v>
      </c>
      <c r="L13" s="9">
        <f t="shared" si="4"/>
        <v>14508</v>
      </c>
      <c r="M13" s="9">
        <f t="shared" si="4"/>
        <v>14860</v>
      </c>
      <c r="N13" s="10">
        <f t="shared" si="4"/>
        <v>29368</v>
      </c>
      <c r="O13" s="9">
        <f t="shared" si="4"/>
        <v>7571</v>
      </c>
      <c r="P13" s="9">
        <f t="shared" si="4"/>
        <v>887</v>
      </c>
      <c r="Q13" s="9">
        <f t="shared" si="4"/>
        <v>707</v>
      </c>
      <c r="R13" s="32">
        <f t="shared" si="4"/>
        <v>1521</v>
      </c>
      <c r="S13" s="33">
        <f t="shared" si="4"/>
        <v>116380</v>
      </c>
      <c r="T13" s="11"/>
      <c r="U13" s="11"/>
    </row>
    <row r="14" spans="1:2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4" ht="25.5">
      <c r="A17" s="94" t="s">
        <v>21</v>
      </c>
      <c r="B17" s="85" t="s">
        <v>31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1"/>
    </row>
    <row r="18" spans="1:24" ht="15.75">
      <c r="A18" s="95"/>
      <c r="B18" s="87" t="s">
        <v>32</v>
      </c>
      <c r="C18" s="88"/>
      <c r="D18" s="88"/>
      <c r="E18" s="88" t="s">
        <v>33</v>
      </c>
      <c r="F18" s="88"/>
      <c r="G18" s="88"/>
      <c r="H18" s="88"/>
      <c r="I18" s="88" t="s">
        <v>34</v>
      </c>
      <c r="J18" s="88"/>
      <c r="K18" s="88"/>
      <c r="L18" s="88" t="s">
        <v>35</v>
      </c>
      <c r="M18" s="88"/>
      <c r="N18" s="88"/>
      <c r="O18" s="89" t="s">
        <v>36</v>
      </c>
      <c r="P18" s="89"/>
      <c r="Q18" s="89"/>
      <c r="R18" s="89" t="s">
        <v>37</v>
      </c>
      <c r="S18" s="89"/>
      <c r="T18" s="90"/>
      <c r="U18" s="115" t="s">
        <v>38</v>
      </c>
      <c r="V18" s="119" t="s">
        <v>39</v>
      </c>
    </row>
    <row r="19" spans="1:24">
      <c r="A19" s="95"/>
      <c r="B19" s="99" t="s">
        <v>40</v>
      </c>
      <c r="C19" s="102" t="s">
        <v>41</v>
      </c>
      <c r="D19" s="102" t="s">
        <v>42</v>
      </c>
      <c r="E19" s="102" t="s">
        <v>40</v>
      </c>
      <c r="F19" s="102" t="s">
        <v>41</v>
      </c>
      <c r="G19" s="102" t="s">
        <v>42</v>
      </c>
      <c r="H19" s="104"/>
      <c r="I19" s="102" t="s">
        <v>40</v>
      </c>
      <c r="J19" s="102" t="s">
        <v>41</v>
      </c>
      <c r="K19" s="102" t="s">
        <v>42</v>
      </c>
      <c r="L19" s="102" t="s">
        <v>41</v>
      </c>
      <c r="M19" s="102" t="s">
        <v>42</v>
      </c>
      <c r="N19" s="104" t="s">
        <v>43</v>
      </c>
      <c r="O19" s="102" t="s">
        <v>41</v>
      </c>
      <c r="P19" s="102" t="s">
        <v>42</v>
      </c>
      <c r="Q19" s="104" t="s">
        <v>43</v>
      </c>
      <c r="R19" s="102" t="s">
        <v>40</v>
      </c>
      <c r="S19" s="102" t="s">
        <v>41</v>
      </c>
      <c r="T19" s="113" t="s">
        <v>42</v>
      </c>
      <c r="U19" s="116"/>
      <c r="V19" s="120"/>
    </row>
    <row r="20" spans="1:24" ht="21" customHeight="1">
      <c r="A20" s="96"/>
      <c r="B20" s="100"/>
      <c r="C20" s="103"/>
      <c r="D20" s="103"/>
      <c r="E20" s="103"/>
      <c r="F20" s="103"/>
      <c r="G20" s="103"/>
      <c r="H20" s="105"/>
      <c r="I20" s="103"/>
      <c r="J20" s="103"/>
      <c r="K20" s="103"/>
      <c r="L20" s="103"/>
      <c r="M20" s="103"/>
      <c r="N20" s="105"/>
      <c r="O20" s="103"/>
      <c r="P20" s="103"/>
      <c r="Q20" s="105"/>
      <c r="R20" s="103"/>
      <c r="S20" s="103"/>
      <c r="T20" s="114"/>
      <c r="U20" s="117"/>
      <c r="V20" s="121"/>
    </row>
    <row r="21" spans="1:24" ht="15.75">
      <c r="A21" s="12" t="s">
        <v>11</v>
      </c>
      <c r="B21" s="13">
        <v>17396</v>
      </c>
      <c r="C21" s="14">
        <v>767</v>
      </c>
      <c r="D21" s="14">
        <v>99</v>
      </c>
      <c r="E21" s="14">
        <v>4909</v>
      </c>
      <c r="F21" s="14">
        <v>281</v>
      </c>
      <c r="G21" s="14">
        <v>12168</v>
      </c>
      <c r="H21" s="14">
        <v>2162</v>
      </c>
      <c r="I21" s="14">
        <v>8065</v>
      </c>
      <c r="J21" s="14">
        <v>41</v>
      </c>
      <c r="K21" s="14">
        <v>11756</v>
      </c>
      <c r="L21" s="14">
        <v>253</v>
      </c>
      <c r="M21" s="14">
        <v>1175</v>
      </c>
      <c r="N21" s="14">
        <v>109</v>
      </c>
      <c r="O21" s="14">
        <v>27</v>
      </c>
      <c r="P21" s="14">
        <v>817</v>
      </c>
      <c r="Q21" s="14">
        <v>3048</v>
      </c>
      <c r="R21" s="14">
        <v>60128</v>
      </c>
      <c r="S21" s="14">
        <v>434</v>
      </c>
      <c r="T21" s="34">
        <v>1197</v>
      </c>
      <c r="U21" s="34">
        <v>280</v>
      </c>
      <c r="V21" s="35">
        <f>SUM(B21:U21)</f>
        <v>125112</v>
      </c>
    </row>
    <row r="22" spans="1:24" ht="15.75">
      <c r="A22" s="15" t="s">
        <v>12</v>
      </c>
      <c r="B22" s="16">
        <v>12855</v>
      </c>
      <c r="C22" s="17">
        <v>120</v>
      </c>
      <c r="D22" s="17">
        <v>290</v>
      </c>
      <c r="E22" s="17">
        <v>3510</v>
      </c>
      <c r="F22" s="17">
        <v>543</v>
      </c>
      <c r="G22" s="17">
        <v>11980</v>
      </c>
      <c r="H22" s="17">
        <v>3294</v>
      </c>
      <c r="I22" s="17">
        <v>7300</v>
      </c>
      <c r="J22" s="17">
        <v>42</v>
      </c>
      <c r="K22" s="17">
        <v>14753</v>
      </c>
      <c r="L22" s="17">
        <v>6</v>
      </c>
      <c r="M22" s="17">
        <v>914</v>
      </c>
      <c r="N22" s="17">
        <v>46</v>
      </c>
      <c r="O22" s="17">
        <v>3</v>
      </c>
      <c r="P22" s="17">
        <v>746</v>
      </c>
      <c r="Q22" s="17">
        <v>1677</v>
      </c>
      <c r="R22" s="17">
        <v>42499</v>
      </c>
      <c r="S22" s="17">
        <v>1554</v>
      </c>
      <c r="T22" s="36">
        <v>3415</v>
      </c>
      <c r="U22" s="36">
        <v>212</v>
      </c>
      <c r="V22" s="35">
        <f>SUM(B22:U22)</f>
        <v>105759</v>
      </c>
    </row>
    <row r="23" spans="1:24" ht="15.75">
      <c r="A23" s="18" t="s">
        <v>13</v>
      </c>
      <c r="B23" s="19">
        <v>12227</v>
      </c>
      <c r="C23" s="20">
        <v>68</v>
      </c>
      <c r="D23" s="20">
        <v>110</v>
      </c>
      <c r="E23" s="20">
        <v>5022</v>
      </c>
      <c r="F23" s="20">
        <v>522</v>
      </c>
      <c r="G23" s="20">
        <v>18150</v>
      </c>
      <c r="H23" s="20">
        <v>792</v>
      </c>
      <c r="I23" s="20">
        <v>6938</v>
      </c>
      <c r="J23" s="20">
        <v>178</v>
      </c>
      <c r="K23" s="20">
        <v>13507</v>
      </c>
      <c r="L23" s="20">
        <v>2</v>
      </c>
      <c r="M23" s="20">
        <v>945</v>
      </c>
      <c r="N23" s="20">
        <v>22</v>
      </c>
      <c r="O23" s="20">
        <v>0</v>
      </c>
      <c r="P23" s="20">
        <v>714</v>
      </c>
      <c r="Q23" s="20">
        <v>2152</v>
      </c>
      <c r="R23" s="20">
        <v>50346</v>
      </c>
      <c r="S23" s="20">
        <v>1163</v>
      </c>
      <c r="T23" s="37">
        <v>558</v>
      </c>
      <c r="U23" s="37">
        <v>146</v>
      </c>
      <c r="V23" s="35">
        <f>SUM(B23:U23)</f>
        <v>113562</v>
      </c>
    </row>
    <row r="24" spans="1:24" ht="15.75">
      <c r="A24" s="21" t="s">
        <v>19</v>
      </c>
      <c r="B24" s="22">
        <f>SUM(B21:B23)</f>
        <v>42478</v>
      </c>
      <c r="C24" s="23">
        <f t="shared" ref="C24:V24" si="5">SUM(C21:C23)</f>
        <v>955</v>
      </c>
      <c r="D24" s="23">
        <f t="shared" si="5"/>
        <v>499</v>
      </c>
      <c r="E24" s="23">
        <f t="shared" si="5"/>
        <v>13441</v>
      </c>
      <c r="F24" s="23">
        <f t="shared" si="5"/>
        <v>1346</v>
      </c>
      <c r="G24" s="23">
        <f t="shared" si="5"/>
        <v>42298</v>
      </c>
      <c r="H24" s="23">
        <f t="shared" si="5"/>
        <v>6248</v>
      </c>
      <c r="I24" s="23">
        <f t="shared" si="5"/>
        <v>22303</v>
      </c>
      <c r="J24" s="23">
        <f t="shared" si="5"/>
        <v>261</v>
      </c>
      <c r="K24" s="23">
        <f t="shared" si="5"/>
        <v>40016</v>
      </c>
      <c r="L24" s="23">
        <f t="shared" si="5"/>
        <v>261</v>
      </c>
      <c r="M24" s="23">
        <f t="shared" si="5"/>
        <v>3034</v>
      </c>
      <c r="N24" s="23">
        <f t="shared" si="5"/>
        <v>177</v>
      </c>
      <c r="O24" s="23">
        <f t="shared" si="5"/>
        <v>30</v>
      </c>
      <c r="P24" s="23">
        <f t="shared" si="5"/>
        <v>2277</v>
      </c>
      <c r="Q24" s="23">
        <f t="shared" si="5"/>
        <v>6877</v>
      </c>
      <c r="R24" s="23">
        <f t="shared" si="5"/>
        <v>152973</v>
      </c>
      <c r="S24" s="23">
        <f t="shared" si="5"/>
        <v>3151</v>
      </c>
      <c r="T24" s="23">
        <f t="shared" si="5"/>
        <v>5170</v>
      </c>
      <c r="U24" s="23">
        <f t="shared" si="5"/>
        <v>638</v>
      </c>
      <c r="V24" s="38">
        <f t="shared" si="5"/>
        <v>344433</v>
      </c>
      <c r="W24" s="11"/>
      <c r="X24" s="11"/>
    </row>
    <row r="25" spans="1:24" ht="15.7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39"/>
    </row>
    <row r="26" spans="1:24" ht="15.75">
      <c r="A26" s="24"/>
      <c r="B26" s="25"/>
      <c r="C26" s="25"/>
      <c r="D26" s="25"/>
      <c r="E26" s="25"/>
      <c r="F26" s="25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39"/>
    </row>
    <row r="27" spans="1:24" ht="15.75">
      <c r="A27" s="11"/>
      <c r="B27" s="26"/>
      <c r="C27" s="26"/>
      <c r="D27" s="26"/>
      <c r="E27" s="26"/>
      <c r="F27" s="26"/>
      <c r="G27" s="24"/>
      <c r="H27" s="26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4" ht="15.75">
      <c r="A28" s="11"/>
      <c r="B28" s="26"/>
      <c r="C28" s="26"/>
      <c r="D28" s="26"/>
      <c r="E28" s="26"/>
      <c r="F28" s="26"/>
      <c r="G28" s="24"/>
      <c r="H28" s="26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4" ht="15.75">
      <c r="A29" s="11"/>
      <c r="B29" s="26"/>
      <c r="C29" s="26"/>
      <c r="D29" s="26"/>
      <c r="E29" s="26"/>
      <c r="F29" s="26"/>
      <c r="G29" s="24"/>
      <c r="H29" s="26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4" ht="15.7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1"/>
      <c r="U30" s="11"/>
    </row>
    <row r="31" spans="1:24" ht="15.7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1"/>
      <c r="U31" s="11"/>
    </row>
    <row r="32" spans="1:24" ht="15.7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1"/>
      <c r="U32" s="11"/>
    </row>
    <row r="33" spans="1:21" ht="15.7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1"/>
      <c r="U33" s="11"/>
    </row>
    <row r="34" spans="1:21">
      <c r="U34" s="11"/>
    </row>
    <row r="35" spans="1:21">
      <c r="U35" s="2"/>
    </row>
    <row r="36" spans="1:21" hidden="1">
      <c r="U36" s="2"/>
    </row>
    <row r="37" spans="1:21" hidden="1">
      <c r="U37" s="2"/>
    </row>
    <row r="38" spans="1:21" hidden="1">
      <c r="U38" s="118" t="s">
        <v>44</v>
      </c>
    </row>
    <row r="39" spans="1:21" hidden="1">
      <c r="U39" s="118"/>
    </row>
    <row r="40" spans="1:21" hidden="1">
      <c r="U40" s="118"/>
    </row>
    <row r="41" spans="1:21" hidden="1">
      <c r="U41" s="118"/>
    </row>
    <row r="42" spans="1:21" hidden="1">
      <c r="U42" s="40">
        <f>SUM('[2]CONS OF CENTRAL'!B100:T100)</f>
        <v>137451</v>
      </c>
    </row>
    <row r="43" spans="1:21" hidden="1">
      <c r="U43" s="40">
        <f>SUM('[2]CONS OF CENTRAL'!B101:T101)</f>
        <v>136432</v>
      </c>
    </row>
    <row r="44" spans="1:21" hidden="1">
      <c r="U44" s="40">
        <f>SUM('[2]CONS OF CENTRAL'!B102:T102)</f>
        <v>132715</v>
      </c>
    </row>
    <row r="45" spans="1:21" hidden="1">
      <c r="U45" s="40">
        <f>SUM('[2]CONS OF CENTRAL'!B103:T103)</f>
        <v>0</v>
      </c>
    </row>
    <row r="46" spans="1:21" hidden="1">
      <c r="U46" s="40">
        <f>SUM('[2]CONS OF CENTRAL'!B104:T104)</f>
        <v>395829</v>
      </c>
    </row>
    <row r="47" spans="1:21" hidden="1">
      <c r="U47" s="11"/>
    </row>
    <row r="48" spans="1:21" hidden="1">
      <c r="U48" s="2"/>
    </row>
    <row r="49" spans="2:24" hidden="1">
      <c r="U49" s="2"/>
    </row>
    <row r="50" spans="2:24" hidden="1">
      <c r="U50" s="2"/>
    </row>
    <row r="53" spans="2:24" ht="26.25"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</row>
    <row r="54" spans="2:24" ht="26.25"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</row>
  </sheetData>
  <mergeCells count="55">
    <mergeCell ref="T19:T20"/>
    <mergeCell ref="U18:U20"/>
    <mergeCell ref="U38:U41"/>
    <mergeCell ref="V18:V20"/>
    <mergeCell ref="Q19:Q20"/>
    <mergeCell ref="R7:R9"/>
    <mergeCell ref="R19:R20"/>
    <mergeCell ref="S6:S9"/>
    <mergeCell ref="S19:S20"/>
    <mergeCell ref="N19:N20"/>
    <mergeCell ref="O7:O9"/>
    <mergeCell ref="O19:O20"/>
    <mergeCell ref="P7:P9"/>
    <mergeCell ref="P19:P20"/>
    <mergeCell ref="K19:K20"/>
    <mergeCell ref="L8:L9"/>
    <mergeCell ref="L19:L20"/>
    <mergeCell ref="M8:M9"/>
    <mergeCell ref="M19:M20"/>
    <mergeCell ref="H19:H20"/>
    <mergeCell ref="I8:I9"/>
    <mergeCell ref="I19:I20"/>
    <mergeCell ref="J8:J9"/>
    <mergeCell ref="J19:J20"/>
    <mergeCell ref="D19:D20"/>
    <mergeCell ref="E19:E20"/>
    <mergeCell ref="F19:F20"/>
    <mergeCell ref="G7:G9"/>
    <mergeCell ref="G19:G20"/>
    <mergeCell ref="A17:A20"/>
    <mergeCell ref="B8:B9"/>
    <mergeCell ref="B19:B20"/>
    <mergeCell ref="C8:C9"/>
    <mergeCell ref="C19:C20"/>
    <mergeCell ref="E8:F8"/>
    <mergeCell ref="B17:V17"/>
    <mergeCell ref="B18:D18"/>
    <mergeCell ref="E18:H18"/>
    <mergeCell ref="I18:K18"/>
    <mergeCell ref="L18:N18"/>
    <mergeCell ref="O18:Q18"/>
    <mergeCell ref="R18:T18"/>
    <mergeCell ref="D8:D9"/>
    <mergeCell ref="H8:H9"/>
    <mergeCell ref="K7:K9"/>
    <mergeCell ref="N7:N9"/>
    <mergeCell ref="Q7:Q9"/>
    <mergeCell ref="A2:U2"/>
    <mergeCell ref="A3:U3"/>
    <mergeCell ref="A4:D4"/>
    <mergeCell ref="B6:R6"/>
    <mergeCell ref="B7:F7"/>
    <mergeCell ref="H7:J7"/>
    <mergeCell ref="L7:M7"/>
    <mergeCell ref="A6:A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TIPOS DE SERVICIO</vt:lpstr>
      <vt:lpstr>TRAFICO POSTAL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alirio.velis</dc:creator>
  <cp:lastModifiedBy>usuario 365</cp:lastModifiedBy>
  <dcterms:created xsi:type="dcterms:W3CDTF">2024-04-09T13:21:00Z</dcterms:created>
  <dcterms:modified xsi:type="dcterms:W3CDTF">2024-04-10T15:18:45Z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128ED4821E234A358E6BF5028667F673_11</vt:lpwstr>
  </property>
  <property fmtid="{D5CDD505-2E9C-101B-9397-08002B2CF9AE}" pid="3" name="KSOProductBuildVer">
    <vt:lpwstr>2058-12.2.0.16731</vt:lpwstr>
  </property>
</Properties>
</file>