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915" windowHeight="7230"/>
  </bookViews>
  <sheets>
    <sheet name="MARN 2015" sheetId="1" r:id="rId1"/>
  </sheets>
  <calcPr calcId="125725"/>
</workbook>
</file>

<file path=xl/calcChain.xml><?xml version="1.0" encoding="utf-8"?>
<calcChain xmlns="http://schemas.openxmlformats.org/spreadsheetml/2006/main">
  <c r="G33" i="1"/>
  <c r="L32"/>
  <c r="K32"/>
  <c r="E31"/>
  <c r="K31" s="1"/>
  <c r="L31" s="1"/>
  <c r="K30"/>
  <c r="L30" s="1"/>
  <c r="K29"/>
  <c r="L29" s="1"/>
  <c r="K28"/>
  <c r="L28" s="1"/>
  <c r="K27"/>
  <c r="L27" s="1"/>
  <c r="K26"/>
  <c r="L26" s="1"/>
  <c r="K25"/>
  <c r="L25" s="1"/>
  <c r="J24"/>
  <c r="I24"/>
  <c r="I33" s="1"/>
  <c r="H24"/>
  <c r="G24"/>
  <c r="F24"/>
  <c r="E24"/>
  <c r="J22"/>
  <c r="L22" s="1"/>
  <c r="J21"/>
  <c r="L21" s="1"/>
  <c r="J20"/>
  <c r="L20" s="1"/>
  <c r="J19"/>
  <c r="L19" s="1"/>
  <c r="G19"/>
  <c r="L17"/>
  <c r="J17"/>
  <c r="L16"/>
  <c r="J16"/>
  <c r="L15"/>
  <c r="J15"/>
  <c r="L14"/>
  <c r="J14"/>
  <c r="L13"/>
  <c r="J13"/>
  <c r="L12"/>
  <c r="J12"/>
  <c r="E11"/>
  <c r="E33" s="1"/>
  <c r="D11"/>
  <c r="J11" s="1"/>
  <c r="L11" s="1"/>
  <c r="K9"/>
  <c r="J8"/>
  <c r="L8" s="1"/>
  <c r="J7"/>
  <c r="L7" s="1"/>
  <c r="K6"/>
  <c r="H6"/>
  <c r="H33" s="1"/>
  <c r="G6"/>
  <c r="F6"/>
  <c r="F33" s="1"/>
  <c r="E6"/>
  <c r="D6"/>
  <c r="J6" s="1"/>
  <c r="K33" l="1"/>
  <c r="J33"/>
  <c r="L6"/>
  <c r="L33" s="1"/>
  <c r="K24"/>
  <c r="L24" s="1"/>
  <c r="D33"/>
</calcChain>
</file>

<file path=xl/sharedStrings.xml><?xml version="1.0" encoding="utf-8"?>
<sst xmlns="http://schemas.openxmlformats.org/spreadsheetml/2006/main" count="52" uniqueCount="48">
  <si>
    <t>DETALLE DEL PRESUPUESTO 2015 POR RUBRO DE AGRUPACION Y LINEAS DE TRABAJOS</t>
  </si>
  <si>
    <t>Unidad Presupuestaria                                                         y Cifrado Presupuestario</t>
  </si>
  <si>
    <t>Línea de Trabajo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</si>
  <si>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</si>
  <si>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</si>
  <si>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</si>
  <si>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</si>
  <si>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</si>
  <si>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Asignaciones por Aplicar</t>
  </si>
  <si>
    <t>Gastos Corrientes</t>
  </si>
  <si>
    <t>Gastos de Capital</t>
  </si>
  <si>
    <t>Total</t>
  </si>
  <si>
    <t xml:space="preserve"> 01 Dirección y Administración Institucional</t>
  </si>
  <si>
    <t xml:space="preserve"> 2015-4400-4-01-01-21-1 Fondo General</t>
  </si>
  <si>
    <t xml:space="preserve"> Dirección Superior</t>
  </si>
  <si>
    <t xml:space="preserve">                                02-21-1 Fondo General</t>
  </si>
  <si>
    <t>Administración General</t>
  </si>
  <si>
    <t xml:space="preserve">                                02-22-1 Fondo General</t>
  </si>
  <si>
    <t xml:space="preserve"> 02 Manejo Sostenible de los Recursos Naturales</t>
  </si>
  <si>
    <t xml:space="preserve"> 2015-4400-4-02-01-21-1 Fondo General</t>
  </si>
  <si>
    <t xml:space="preserve"> Observatorio Ambiental</t>
  </si>
  <si>
    <t>Atención Ciudadana y Municipal</t>
  </si>
  <si>
    <t xml:space="preserve">                                03-21-1 Fondo General</t>
  </si>
  <si>
    <t>Evaluación y Cumplimiento Ambiental</t>
  </si>
  <si>
    <t xml:space="preserve">                                04-21-1 Fondo General</t>
  </si>
  <si>
    <t>Información y Ordenamiento Geoambiental</t>
  </si>
  <si>
    <t xml:space="preserve">                                05-21-1 Fondo General</t>
  </si>
  <si>
    <t>Ecosistemas y Vida Silvestre</t>
  </si>
  <si>
    <t xml:space="preserve">                                06-21-1 Fondo General</t>
  </si>
  <si>
    <t>Saneamiento Ambiental</t>
  </si>
  <si>
    <t xml:space="preserve"> 03 Apoyo a otras entidades</t>
  </si>
  <si>
    <t xml:space="preserve"> 2015-4400-4-03-01-21-1 Fondo General</t>
  </si>
  <si>
    <t xml:space="preserve"> Fondo Ambiental de El Salvador</t>
  </si>
  <si>
    <t xml:space="preserve"> Fundación Ambientalista de Santa Ana</t>
  </si>
  <si>
    <t>Asociación Promotora de Medio Ambiente del Departamento de Cuscatlán</t>
  </si>
  <si>
    <t xml:space="preserve"> 04 Programas y Proyectos de Medio Ambiente</t>
  </si>
  <si>
    <t xml:space="preserve"> 2015-4400-4-04-01-22-3 Préstamos Externos</t>
  </si>
  <si>
    <t>Mejoramiento de Fuentes y Conservación de Suelos en Microcuencas Prioritarias-Programa de Agua y Saneamiento Rural</t>
  </si>
  <si>
    <t xml:space="preserve">                                            5 Donaciones</t>
  </si>
  <si>
    <t xml:space="preserve">                                02-22-5 Donaciones</t>
  </si>
  <si>
    <t>Preparación de Propuesta Readiness de El Salvador para el Fondo Cooperativo para el Carbono de los Bosques</t>
  </si>
  <si>
    <t xml:space="preserve">                                03-22-1 Fondo General</t>
  </si>
  <si>
    <t xml:space="preserve"> Programa Nacional para el Menejo Integral de los Desechos Sólidos en El Salvador</t>
  </si>
  <si>
    <t xml:space="preserve">                                            3 Préstamos Externos</t>
  </si>
  <si>
    <t>05 Programa Presidencial Territorios de Progreso</t>
  </si>
  <si>
    <t>2015-4400-4-05-01-22-1 Fondo General</t>
  </si>
  <si>
    <t xml:space="preserve"> Programa Presidencial Territorios de Progreso</t>
  </si>
  <si>
    <t xml:space="preserve">    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</si>
</sst>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Book Antiqua"/>
      <family val="1"/>
    </font>
    <font>
      <sz val="10"/>
      <name val="Book Antiqua"/>
      <family val="1"/>
    </font>
    <font>
      <b/>
      <sz val="10"/>
      <color theme="1"/>
      <name val="Book Antiqua"/>
      <family val="1"/>
    </font>
    <font>
      <b/>
      <sz val="11.5"/>
      <name val="Book Antiqua"/>
      <family val="1"/>
    </font>
    <font>
      <sz val="11.5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2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/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/>
    </xf>
    <xf numFmtId="0" fontId="3" fillId="0" borderId="7" xfId="1" applyFont="1" applyBorder="1" applyAlignment="1"/>
    <xf numFmtId="0" fontId="3" fillId="0" borderId="8" xfId="1" applyFont="1" applyBorder="1"/>
    <xf numFmtId="43" fontId="5" fillId="0" borderId="9" xfId="2" applyNumberFormat="1" applyFont="1" applyBorder="1"/>
    <xf numFmtId="43" fontId="5" fillId="0" borderId="10" xfId="2" applyNumberFormat="1" applyFont="1" applyBorder="1"/>
    <xf numFmtId="43" fontId="6" fillId="0" borderId="8" xfId="2" applyNumberFormat="1" applyFont="1" applyBorder="1"/>
    <xf numFmtId="43" fontId="6" fillId="0" borderId="11" xfId="2" applyNumberFormat="1" applyFont="1" applyBorder="1"/>
    <xf numFmtId="43" fontId="5" fillId="0" borderId="12" xfId="2" applyNumberFormat="1" applyFont="1" applyBorder="1"/>
    <xf numFmtId="43" fontId="5" fillId="0" borderId="13" xfId="2" applyNumberFormat="1" applyFont="1" applyBorder="1"/>
    <xf numFmtId="0" fontId="3" fillId="0" borderId="8" xfId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8" xfId="1" applyFont="1" applyBorder="1" applyAlignment="1">
      <alignment horizontal="left" vertical="center" wrapText="1"/>
    </xf>
    <xf numFmtId="43" fontId="6" fillId="0" borderId="14" xfId="2" applyNumberFormat="1" applyFont="1" applyBorder="1"/>
    <xf numFmtId="43" fontId="6" fillId="0" borderId="15" xfId="2" applyNumberFormat="1" applyFont="1" applyBorder="1"/>
    <xf numFmtId="0" fontId="3" fillId="0" borderId="16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43" fontId="7" fillId="0" borderId="5" xfId="2" applyNumberFormat="1" applyFont="1" applyBorder="1"/>
    <xf numFmtId="43" fontId="7" fillId="0" borderId="18" xfId="2" applyNumberFormat="1" applyFont="1" applyBorder="1"/>
    <xf numFmtId="0" fontId="3" fillId="0" borderId="19" xfId="1" applyFont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34"/>
  <sheetViews>
    <sheetView tabSelected="1" zoomScale="80" zoomScaleNormal="80" workbookViewId="0">
      <selection activeCell="C25" sqref="C25:C26"/>
    </sheetView>
  </sheetViews>
  <sheetFormatPr baseColWidth="10" defaultRowHeight="13.5"/>
  <cols>
    <col min="1" max="1" width="8.5703125" style="2" customWidth="1"/>
    <col min="2" max="2" width="45" style="2" customWidth="1"/>
    <col min="3" max="3" width="46.85546875" style="2" customWidth="1"/>
    <col min="4" max="4" width="15.140625" style="2" customWidth="1"/>
    <col min="5" max="5" width="13.85546875" style="2" customWidth="1"/>
    <col min="6" max="6" width="12.140625" style="2" customWidth="1"/>
    <col min="7" max="7" width="15.140625" style="2" customWidth="1"/>
    <col min="8" max="8" width="13.7109375" style="2" customWidth="1"/>
    <col min="9" max="9" width="12.42578125" style="2" hidden="1" customWidth="1"/>
    <col min="10" max="10" width="15.140625" style="2" customWidth="1"/>
    <col min="11" max="12" width="14.7109375" style="2" customWidth="1"/>
    <col min="13" max="16384" width="11.42578125" style="2"/>
  </cols>
  <sheetData>
    <row r="2" spans="2:12" ht="26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4.25" thickBot="1"/>
    <row r="4" spans="2:12" ht="20.25" customHeight="1" thickTop="1">
      <c r="B4" s="3"/>
      <c r="C4" s="4"/>
      <c r="D4" s="5">
        <v>51</v>
      </c>
      <c r="E4" s="5">
        <v>54</v>
      </c>
      <c r="F4" s="5">
        <v>55</v>
      </c>
      <c r="G4" s="6">
        <v>56</v>
      </c>
      <c r="H4" s="6">
        <v>61</v>
      </c>
      <c r="I4" s="6">
        <v>99</v>
      </c>
      <c r="J4" s="4"/>
      <c r="K4" s="4"/>
      <c r="L4" s="7"/>
    </row>
    <row r="5" spans="2:12" ht="45.75" thickBot="1">
      <c r="B5" s="8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1" t="s">
        <v>11</v>
      </c>
    </row>
    <row r="6" spans="2:12" ht="20.100000000000001" customHeight="1" thickTop="1">
      <c r="B6" s="12" t="s">
        <v>12</v>
      </c>
      <c r="C6" s="13"/>
      <c r="D6" s="14">
        <f>SUM(D7:D9)</f>
        <v>2404105</v>
      </c>
      <c r="E6" s="14">
        <f>SUM(E7:E9)</f>
        <v>2080820</v>
      </c>
      <c r="F6" s="14">
        <f>SUM(F7:F9)</f>
        <v>81725</v>
      </c>
      <c r="G6" s="14">
        <f>SUM(G7:G9)</f>
        <v>42995</v>
      </c>
      <c r="H6" s="14">
        <f>SUM(H7:H9)</f>
        <v>60000</v>
      </c>
      <c r="I6" s="14"/>
      <c r="J6" s="14">
        <f>SUM(D6:G6)</f>
        <v>4609645</v>
      </c>
      <c r="K6" s="14">
        <f>+K9</f>
        <v>60000</v>
      </c>
      <c r="L6" s="15">
        <f>SUM(J6:K6)</f>
        <v>4669645</v>
      </c>
    </row>
    <row r="7" spans="2:12" ht="20.100000000000001" customHeight="1">
      <c r="B7" s="12" t="s">
        <v>13</v>
      </c>
      <c r="C7" s="13" t="s">
        <v>14</v>
      </c>
      <c r="D7" s="16">
        <v>1149495</v>
      </c>
      <c r="E7" s="16">
        <v>35000</v>
      </c>
      <c r="F7" s="16">
        <v>0</v>
      </c>
      <c r="G7" s="16">
        <v>42995</v>
      </c>
      <c r="H7" s="16"/>
      <c r="I7" s="16"/>
      <c r="J7" s="16">
        <f>SUM(D7:I7)</f>
        <v>1227490</v>
      </c>
      <c r="K7" s="16"/>
      <c r="L7" s="17">
        <f>SUM(J7:K7)</f>
        <v>1227490</v>
      </c>
    </row>
    <row r="8" spans="2:12" ht="20.100000000000001" customHeight="1">
      <c r="B8" s="12" t="s">
        <v>15</v>
      </c>
      <c r="C8" s="13" t="s">
        <v>16</v>
      </c>
      <c r="D8" s="16">
        <v>1254610</v>
      </c>
      <c r="E8" s="16">
        <v>2045820</v>
      </c>
      <c r="F8" s="16">
        <v>81725</v>
      </c>
      <c r="G8" s="16"/>
      <c r="H8" s="16"/>
      <c r="I8" s="16"/>
      <c r="J8" s="16">
        <f>SUM(D8:I8)</f>
        <v>3382155</v>
      </c>
      <c r="K8" s="16"/>
      <c r="L8" s="17">
        <f>SUM(J8:K8)</f>
        <v>3382155</v>
      </c>
    </row>
    <row r="9" spans="2:12" ht="20.100000000000001" customHeight="1">
      <c r="B9" s="12" t="s">
        <v>17</v>
      </c>
      <c r="C9" s="13"/>
      <c r="D9" s="16"/>
      <c r="E9" s="16"/>
      <c r="F9" s="16"/>
      <c r="G9" s="16"/>
      <c r="H9" s="16">
        <v>60000</v>
      </c>
      <c r="I9" s="16"/>
      <c r="J9" s="16"/>
      <c r="K9" s="16">
        <f>+H9</f>
        <v>60000</v>
      </c>
      <c r="L9" s="17"/>
    </row>
    <row r="10" spans="2:12" ht="12" customHeight="1">
      <c r="B10" s="12"/>
      <c r="C10" s="13"/>
      <c r="D10" s="16"/>
      <c r="E10" s="16"/>
      <c r="F10" s="16"/>
      <c r="G10" s="16"/>
      <c r="H10" s="16"/>
      <c r="I10" s="16"/>
      <c r="J10" s="16"/>
      <c r="K10" s="16"/>
      <c r="L10" s="17"/>
    </row>
    <row r="11" spans="2:12" ht="20.100000000000001" customHeight="1">
      <c r="B11" s="12" t="s">
        <v>18</v>
      </c>
      <c r="C11" s="13"/>
      <c r="D11" s="18">
        <f>SUM(D12:D17)</f>
        <v>6165090</v>
      </c>
      <c r="E11" s="18">
        <f>SUM(E12:E17)</f>
        <v>187800</v>
      </c>
      <c r="F11" s="18"/>
      <c r="G11" s="18"/>
      <c r="H11" s="18"/>
      <c r="I11" s="18"/>
      <c r="J11" s="18">
        <f>SUM(D11:G11)</f>
        <v>6352890</v>
      </c>
      <c r="K11" s="18"/>
      <c r="L11" s="19">
        <f t="shared" ref="L11:L17" si="0">SUM(J11:K11)</f>
        <v>6352890</v>
      </c>
    </row>
    <row r="12" spans="2:12" ht="20.100000000000001" customHeight="1">
      <c r="B12" s="12" t="s">
        <v>19</v>
      </c>
      <c r="C12" s="13" t="s">
        <v>20</v>
      </c>
      <c r="D12" s="16">
        <v>1767120</v>
      </c>
      <c r="E12" s="16">
        <v>102000</v>
      </c>
      <c r="F12" s="16"/>
      <c r="G12" s="16"/>
      <c r="H12" s="16"/>
      <c r="I12" s="16"/>
      <c r="J12" s="16">
        <f t="shared" ref="J12:J17" si="1">SUM(D12:I12)</f>
        <v>1869120</v>
      </c>
      <c r="K12" s="16"/>
      <c r="L12" s="17">
        <f t="shared" si="0"/>
        <v>1869120</v>
      </c>
    </row>
    <row r="13" spans="2:12" ht="20.100000000000001" customHeight="1">
      <c r="B13" s="12" t="s">
        <v>17</v>
      </c>
      <c r="C13" s="13" t="s">
        <v>21</v>
      </c>
      <c r="D13" s="16">
        <v>608585</v>
      </c>
      <c r="E13" s="16">
        <v>16200</v>
      </c>
      <c r="F13" s="16"/>
      <c r="G13" s="16"/>
      <c r="H13" s="16"/>
      <c r="I13" s="16"/>
      <c r="J13" s="16">
        <f t="shared" si="1"/>
        <v>624785</v>
      </c>
      <c r="K13" s="16"/>
      <c r="L13" s="17">
        <f t="shared" si="0"/>
        <v>624785</v>
      </c>
    </row>
    <row r="14" spans="2:12" ht="20.100000000000001" customHeight="1">
      <c r="B14" s="12" t="s">
        <v>22</v>
      </c>
      <c r="C14" s="13" t="s">
        <v>23</v>
      </c>
      <c r="D14" s="16">
        <v>1197075</v>
      </c>
      <c r="E14" s="16">
        <v>17400</v>
      </c>
      <c r="F14" s="16"/>
      <c r="G14" s="16"/>
      <c r="H14" s="16"/>
      <c r="I14" s="16"/>
      <c r="J14" s="16">
        <f t="shared" si="1"/>
        <v>1214475</v>
      </c>
      <c r="K14" s="16"/>
      <c r="L14" s="17">
        <f t="shared" si="0"/>
        <v>1214475</v>
      </c>
    </row>
    <row r="15" spans="2:12" ht="20.100000000000001" customHeight="1">
      <c r="B15" s="12" t="s">
        <v>24</v>
      </c>
      <c r="C15" s="13" t="s">
        <v>25</v>
      </c>
      <c r="D15" s="16">
        <v>640770</v>
      </c>
      <c r="E15" s="16">
        <v>16200</v>
      </c>
      <c r="F15" s="16"/>
      <c r="G15" s="16"/>
      <c r="H15" s="16"/>
      <c r="I15" s="16"/>
      <c r="J15" s="16">
        <f t="shared" si="1"/>
        <v>656970</v>
      </c>
      <c r="K15" s="16"/>
      <c r="L15" s="17">
        <f t="shared" si="0"/>
        <v>656970</v>
      </c>
    </row>
    <row r="16" spans="2:12" ht="20.100000000000001" customHeight="1">
      <c r="B16" s="12" t="s">
        <v>26</v>
      </c>
      <c r="C16" s="13" t="s">
        <v>27</v>
      </c>
      <c r="D16" s="16">
        <v>1371775</v>
      </c>
      <c r="E16" s="16">
        <v>18600</v>
      </c>
      <c r="F16" s="16"/>
      <c r="G16" s="16"/>
      <c r="H16" s="16"/>
      <c r="I16" s="16"/>
      <c r="J16" s="16">
        <f t="shared" si="1"/>
        <v>1390375</v>
      </c>
      <c r="K16" s="16"/>
      <c r="L16" s="17">
        <f t="shared" si="0"/>
        <v>1390375</v>
      </c>
    </row>
    <row r="17" spans="2:12" ht="20.100000000000001" customHeight="1">
      <c r="B17" s="12" t="s">
        <v>28</v>
      </c>
      <c r="C17" s="13" t="s">
        <v>29</v>
      </c>
      <c r="D17" s="16">
        <v>579765</v>
      </c>
      <c r="E17" s="16">
        <v>17400</v>
      </c>
      <c r="F17" s="16"/>
      <c r="G17" s="16"/>
      <c r="H17" s="16"/>
      <c r="I17" s="16"/>
      <c r="J17" s="16">
        <f t="shared" si="1"/>
        <v>597165</v>
      </c>
      <c r="K17" s="16"/>
      <c r="L17" s="17">
        <f t="shared" si="0"/>
        <v>597165</v>
      </c>
    </row>
    <row r="18" spans="2:12" ht="12" customHeight="1">
      <c r="B18" s="12"/>
      <c r="C18" s="13"/>
      <c r="D18" s="16"/>
      <c r="E18" s="16"/>
      <c r="F18" s="16"/>
      <c r="G18" s="16"/>
      <c r="H18" s="16"/>
      <c r="I18" s="16"/>
      <c r="J18" s="16"/>
      <c r="K18" s="16"/>
      <c r="L18" s="17"/>
    </row>
    <row r="19" spans="2:12" ht="20.100000000000001" customHeight="1">
      <c r="B19" s="12" t="s">
        <v>30</v>
      </c>
      <c r="C19" s="13"/>
      <c r="D19" s="18"/>
      <c r="E19" s="18"/>
      <c r="F19" s="18"/>
      <c r="G19" s="18">
        <f>SUM(G20:G22)</f>
        <v>470800</v>
      </c>
      <c r="H19" s="18"/>
      <c r="I19" s="18"/>
      <c r="J19" s="18">
        <f>SUM(D19:I19)</f>
        <v>470800</v>
      </c>
      <c r="K19" s="18"/>
      <c r="L19" s="19">
        <f>SUM(J19:K19)</f>
        <v>470800</v>
      </c>
    </row>
    <row r="20" spans="2:12" ht="20.100000000000001" customHeight="1">
      <c r="B20" s="12" t="s">
        <v>31</v>
      </c>
      <c r="C20" s="13" t="s">
        <v>32</v>
      </c>
      <c r="D20" s="16"/>
      <c r="E20" s="16"/>
      <c r="F20" s="16"/>
      <c r="G20" s="16">
        <v>432800</v>
      </c>
      <c r="H20" s="16"/>
      <c r="I20" s="16"/>
      <c r="J20" s="16">
        <f>SUM(D20:I20)</f>
        <v>432800</v>
      </c>
      <c r="K20" s="16"/>
      <c r="L20" s="17">
        <f>SUM(J20:K20)</f>
        <v>432800</v>
      </c>
    </row>
    <row r="21" spans="2:12" ht="20.100000000000001" customHeight="1">
      <c r="B21" s="12" t="s">
        <v>15</v>
      </c>
      <c r="C21" s="13" t="s">
        <v>33</v>
      </c>
      <c r="D21" s="16"/>
      <c r="E21" s="16"/>
      <c r="F21" s="16"/>
      <c r="G21" s="16">
        <v>33000</v>
      </c>
      <c r="H21" s="16"/>
      <c r="I21" s="16"/>
      <c r="J21" s="16">
        <f>SUM(D21:I21)</f>
        <v>33000</v>
      </c>
      <c r="K21" s="16"/>
      <c r="L21" s="17">
        <f>SUM(J21:K21)</f>
        <v>33000</v>
      </c>
    </row>
    <row r="22" spans="2:12" ht="31.5" customHeight="1">
      <c r="B22" s="12" t="s">
        <v>22</v>
      </c>
      <c r="C22" s="20" t="s">
        <v>34</v>
      </c>
      <c r="D22" s="16"/>
      <c r="E22" s="16"/>
      <c r="F22" s="16"/>
      <c r="G22" s="16">
        <v>5000</v>
      </c>
      <c r="H22" s="16"/>
      <c r="I22" s="16"/>
      <c r="J22" s="16">
        <f>SUM(D22:I22)</f>
        <v>5000</v>
      </c>
      <c r="K22" s="16"/>
      <c r="L22" s="17">
        <f>SUM(J22:K22)</f>
        <v>5000</v>
      </c>
    </row>
    <row r="23" spans="2:12" ht="15" customHeight="1">
      <c r="B23" s="12"/>
      <c r="C23" s="13"/>
      <c r="D23" s="16"/>
      <c r="E23" s="16"/>
      <c r="F23" s="16"/>
      <c r="G23" s="16"/>
      <c r="H23" s="16"/>
      <c r="I23" s="16"/>
      <c r="J23" s="16"/>
      <c r="K23" s="16"/>
      <c r="L23" s="17"/>
    </row>
    <row r="24" spans="2:12" ht="20.100000000000001" customHeight="1">
      <c r="B24" s="12" t="s">
        <v>35</v>
      </c>
      <c r="C24" s="13"/>
      <c r="D24" s="18"/>
      <c r="E24" s="18">
        <f t="shared" ref="E24:K24" si="2">SUM(E25:E30)</f>
        <v>2493820</v>
      </c>
      <c r="F24" s="18">
        <f t="shared" si="2"/>
        <v>0</v>
      </c>
      <c r="G24" s="18">
        <f t="shared" si="2"/>
        <v>0</v>
      </c>
      <c r="H24" s="18">
        <f t="shared" si="2"/>
        <v>6667120</v>
      </c>
      <c r="I24" s="18">
        <f t="shared" si="2"/>
        <v>0</v>
      </c>
      <c r="J24" s="18">
        <f t="shared" si="2"/>
        <v>0</v>
      </c>
      <c r="K24" s="18">
        <f t="shared" si="2"/>
        <v>9160940</v>
      </c>
      <c r="L24" s="19">
        <f>SUM(J24:K24)</f>
        <v>9160940</v>
      </c>
    </row>
    <row r="25" spans="2:12" ht="20.100000000000001" customHeight="1">
      <c r="B25" s="12" t="s">
        <v>36</v>
      </c>
      <c r="C25" s="21" t="s">
        <v>37</v>
      </c>
      <c r="D25" s="16"/>
      <c r="E25" s="16">
        <v>34660</v>
      </c>
      <c r="F25" s="16"/>
      <c r="G25" s="16"/>
      <c r="H25" s="16"/>
      <c r="I25" s="16"/>
      <c r="J25" s="16"/>
      <c r="K25" s="16">
        <f t="shared" ref="K25:K30" si="3">+E25+H25</f>
        <v>34660</v>
      </c>
      <c r="L25" s="17">
        <f>SUM(J25:K25)</f>
        <v>34660</v>
      </c>
    </row>
    <row r="26" spans="2:12" ht="20.100000000000001" customHeight="1">
      <c r="B26" s="12" t="s">
        <v>38</v>
      </c>
      <c r="C26" s="21"/>
      <c r="D26" s="16"/>
      <c r="E26" s="16">
        <v>160310</v>
      </c>
      <c r="F26" s="16"/>
      <c r="G26" s="16"/>
      <c r="H26" s="16"/>
      <c r="I26" s="16"/>
      <c r="J26" s="16"/>
      <c r="K26" s="16">
        <f t="shared" si="3"/>
        <v>160310</v>
      </c>
      <c r="L26" s="17">
        <f>SUM(J26:K26)</f>
        <v>160310</v>
      </c>
    </row>
    <row r="27" spans="2:12" ht="47.25" customHeight="1">
      <c r="B27" s="12" t="s">
        <v>39</v>
      </c>
      <c r="C27" s="20" t="s">
        <v>40</v>
      </c>
      <c r="D27" s="16"/>
      <c r="E27" s="16">
        <v>1153920</v>
      </c>
      <c r="F27" s="16"/>
      <c r="G27" s="16"/>
      <c r="H27" s="16">
        <v>46000</v>
      </c>
      <c r="I27" s="16"/>
      <c r="J27" s="16"/>
      <c r="K27" s="16">
        <f t="shared" si="3"/>
        <v>1199920</v>
      </c>
      <c r="L27" s="17">
        <f>+K27</f>
        <v>1199920</v>
      </c>
    </row>
    <row r="28" spans="2:12" ht="15" customHeight="1">
      <c r="B28" s="12" t="s">
        <v>41</v>
      </c>
      <c r="C28" s="22" t="s">
        <v>42</v>
      </c>
      <c r="D28" s="16"/>
      <c r="E28" s="16">
        <v>131720</v>
      </c>
      <c r="F28" s="16"/>
      <c r="G28" s="16"/>
      <c r="H28" s="16">
        <v>761720</v>
      </c>
      <c r="I28" s="16"/>
      <c r="J28" s="16"/>
      <c r="K28" s="16">
        <f t="shared" si="3"/>
        <v>893440</v>
      </c>
      <c r="L28" s="17">
        <f>+K28</f>
        <v>893440</v>
      </c>
    </row>
    <row r="29" spans="2:12" ht="15" customHeight="1">
      <c r="B29" s="12" t="s">
        <v>43</v>
      </c>
      <c r="C29" s="22"/>
      <c r="D29" s="16"/>
      <c r="E29" s="16">
        <v>356110</v>
      </c>
      <c r="F29" s="16"/>
      <c r="G29" s="16"/>
      <c r="H29" s="16">
        <v>5859400</v>
      </c>
      <c r="I29" s="16"/>
      <c r="J29" s="16"/>
      <c r="K29" s="16">
        <f t="shared" si="3"/>
        <v>6215510</v>
      </c>
      <c r="L29" s="17">
        <f>+K29</f>
        <v>6215510</v>
      </c>
    </row>
    <row r="30" spans="2:12" ht="15" customHeight="1">
      <c r="B30" s="12" t="s">
        <v>38</v>
      </c>
      <c r="C30" s="22"/>
      <c r="D30" s="16"/>
      <c r="E30" s="16">
        <v>657100</v>
      </c>
      <c r="F30" s="16"/>
      <c r="G30" s="16"/>
      <c r="H30" s="16"/>
      <c r="I30" s="16"/>
      <c r="J30" s="16"/>
      <c r="K30" s="16">
        <f t="shared" si="3"/>
        <v>657100</v>
      </c>
      <c r="L30" s="17">
        <f>+K30</f>
        <v>657100</v>
      </c>
    </row>
    <row r="31" spans="2:12" ht="28.5" customHeight="1">
      <c r="B31" s="12" t="s">
        <v>44</v>
      </c>
      <c r="C31" s="13"/>
      <c r="D31" s="18"/>
      <c r="E31" s="18">
        <f>SUM(E32:E32)</f>
        <v>100</v>
      </c>
      <c r="F31" s="18"/>
      <c r="G31" s="18"/>
      <c r="H31" s="18"/>
      <c r="I31" s="18"/>
      <c r="J31" s="18"/>
      <c r="K31" s="18">
        <f>SUM(C31:J31)</f>
        <v>100</v>
      </c>
      <c r="L31" s="19">
        <f>SUM(J31:K31)</f>
        <v>100</v>
      </c>
    </row>
    <row r="32" spans="2:12" ht="28.5" customHeight="1" thickBot="1">
      <c r="B32" s="12" t="s">
        <v>45</v>
      </c>
      <c r="C32" s="13" t="s">
        <v>46</v>
      </c>
      <c r="D32" s="23"/>
      <c r="E32" s="23">
        <v>100</v>
      </c>
      <c r="F32" s="23"/>
      <c r="G32" s="23"/>
      <c r="H32" s="23"/>
      <c r="I32" s="23"/>
      <c r="J32" s="23"/>
      <c r="K32" s="23">
        <f>SUM(D32:J32)</f>
        <v>100</v>
      </c>
      <c r="L32" s="24">
        <f>SUM(J32:K32)</f>
        <v>100</v>
      </c>
    </row>
    <row r="33" spans="2:13" ht="20.100000000000001" customHeight="1" thickTop="1" thickBot="1">
      <c r="B33" s="25" t="s">
        <v>47</v>
      </c>
      <c r="C33" s="26"/>
      <c r="D33" s="27">
        <f>+D6+D11+D19+D24+D31</f>
        <v>8569195</v>
      </c>
      <c r="E33" s="27">
        <f t="shared" ref="E33:L33" si="4">+E6+E11+E19+E24+E31</f>
        <v>4762540</v>
      </c>
      <c r="F33" s="27">
        <f t="shared" si="4"/>
        <v>81725</v>
      </c>
      <c r="G33" s="27">
        <f t="shared" si="4"/>
        <v>513795</v>
      </c>
      <c r="H33" s="27">
        <f t="shared" si="4"/>
        <v>6727120</v>
      </c>
      <c r="I33" s="27">
        <f t="shared" si="4"/>
        <v>0</v>
      </c>
      <c r="J33" s="27">
        <f t="shared" si="4"/>
        <v>11433335</v>
      </c>
      <c r="K33" s="27">
        <f t="shared" si="4"/>
        <v>9221040</v>
      </c>
      <c r="L33" s="28">
        <f t="shared" si="4"/>
        <v>20654375</v>
      </c>
      <c r="M33" s="29"/>
    </row>
    <row r="34" spans="2:13" ht="14.25" thickTop="1"/>
  </sheetData>
  <mergeCells count="4">
    <mergeCell ref="B2:L2"/>
    <mergeCell ref="C25:C26"/>
    <mergeCell ref="C28:C30"/>
    <mergeCell ref="B33:C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MARN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sguerrero</dc:creator>
  <cp:lastModifiedBy>sguerrero</cp:lastModifiedBy>
  <dcterms:created xsi:type="dcterms:W3CDTF">2015-04-27T14:20:34Z</dcterms:created>
  <dcterms:modified xsi:type="dcterms:W3CDTF">2015-04-27T14:20:48Z</dcterms:modified>
</cp:coreProperties>
</file>